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0E6A0577-31B5-4324-91A2-DBBD89FA85B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982" i="21" l="1"/>
  <c r="AW982" i="21"/>
  <c r="H17" i="20" l="1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H12" i="20"/>
  <c r="G12" i="20"/>
  <c r="F12" i="20"/>
  <c r="H11" i="20"/>
  <c r="G11" i="20"/>
  <c r="F11" i="20"/>
  <c r="D11" i="20"/>
  <c r="D17" i="20"/>
  <c r="D16" i="20"/>
  <c r="D15" i="20"/>
  <c r="D14" i="20"/>
  <c r="D13" i="20"/>
  <c r="D1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9" i="20"/>
  <c r="C16" i="20"/>
  <c r="B15" i="20"/>
  <c r="B11" i="20"/>
  <c r="B18" i="20"/>
  <c r="B13" i="20"/>
  <c r="C18" i="20"/>
  <c r="C13" i="20"/>
  <c r="B16" i="20"/>
  <c r="B17" i="20"/>
  <c r="B12" i="20"/>
  <c r="C17" i="20"/>
  <c r="C10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<sst xmlns="http://schemas.openxmlformats.org/spreadsheetml/2006/main" count="37195" uniqueCount="3120">
  <si>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</si>
  <si>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</si>
  <si>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</si>
  <si>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</si>
  <si>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</si>
  <si>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</si>
  <si>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</si>
  <si>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</si>
  <si>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</si>
  <si>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</si>
  <si>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</si>
  <si>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</si>
  <si>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</si>
  <si>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</si>
  <si>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</si>
  <si>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</si>
  <si>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</si>
  <si>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</si>
  <si>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</si>
  <si>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</si>
  <si>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</si>
  <si>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</si>
  <si>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</si>
  <si>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</si>
  <si>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</si>
  <si>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</si>
  <si>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</si>
  <si>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</si>
  <si>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</si>
  <si>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</si>
  <si>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</si>
  <si>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</si>
  <si>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</si>
  <si>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</si>
  <si>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</si>
  <si>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</si>
  <si>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</si>
  <si>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</si>
  <si>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</si>
  <si>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</si>
  <si>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</si>
  <si>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</si>
  <si>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</si>
  <si>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</si>
  <si>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</si>
  <si>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</si>
  <si>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</si>
  <si>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</si>
  <si>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</si>
  <si>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</si>
  <si>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</si>
  <si>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</si>
  <si>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</si>
  <si>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</si>
  <si>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</si>
  <si>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</si>
  <si>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</si>
  <si>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</si>
  <si>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</si>
  <si>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</si>
  <si>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</si>
  <si>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</si>
  <si>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</si>
  <si>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</si>
  <si>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</si>
  <si>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</si>
  <si>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</si>
  <si>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</si>
  <si>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</si>
  <si>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</si>
  <si>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</si>
  <si>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</si>
  <si>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</si>
  <si>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</si>
  <si>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</si>
  <si>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</si>
  <si>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</si>
  <si>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</si>
  <si>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</si>
  <si>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</si>
  <si>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</si>
  <si>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</si>
  <si>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</si>
  <si>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</si>
  <si>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</si>
  <si>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</si>
  <si>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</si>
  <si>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</si>
  <si>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</si>
  <si>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</si>
  <si>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</si>
  <si>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</si>
  <si>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</si>
  <si>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</si>
  <si>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</si>
  <si>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</si>
  <si>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</si>
  <si>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</si>
  <si>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</si>
  <si>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</si>
  <si>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</si>
  <si>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</si>
  <si>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</si>
  <si>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</si>
  <si>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</si>
  <si>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</si>
  <si>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</si>
  <si>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</si>
  <si>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</si>
  <si>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</si>
  <si>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</si>
  <si>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</si>
  <si>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</si>
  <si>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</si>
  <si>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</si>
  <si>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</si>
  <si>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</si>
  <si>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</si>
  <si>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</si>
  <si>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</si>
  <si>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</si>
  <si>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</si>
  <si>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</si>
  <si>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</si>
  <si>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</si>
  <si>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</si>
  <si>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</si>
  <si>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</si>
  <si>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</si>
  <si>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</si>
  <si>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</si>
  <si>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</si>
  <si>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</si>
  <si>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</si>
  <si>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</si>
  <si>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</si>
  <si>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</si>
  <si>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</si>
  <si>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</si>
  <si>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</si>
  <si>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</si>
  <si>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</si>
  <si>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</si>
  <si>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</si>
  <si>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</si>
  <si>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</si>
  <si>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</si>
  <si>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</si>
  <si>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</si>
  <si>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</si>
  <si>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</si>
  <si>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</si>
  <si>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</si>
  <si>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</si>
  <si>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</si>
  <si>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</si>
  <si>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</si>
  <si>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</si>
  <si>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</si>
  <si>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</si>
  <si>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</si>
  <si>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</si>
  <si>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</si>
  <si>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</si>
  <si>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</si>
  <si>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</si>
  <si>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</si>
  <si>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</si>
  <si>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</si>
  <si>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</si>
  <si>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</si>
  <si>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</si>
  <si>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</si>
  <si>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</si>
  <si>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</si>
  <si>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</si>
  <si>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</si>
  <si>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</si>
  <si>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</si>
  <si>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</si>
  <si>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</si>
  <si>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</si>
  <si>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</si>
  <si>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</si>
  <si>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</si>
  <si>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</si>
  <si>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</si>
  <si>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</si>
  <si>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</si>
  <si>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</si>
  <si>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</si>
  <si>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</si>
  <si>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</si>
  <si>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</si>
  <si>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</si>
  <si>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</si>
  <si>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</si>
  <si>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</si>
  <si>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</si>
  <si>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</si>
  <si>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</si>
  <si>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</si>
  <si>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</si>
  <si>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</si>
  <si>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</si>
  <si>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</si>
  <si>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</si>
  <si>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</si>
  <si>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</si>
  <si>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</si>
  <si>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</si>
  <si>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</si>
  <si>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</si>
  <si>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</si>
  <si>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</si>
  <si>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</si>
  <si>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</si>
  <si>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</si>
  <si>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</si>
  <si>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</si>
  <si>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</si>
  <si>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</si>
  <si>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</si>
  <si>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</si>
  <si>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</si>
  <si>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</si>
  <si>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</si>
  <si>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</si>
  <si>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</si>
  <si>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</si>
  <si>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</si>
  <si>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</si>
  <si>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</si>
  <si>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</si>
  <si>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</si>
  <si>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</si>
  <si>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</si>
  <si>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</si>
  <si>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</si>
  <si>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</si>
  <si>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</si>
  <si>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</si>
  <si>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</si>
  <si>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</si>
  <si>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</si>
  <si>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</si>
  <si>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R</t>
  </si>
  <si>
    <t>L</t>
  </si>
  <si>
    <t>Dharmendra Thakur</t>
  </si>
  <si>
    <t>Ravi Kushwah</t>
  </si>
  <si>
    <t>SF0063253</t>
  </si>
  <si>
    <t>SF0032370</t>
  </si>
  <si>
    <t>Branch Quality Manager</t>
  </si>
  <si>
    <t>Branch Manager</t>
  </si>
  <si>
    <t>West</t>
  </si>
  <si>
    <t>Madhya Pradesh-1</t>
  </si>
  <si>
    <t>Indore</t>
  </si>
  <si>
    <t>Jhabua</t>
  </si>
  <si>
    <t>Khargone</t>
  </si>
  <si>
    <t>MP3082</t>
  </si>
  <si>
    <t>Sendhawa-2</t>
  </si>
  <si>
    <t>Rajpur</t>
  </si>
  <si>
    <t>SF0067273</t>
  </si>
  <si>
    <t>Nikhil  Patidar</t>
  </si>
  <si>
    <t>610469</t>
  </si>
  <si>
    <t>KABIR</t>
  </si>
  <si>
    <t>Abhilasha - JLG Loans-Monthly-Migrated</t>
  </si>
  <si>
    <t>SID951373526669</t>
  </si>
  <si>
    <t>BC</t>
  </si>
  <si>
    <t>HINDU</t>
  </si>
  <si>
    <t>Agriculture &amp; Farming</t>
  </si>
  <si>
    <t>Rami</t>
  </si>
  <si>
    <t>28-Mar-2018</t>
  </si>
  <si>
    <t>10</t>
  </si>
  <si>
    <t>1</t>
  </si>
  <si>
    <t>7 Yrs</t>
  </si>
  <si>
    <t>28 Mar 2018</t>
  </si>
  <si>
    <t>&gt; 6 to 10 Years</t>
  </si>
  <si>
    <t>07-Mar-2025</t>
  </si>
  <si>
    <t>Standard</t>
  </si>
  <si>
    <t>Open</t>
  </si>
  <si>
    <t/>
  </si>
  <si>
    <t>Balwadi</t>
  </si>
  <si>
    <t>439609</t>
  </si>
  <si>
    <t>RAM</t>
  </si>
  <si>
    <t>Abhilasha - JLG Loans-BiWeekly-Migrated</t>
  </si>
  <si>
    <t>SID951373571154</t>
  </si>
  <si>
    <t>ST</t>
  </si>
  <si>
    <t>Durga Bai</t>
  </si>
  <si>
    <t>11-Apr-2018</t>
  </si>
  <si>
    <t>08</t>
  </si>
  <si>
    <t>11 Apr 2018</t>
  </si>
  <si>
    <t>31-Mar-2022</t>
  </si>
  <si>
    <t>&gt;180</t>
  </si>
  <si>
    <t>SID951373572639</t>
  </si>
  <si>
    <t>SUBHADRA</t>
  </si>
  <si>
    <t>SID951373572640</t>
  </si>
  <si>
    <t>CHAAYNAA</t>
  </si>
  <si>
    <t>SID951373573707</t>
  </si>
  <si>
    <t>FUNDI BAI</t>
  </si>
  <si>
    <t>SID951373573709</t>
  </si>
  <si>
    <t>SUNITA BAI</t>
  </si>
  <si>
    <t>SID951373573710</t>
  </si>
  <si>
    <t>SANGITABAI</t>
  </si>
  <si>
    <t>SID951373575286</t>
  </si>
  <si>
    <t>GAMI BAI</t>
  </si>
  <si>
    <t>SID951373576958</t>
  </si>
  <si>
    <t>NANI BAI</t>
  </si>
  <si>
    <t>Laphangaon</t>
  </si>
  <si>
    <t>493310</t>
  </si>
  <si>
    <t>nagraj</t>
  </si>
  <si>
    <t>SID951373582118</t>
  </si>
  <si>
    <t>RAJALI</t>
  </si>
  <si>
    <t>17-Apr-2018</t>
  </si>
  <si>
    <t>07</t>
  </si>
  <si>
    <t>6 Yrs</t>
  </si>
  <si>
    <t>17 Apr 2018</t>
  </si>
  <si>
    <t>SID951373593799</t>
  </si>
  <si>
    <t>GOUVARI</t>
  </si>
  <si>
    <t>SID951373594215</t>
  </si>
  <si>
    <t>SAKU</t>
  </si>
  <si>
    <t>549582</t>
  </si>
  <si>
    <t>rabia</t>
  </si>
  <si>
    <t>SID951373608639</t>
  </si>
  <si>
    <t>ASHA</t>
  </si>
  <si>
    <t>20-Apr-2018</t>
  </si>
  <si>
    <t>20 Apr 2018</t>
  </si>
  <si>
    <t>Jhopali</t>
  </si>
  <si>
    <t>447755</t>
  </si>
  <si>
    <t>MATAJI</t>
  </si>
  <si>
    <t>SID951373613431</t>
  </si>
  <si>
    <t>KHYALI BAI</t>
  </si>
  <si>
    <t>14-Apr-2018</t>
  </si>
  <si>
    <t>03</t>
  </si>
  <si>
    <t>14 Apr 2018</t>
  </si>
  <si>
    <t>498526</t>
  </si>
  <si>
    <t>om sai</t>
  </si>
  <si>
    <t>SID951373613435</t>
  </si>
  <si>
    <t>SURMA BAI</t>
  </si>
  <si>
    <t>TEGORBEDI</t>
  </si>
  <si>
    <t>364371</t>
  </si>
  <si>
    <t>karim</t>
  </si>
  <si>
    <t>SID951373724789</t>
  </si>
  <si>
    <t>MUSLIM</t>
  </si>
  <si>
    <t>IRFAN BEE</t>
  </si>
  <si>
    <t>04-Jun-2018</t>
  </si>
  <si>
    <t>04 Jun 2018</t>
  </si>
  <si>
    <t>Warla</t>
  </si>
  <si>
    <t>435678</t>
  </si>
  <si>
    <t>SHIV</t>
  </si>
  <si>
    <t>SID2125747351</t>
  </si>
  <si>
    <t>RAVITA PARIHAR</t>
  </si>
  <si>
    <t>16-May-2018</t>
  </si>
  <si>
    <t>09</t>
  </si>
  <si>
    <t>16 May 2018</t>
  </si>
  <si>
    <t>Matli</t>
  </si>
  <si>
    <t>456625</t>
  </si>
  <si>
    <t>DEV</t>
  </si>
  <si>
    <t>SID951373727714</t>
  </si>
  <si>
    <t>Pyari Bai</t>
  </si>
  <si>
    <t>17-May-2018</t>
  </si>
  <si>
    <t>02</t>
  </si>
  <si>
    <t>17 May 2018</t>
  </si>
  <si>
    <t>SID951373729285</t>
  </si>
  <si>
    <t>SARLA BAI</t>
  </si>
  <si>
    <t>SID951373744121</t>
  </si>
  <si>
    <t>KAHARIYA</t>
  </si>
  <si>
    <t>sittaram</t>
  </si>
  <si>
    <t>SID951372971703</t>
  </si>
  <si>
    <t>DURGA BAI BADOLE</t>
  </si>
  <si>
    <t>18-May-2018</t>
  </si>
  <si>
    <t>2</t>
  </si>
  <si>
    <t>18 May 2018</t>
  </si>
  <si>
    <t>SID951372975994</t>
  </si>
  <si>
    <t>PARVATIBAI</t>
  </si>
  <si>
    <t>SID951373772859</t>
  </si>
  <si>
    <t>PREM BAI</t>
  </si>
  <si>
    <t>21-May-2018</t>
  </si>
  <si>
    <t>21 May 2018</t>
  </si>
  <si>
    <t>459931</t>
  </si>
  <si>
    <t>Asha devi 2</t>
  </si>
  <si>
    <t>SID951373778895</t>
  </si>
  <si>
    <t>SARLI BAI</t>
  </si>
  <si>
    <t>345417</t>
  </si>
  <si>
    <t>umaira 1</t>
  </si>
  <si>
    <t>SID951373794760</t>
  </si>
  <si>
    <t>SHABNAM</t>
  </si>
  <si>
    <t>24-May-2018</t>
  </si>
  <si>
    <t>06</t>
  </si>
  <si>
    <t>24 May 2018</t>
  </si>
  <si>
    <t>SID951373794761</t>
  </si>
  <si>
    <t>SHABANA BEE</t>
  </si>
  <si>
    <t>468055</t>
  </si>
  <si>
    <t>SID951373854799</t>
  </si>
  <si>
    <t>RUVYA BAI</t>
  </si>
  <si>
    <t>07-Jun-2018</t>
  </si>
  <si>
    <t>07 Jun 2018</t>
  </si>
  <si>
    <t>SID951373856247</t>
  </si>
  <si>
    <t>Mila</t>
  </si>
  <si>
    <t>SID951373856871</t>
  </si>
  <si>
    <t>MANISHA</t>
  </si>
  <si>
    <t>Naded</t>
  </si>
  <si>
    <t>620915</t>
  </si>
  <si>
    <t>SAI -2</t>
  </si>
  <si>
    <t>SID951373859299</t>
  </si>
  <si>
    <t>DEVKAR BAI</t>
  </si>
  <si>
    <t>11-Jun-2018</t>
  </si>
  <si>
    <t>11 Jun 2018</t>
  </si>
  <si>
    <t>498756</t>
  </si>
  <si>
    <t>maa</t>
  </si>
  <si>
    <t>SID951373863232</t>
  </si>
  <si>
    <t>SC</t>
  </si>
  <si>
    <t>Munni Bai</t>
  </si>
  <si>
    <t>SID951372972544</t>
  </si>
  <si>
    <t>SHAKUNTALA</t>
  </si>
  <si>
    <t>08-Jun-2018</t>
  </si>
  <si>
    <t>08 Jun 2018</t>
  </si>
  <si>
    <t>umaira</t>
  </si>
  <si>
    <t>CID219101739</t>
  </si>
  <si>
    <t>SANVAR BI</t>
  </si>
  <si>
    <t>16-Jun-2018</t>
  </si>
  <si>
    <t>4</t>
  </si>
  <si>
    <t>10 Yrs</t>
  </si>
  <si>
    <t>16 Jun 2018</t>
  </si>
  <si>
    <t>31-Aug-2023</t>
  </si>
  <si>
    <t>SID951373867667</t>
  </si>
  <si>
    <t>GARALI BAI</t>
  </si>
  <si>
    <t>15-Jun-2018</t>
  </si>
  <si>
    <t>15 Jun 2018</t>
  </si>
  <si>
    <t>Mandeel</t>
  </si>
  <si>
    <t>478100</t>
  </si>
  <si>
    <t>raj</t>
  </si>
  <si>
    <t>SID951373898661</t>
  </si>
  <si>
    <t>BARKEE BAI</t>
  </si>
  <si>
    <t>21-Jun-2018</t>
  </si>
  <si>
    <t>21 Jun 2018</t>
  </si>
  <si>
    <t>Lavani</t>
  </si>
  <si>
    <t>481810</t>
  </si>
  <si>
    <t xml:space="preserve">radhe </t>
  </si>
  <si>
    <t>SID951373930328</t>
  </si>
  <si>
    <t>PINJARI BAI</t>
  </si>
  <si>
    <t>26-Jun-2018</t>
  </si>
  <si>
    <t>26 Jun 2018</t>
  </si>
  <si>
    <t>30-Sep-2022</t>
  </si>
  <si>
    <t>432071</t>
  </si>
  <si>
    <t>KRISHNA</t>
  </si>
  <si>
    <t>SID951373939192</t>
  </si>
  <si>
    <t>SHOBHA BAI</t>
  </si>
  <si>
    <t>28-Jun-2018</t>
  </si>
  <si>
    <t>28 Jun 2018</t>
  </si>
  <si>
    <t>SID951373942200</t>
  </si>
  <si>
    <t>KIRAN</t>
  </si>
  <si>
    <t>MATA RANI</t>
  </si>
  <si>
    <t>SID951373942207</t>
  </si>
  <si>
    <t>RUMA BAI</t>
  </si>
  <si>
    <t>29-Jun-2018</t>
  </si>
  <si>
    <t>29 Jun 2018</t>
  </si>
  <si>
    <t>SID951373942208</t>
  </si>
  <si>
    <t>REKHA</t>
  </si>
  <si>
    <t>16-Jul-2018</t>
  </si>
  <si>
    <t>16 Jul 2018</t>
  </si>
  <si>
    <t>SID951373942209</t>
  </si>
  <si>
    <t>JAMNA BAI</t>
  </si>
  <si>
    <t>SID951373942210</t>
  </si>
  <si>
    <t>PAATIBAI</t>
  </si>
  <si>
    <t>SID951373942770</t>
  </si>
  <si>
    <t>BHARTI</t>
  </si>
  <si>
    <t>SID951373942771</t>
  </si>
  <si>
    <t>SHARDA KAMAL</t>
  </si>
  <si>
    <t>SID951373943602</t>
  </si>
  <si>
    <t>SURALI BAI</t>
  </si>
  <si>
    <t>SID951373943603</t>
  </si>
  <si>
    <t>GANGLI BAI</t>
  </si>
  <si>
    <t>SID951373944548</t>
  </si>
  <si>
    <t>RADHA</t>
  </si>
  <si>
    <t>SID951373944549</t>
  </si>
  <si>
    <t>RUNDLI BAI</t>
  </si>
  <si>
    <t>SID951373944550</t>
  </si>
  <si>
    <t>MANGALI BAI</t>
  </si>
  <si>
    <t>SID951373947445</t>
  </si>
  <si>
    <t>Puni Bai</t>
  </si>
  <si>
    <t>SID951373973947</t>
  </si>
  <si>
    <t>SAMOTIBAI</t>
  </si>
  <si>
    <t>05-Jul-2018</t>
  </si>
  <si>
    <t>05 Jul 2018</t>
  </si>
  <si>
    <t>HANUMAN</t>
  </si>
  <si>
    <t>SID951373976425</t>
  </si>
  <si>
    <t>PARMILA BAI</t>
  </si>
  <si>
    <t>10-Jul-2018</t>
  </si>
  <si>
    <t>10 Jul 2018</t>
  </si>
  <si>
    <t>SID951373978410</t>
  </si>
  <si>
    <t>JASMA BAI</t>
  </si>
  <si>
    <t>SID951373978588</t>
  </si>
  <si>
    <t>SEETA BAI</t>
  </si>
  <si>
    <t>06-Jul-2018</t>
  </si>
  <si>
    <t>06 Jul 2018</t>
  </si>
  <si>
    <t>SID951372972543</t>
  </si>
  <si>
    <t>SAMOTI</t>
  </si>
  <si>
    <t>11-Jul-2018</t>
  </si>
  <si>
    <t>11 Jul 2018</t>
  </si>
  <si>
    <t>Dawana</t>
  </si>
  <si>
    <t>368328</t>
  </si>
  <si>
    <t>178862</t>
  </si>
  <si>
    <t>SID951372971659</t>
  </si>
  <si>
    <t>FEMEEDA KHAN</t>
  </si>
  <si>
    <t>12-Jul-2018</t>
  </si>
  <si>
    <t>12 Jul 2018</t>
  </si>
  <si>
    <t>14-Sep-2023</t>
  </si>
  <si>
    <t>sita</t>
  </si>
  <si>
    <t>SID951374013453</t>
  </si>
  <si>
    <t>SUKAMA BAI</t>
  </si>
  <si>
    <t>03-Aug-2018</t>
  </si>
  <si>
    <t>03 Aug 2018</t>
  </si>
  <si>
    <t>26-Dec-2023</t>
  </si>
  <si>
    <t>SID951374015755</t>
  </si>
  <si>
    <t>Suman Bai</t>
  </si>
  <si>
    <t>Dawalwadi</t>
  </si>
  <si>
    <t>373353</t>
  </si>
  <si>
    <t>mira</t>
  </si>
  <si>
    <t>SID951374047024</t>
  </si>
  <si>
    <t>KAVITA</t>
  </si>
  <si>
    <t>24-Jul-2018</t>
  </si>
  <si>
    <t>04</t>
  </si>
  <si>
    <t>24 Jul 2018</t>
  </si>
  <si>
    <t>SID951374094399</t>
  </si>
  <si>
    <t>RINA</t>
  </si>
  <si>
    <t>07-Aug-2018</t>
  </si>
  <si>
    <t>07 Aug 2018</t>
  </si>
  <si>
    <t>SID951374096161</t>
  </si>
  <si>
    <t>MangalaBai</t>
  </si>
  <si>
    <t>Krishna</t>
  </si>
  <si>
    <t>SID951374136928</t>
  </si>
  <si>
    <t>BHAGVATI BAI</t>
  </si>
  <si>
    <t>15-Aug-2018</t>
  </si>
  <si>
    <t>15 Aug 2018</t>
  </si>
  <si>
    <t>SID951374165828</t>
  </si>
  <si>
    <t>LALITABAI</t>
  </si>
  <si>
    <t>22-Aug-2018</t>
  </si>
  <si>
    <t>22 Aug 2018</t>
  </si>
  <si>
    <t>DHANORA</t>
  </si>
  <si>
    <t>514273</t>
  </si>
  <si>
    <t>ram</t>
  </si>
  <si>
    <t>SID951374197143</t>
  </si>
  <si>
    <t>RAKITA BAI</t>
  </si>
  <si>
    <t>04-Sep-2018</t>
  </si>
  <si>
    <t>04 Sep 2018</t>
  </si>
  <si>
    <t>asha devi</t>
  </si>
  <si>
    <t>SID951374218847</t>
  </si>
  <si>
    <t>GUNJARI</t>
  </si>
  <si>
    <t>13-Sep-2018</t>
  </si>
  <si>
    <t>13 Sep 2018</t>
  </si>
  <si>
    <t>SID951374223424</t>
  </si>
  <si>
    <t>SEEMA</t>
  </si>
  <si>
    <t>519423</t>
  </si>
  <si>
    <t xml:space="preserve">REVA </t>
  </si>
  <si>
    <t>SID951374235866</t>
  </si>
  <si>
    <t>BAISEE</t>
  </si>
  <si>
    <t>12-Sep-2018</t>
  </si>
  <si>
    <t>12 Sep 2018</t>
  </si>
  <si>
    <t>SID2125471649</t>
  </si>
  <si>
    <t>OBC</t>
  </si>
  <si>
    <t>RUKHSAR BEE</t>
  </si>
  <si>
    <t>SID951374241533</t>
  </si>
  <si>
    <t>SUREGALI BAI</t>
  </si>
  <si>
    <t>27-Dec-2023</t>
  </si>
  <si>
    <t>544124</t>
  </si>
  <si>
    <t>JAMNA</t>
  </si>
  <si>
    <t>SID951374294214</t>
  </si>
  <si>
    <t>JHALKI BAI</t>
  </si>
  <si>
    <t>04-Oct-2018</t>
  </si>
  <si>
    <t>04 Oct 2018</t>
  </si>
  <si>
    <t>398682</t>
  </si>
  <si>
    <t>SID951374334041</t>
  </si>
  <si>
    <t>Durgabai</t>
  </si>
  <si>
    <t>09-Oct-2018</t>
  </si>
  <si>
    <t>09 Oct 2018</t>
  </si>
  <si>
    <t>SID951374338166</t>
  </si>
  <si>
    <t>PADMA BAI</t>
  </si>
  <si>
    <t>SID951374338168</t>
  </si>
  <si>
    <t>MUNNABAI NOORMOHMMAD</t>
  </si>
  <si>
    <t>SID951374338169</t>
  </si>
  <si>
    <t>GULAPSA</t>
  </si>
  <si>
    <t>SID951374338171</t>
  </si>
  <si>
    <t>NIRMALA BAI</t>
  </si>
  <si>
    <t>SID951374338172</t>
  </si>
  <si>
    <t>RUPA</t>
  </si>
  <si>
    <t>SID951374345538</t>
  </si>
  <si>
    <t>Beauty Parlor</t>
  </si>
  <si>
    <t>PRATIBHA DINAKAR</t>
  </si>
  <si>
    <t>11-Oct-2018</t>
  </si>
  <si>
    <t>11 Oct 2018</t>
  </si>
  <si>
    <t>&gt; 4 to 6 Years</t>
  </si>
  <si>
    <t>SID951374456690</t>
  </si>
  <si>
    <t>RAMAKI BAI</t>
  </si>
  <si>
    <t>14-Nov-2018</t>
  </si>
  <si>
    <t>14 Nov 2018</t>
  </si>
  <si>
    <t>SID951374456691</t>
  </si>
  <si>
    <t>Shyama Bai</t>
  </si>
  <si>
    <t>371522</t>
  </si>
  <si>
    <t>759639</t>
  </si>
  <si>
    <t>SID2125747310</t>
  </si>
  <si>
    <t>AAKKA BIRAADE</t>
  </si>
  <si>
    <t>13-Nov-2018</t>
  </si>
  <si>
    <t>8 Yrs</t>
  </si>
  <si>
    <t>13 Nov 2018</t>
  </si>
  <si>
    <t>SID951374459651</t>
  </si>
  <si>
    <t>VANDANA</t>
  </si>
  <si>
    <t>SID951374460328</t>
  </si>
  <si>
    <t>SANGITA BAI</t>
  </si>
  <si>
    <t>SID951374293812</t>
  </si>
  <si>
    <t>SID951374475835</t>
  </si>
  <si>
    <t>19-Nov-2018</t>
  </si>
  <si>
    <t>19 Nov 2018</t>
  </si>
  <si>
    <t>545568</t>
  </si>
  <si>
    <t>KARTIK</t>
  </si>
  <si>
    <t>SID951374476789</t>
  </si>
  <si>
    <t>SANGITA</t>
  </si>
  <si>
    <t>SID951374477584</t>
  </si>
  <si>
    <t>SID951374477585</t>
  </si>
  <si>
    <t>PRAMILA BAI</t>
  </si>
  <si>
    <t>SID951374477586</t>
  </si>
  <si>
    <t>ANITA</t>
  </si>
  <si>
    <t>SID951374478386</t>
  </si>
  <si>
    <t>SID951374478387</t>
  </si>
  <si>
    <t>POOJA MANOJ</t>
  </si>
  <si>
    <t>SID951374478389</t>
  </si>
  <si>
    <t>SINDHUBAI ANARAM</t>
  </si>
  <si>
    <t>SID951374479004</t>
  </si>
  <si>
    <t>SID951374479006</t>
  </si>
  <si>
    <t>FIROJA BI</t>
  </si>
  <si>
    <t>354207</t>
  </si>
  <si>
    <t>shakti</t>
  </si>
  <si>
    <t>SID951372807561</t>
  </si>
  <si>
    <t>KHIRA BAI BARELA</t>
  </si>
  <si>
    <t>22-Nov-2018</t>
  </si>
  <si>
    <t>22 Nov 2018</t>
  </si>
  <si>
    <t>Nagalwadi Buzurg</t>
  </si>
  <si>
    <t>363865</t>
  </si>
  <si>
    <t>jay</t>
  </si>
  <si>
    <t>SID951374490781</t>
  </si>
  <si>
    <t>JANKI BAI</t>
  </si>
  <si>
    <t>SID951374490782</t>
  </si>
  <si>
    <t>SUNITA</t>
  </si>
  <si>
    <t>SID951374495192</t>
  </si>
  <si>
    <t>GEETABI</t>
  </si>
  <si>
    <t>610502</t>
  </si>
  <si>
    <t>rekha 610502 G1</t>
  </si>
  <si>
    <t>SID951374574796</t>
  </si>
  <si>
    <t>JAGRATI</t>
  </si>
  <si>
    <t>26-Dec-2018</t>
  </si>
  <si>
    <t>26 Dec 2018</t>
  </si>
  <si>
    <t>Rangaon</t>
  </si>
  <si>
    <t>552984</t>
  </si>
  <si>
    <t>Ram</t>
  </si>
  <si>
    <t>SID951374574850</t>
  </si>
  <si>
    <t>Saku Bai</t>
  </si>
  <si>
    <t>05</t>
  </si>
  <si>
    <t>Nimbark Colony</t>
  </si>
  <si>
    <t>554129</t>
  </si>
  <si>
    <t>ali</t>
  </si>
  <si>
    <t>SID951374579324</t>
  </si>
  <si>
    <t>SAMINA</t>
  </si>
  <si>
    <t>27-Dec-2018</t>
  </si>
  <si>
    <t>27 Dec 2018</t>
  </si>
  <si>
    <t>379866</t>
  </si>
  <si>
    <t>ekta</t>
  </si>
  <si>
    <t>SID2125779517</t>
  </si>
  <si>
    <t>NILOFAR</t>
  </si>
  <si>
    <t>01-Feb-2019</t>
  </si>
  <si>
    <t>01 Feb 2019</t>
  </si>
  <si>
    <t>EKTA-1 379866 G1</t>
  </si>
  <si>
    <t>SID951372788759</t>
  </si>
  <si>
    <t>SHAINABEE</t>
  </si>
  <si>
    <t>SID951372790128</t>
  </si>
  <si>
    <t>KANISH BANU</t>
  </si>
  <si>
    <t>08-Feb-2024</t>
  </si>
  <si>
    <t>SID951372790207</t>
  </si>
  <si>
    <t>RAISA BEE ALI</t>
  </si>
  <si>
    <t>SHAKTI</t>
  </si>
  <si>
    <t>Interim Loans-BiWeekly-Migrated</t>
  </si>
  <si>
    <t>SID2125703164</t>
  </si>
  <si>
    <t>SMITA</t>
  </si>
  <si>
    <t>12-Feb-2019</t>
  </si>
  <si>
    <t>12 Feb 2019</t>
  </si>
  <si>
    <t>30-Sep-2021</t>
  </si>
  <si>
    <t>472135</t>
  </si>
  <si>
    <t>shifa</t>
  </si>
  <si>
    <t>SID951372789703</t>
  </si>
  <si>
    <t>SHAMIM BEE</t>
  </si>
  <si>
    <t>08-Feb-2019</t>
  </si>
  <si>
    <t>08 Feb 2019</t>
  </si>
  <si>
    <t>SID2125433078</t>
  </si>
  <si>
    <t>NILOFAR BI BEG</t>
  </si>
  <si>
    <t>3</t>
  </si>
  <si>
    <t>muskan</t>
  </si>
  <si>
    <t>CID087101343</t>
  </si>
  <si>
    <t>Puspa Bai</t>
  </si>
  <si>
    <t>07-Feb-2019</t>
  </si>
  <si>
    <t>8</t>
  </si>
  <si>
    <t>07 Feb 2019</t>
  </si>
  <si>
    <t>&gt; 10 Years</t>
  </si>
  <si>
    <t>13-Oct-2021</t>
  </si>
  <si>
    <t>Interim Loans-Monthly-Migrated</t>
  </si>
  <si>
    <t>CID087110077</t>
  </si>
  <si>
    <t>JYOTI</t>
  </si>
  <si>
    <t>20-Mar-2025</t>
  </si>
  <si>
    <t>CID087104230</t>
  </si>
  <si>
    <t>Baby Bai Lonare</t>
  </si>
  <si>
    <t>7</t>
  </si>
  <si>
    <t>SID951374686075</t>
  </si>
  <si>
    <t>NOORJAHAN</t>
  </si>
  <si>
    <t>sai</t>
  </si>
  <si>
    <t>SID951373238248</t>
  </si>
  <si>
    <t>JYOTI KUSHWAH</t>
  </si>
  <si>
    <t>15-Sep-2023</t>
  </si>
  <si>
    <t>345552</t>
  </si>
  <si>
    <t>jamna</t>
  </si>
  <si>
    <t>SID951373009523</t>
  </si>
  <si>
    <t>Kusum Bai</t>
  </si>
  <si>
    <t>11-Feb-2019</t>
  </si>
  <si>
    <t>11 Feb 2019</t>
  </si>
  <si>
    <t>16-Feb-2019</t>
  </si>
  <si>
    <t>507269</t>
  </si>
  <si>
    <t>950428</t>
  </si>
  <si>
    <t>0 Yrs</t>
  </si>
  <si>
    <t>&lt;= 2 Years</t>
  </si>
  <si>
    <t>06-Oct-2023</t>
  </si>
  <si>
    <t>18-Feb-2019</t>
  </si>
  <si>
    <t>30-Jul-2022</t>
  </si>
  <si>
    <t>CID087102944</t>
  </si>
  <si>
    <t>RAESA BEE</t>
  </si>
  <si>
    <t>23-Feb-2019</t>
  </si>
  <si>
    <t>11 Yrs</t>
  </si>
  <si>
    <t>23 Feb 2019</t>
  </si>
  <si>
    <t>76</t>
  </si>
  <si>
    <t>janki</t>
  </si>
  <si>
    <t>CID219100654</t>
  </si>
  <si>
    <t>GAYATRI</t>
  </si>
  <si>
    <t>01-Mar-2019</t>
  </si>
  <si>
    <t>5</t>
  </si>
  <si>
    <t>01 Mar 2019</t>
  </si>
  <si>
    <t>573951</t>
  </si>
  <si>
    <t>RAJ</t>
  </si>
  <si>
    <t>SID951374742992</t>
  </si>
  <si>
    <t>27-Feb-2019</t>
  </si>
  <si>
    <t>27 Feb 2019</t>
  </si>
  <si>
    <t>SID951374742993</t>
  </si>
  <si>
    <t>YASHODA BAI</t>
  </si>
  <si>
    <t>SID951374742994</t>
  </si>
  <si>
    <t>06-Mar-2019</t>
  </si>
  <si>
    <t>06 Mar 2019</t>
  </si>
  <si>
    <t>CID087104062</t>
  </si>
  <si>
    <t>MUMTAJ BEE</t>
  </si>
  <si>
    <t>DIYA</t>
  </si>
  <si>
    <t>SID951373340613</t>
  </si>
  <si>
    <t>Rakhi Yadav</t>
  </si>
  <si>
    <t>11-Mar-2019</t>
  </si>
  <si>
    <t>11 Mar 2019</t>
  </si>
  <si>
    <t>05-Mar-2019</t>
  </si>
  <si>
    <t>SID951374491125</t>
  </si>
  <si>
    <t>JASODA BAI</t>
  </si>
  <si>
    <t>05 Mar 2019</t>
  </si>
  <si>
    <t>388459</t>
  </si>
  <si>
    <t>EKTA</t>
  </si>
  <si>
    <t>CID219100277</t>
  </si>
  <si>
    <t>RUBINA</t>
  </si>
  <si>
    <t>27-Mar-2019</t>
  </si>
  <si>
    <t>27 Mar 2019</t>
  </si>
  <si>
    <t>549592</t>
  </si>
  <si>
    <t>JAI MATA DEE</t>
  </si>
  <si>
    <t>09-Mar-2019</t>
  </si>
  <si>
    <t>SID951374236167</t>
  </si>
  <si>
    <t>CHAMAYDI BAI</t>
  </si>
  <si>
    <t>SID951374236168</t>
  </si>
  <si>
    <t>PARU BAI</t>
  </si>
  <si>
    <t>SID951374236384</t>
  </si>
  <si>
    <t>SHARDA BAI</t>
  </si>
  <si>
    <t>sitta ram</t>
  </si>
  <si>
    <t>SID2125213324</t>
  </si>
  <si>
    <t>SITAL BAI</t>
  </si>
  <si>
    <t>9 Yrs</t>
  </si>
  <si>
    <t>10-Mar-2025</t>
  </si>
  <si>
    <t>SID951374241284</t>
  </si>
  <si>
    <t>BHURI BAI</t>
  </si>
  <si>
    <t>aman</t>
  </si>
  <si>
    <t>CID087110337</t>
  </si>
  <si>
    <t>ISRAT JAHA BEE</t>
  </si>
  <si>
    <t>04-Apr-2019</t>
  </si>
  <si>
    <t>08 Mar 2019</t>
  </si>
  <si>
    <t>SID951374808820</t>
  </si>
  <si>
    <t>JARINA MAKRANI</t>
  </si>
  <si>
    <t>30-Mar-2019</t>
  </si>
  <si>
    <t>30 Mar 2019</t>
  </si>
  <si>
    <t>613143</t>
  </si>
  <si>
    <t>SID2125770334</t>
  </si>
  <si>
    <t>Ritu</t>
  </si>
  <si>
    <t>26-Mar-2019</t>
  </si>
  <si>
    <t>26 Mar 2019</t>
  </si>
  <si>
    <t>CID087101317</t>
  </si>
  <si>
    <t>Gayatri Singnath</t>
  </si>
  <si>
    <t>03-Apr-2019</t>
  </si>
  <si>
    <t>12 Yrs</t>
  </si>
  <si>
    <t>03 Apr 2019</t>
  </si>
  <si>
    <t>CID087101311</t>
  </si>
  <si>
    <t>GEETA</t>
  </si>
  <si>
    <t>29-Mar-2019</t>
  </si>
  <si>
    <t>29 Mar 2019</t>
  </si>
  <si>
    <t>CID087101318</t>
  </si>
  <si>
    <t>NITU</t>
  </si>
  <si>
    <t>CID087101313</t>
  </si>
  <si>
    <t>CID087101312</t>
  </si>
  <si>
    <t>Laxmi Bai Verma</t>
  </si>
  <si>
    <t>358813</t>
  </si>
  <si>
    <t>Khushi</t>
  </si>
  <si>
    <t>SID951373583152</t>
  </si>
  <si>
    <t>PEMAL BAI</t>
  </si>
  <si>
    <t>15-Apr-2019</t>
  </si>
  <si>
    <t>15 Apr 2019</t>
  </si>
  <si>
    <t>449978</t>
  </si>
  <si>
    <t>MAHI</t>
  </si>
  <si>
    <t>SID951373633056</t>
  </si>
  <si>
    <t>SITA BAI</t>
  </si>
  <si>
    <t>23-Apr-2019</t>
  </si>
  <si>
    <t>23 Apr 2019</t>
  </si>
  <si>
    <t>SID2125602935</t>
  </si>
  <si>
    <t>Asha Singnath</t>
  </si>
  <si>
    <t>373351</t>
  </si>
  <si>
    <t>shekh</t>
  </si>
  <si>
    <t>SID951373338360</t>
  </si>
  <si>
    <t>Bati</t>
  </si>
  <si>
    <t>SID951373410172</t>
  </si>
  <si>
    <t>PINKI MALVIYA</t>
  </si>
  <si>
    <t>17-Apr-2019</t>
  </si>
  <si>
    <t>17 Apr 2019</t>
  </si>
  <si>
    <t>SID951373410969</t>
  </si>
  <si>
    <t>05-Apr-2019</t>
  </si>
  <si>
    <t>09-Apr-2019</t>
  </si>
  <si>
    <t>SID2125671055</t>
  </si>
  <si>
    <t>NAFISA</t>
  </si>
  <si>
    <t>18-Apr-2019</t>
  </si>
  <si>
    <t>18 Apr 2019</t>
  </si>
  <si>
    <t>raja</t>
  </si>
  <si>
    <t>CID087111106</t>
  </si>
  <si>
    <t>SHEMINA KADAR SHEKH</t>
  </si>
  <si>
    <t>10-Apr-2019</t>
  </si>
  <si>
    <t>10 Apr 2019</t>
  </si>
  <si>
    <t>71</t>
  </si>
  <si>
    <t xml:space="preserve">Mahi </t>
  </si>
  <si>
    <t>SID951374597938</t>
  </si>
  <si>
    <t>Bike/Car Garage</t>
  </si>
  <si>
    <t>DEVIKA</t>
  </si>
  <si>
    <t>12-Apr-2019</t>
  </si>
  <si>
    <t>12 Apr 2019</t>
  </si>
  <si>
    <t>SID2125213323</t>
  </si>
  <si>
    <t>SAPNA</t>
  </si>
  <si>
    <t>SID951374597937</t>
  </si>
  <si>
    <t>mantsha</t>
  </si>
  <si>
    <t>SID951374878814</t>
  </si>
  <si>
    <t>16-Apr-2019</t>
  </si>
  <si>
    <t>5 Yrs</t>
  </si>
  <si>
    <t>16 Apr 2019</t>
  </si>
  <si>
    <t>SID951374668319</t>
  </si>
  <si>
    <t>SID951374597936</t>
  </si>
  <si>
    <t>zoya</t>
  </si>
  <si>
    <t>SID2125336836</t>
  </si>
  <si>
    <t>SHABANAM BEE</t>
  </si>
  <si>
    <t>09-May-2019</t>
  </si>
  <si>
    <t>09 May 2019</t>
  </si>
  <si>
    <t>SID2125370174</t>
  </si>
  <si>
    <t>HIRA BAI PAWAR</t>
  </si>
  <si>
    <t>SID951373633063</t>
  </si>
  <si>
    <t>RADHA BAI CHOUHAN</t>
  </si>
  <si>
    <t>CID219102841</t>
  </si>
  <si>
    <t>Sartaj</t>
  </si>
  <si>
    <t>25-Apr-2019</t>
  </si>
  <si>
    <t>25 Apr 2019</t>
  </si>
  <si>
    <t>CID219102845</t>
  </si>
  <si>
    <t>MAKSUDA</t>
  </si>
  <si>
    <t>SID951373633860</t>
  </si>
  <si>
    <t>SID951373633058</t>
  </si>
  <si>
    <t>Sharla Bai</t>
  </si>
  <si>
    <t>SID951374171858</t>
  </si>
  <si>
    <t>FUNDIBAI</t>
  </si>
  <si>
    <t>19-Apr-2019</t>
  </si>
  <si>
    <t>19 Apr 2019</t>
  </si>
  <si>
    <t>SID951374886524</t>
  </si>
  <si>
    <t>Angali</t>
  </si>
  <si>
    <t>SID951374886526</t>
  </si>
  <si>
    <t>Radhi</t>
  </si>
  <si>
    <t>SID951374886527</t>
  </si>
  <si>
    <t>KERLI BAI</t>
  </si>
  <si>
    <t>SID951374886909</t>
  </si>
  <si>
    <t>BHURI</t>
  </si>
  <si>
    <t>SID951374886910</t>
  </si>
  <si>
    <t>PARVATI</t>
  </si>
  <si>
    <t>SID951374886912</t>
  </si>
  <si>
    <t>Mira Bai</t>
  </si>
  <si>
    <t>SID951374886913</t>
  </si>
  <si>
    <t>MAMTA</t>
  </si>
  <si>
    <t>saina</t>
  </si>
  <si>
    <t>CID087102264</t>
  </si>
  <si>
    <t>MBC</t>
  </si>
  <si>
    <t>gaytri</t>
  </si>
  <si>
    <t>03-May-2019</t>
  </si>
  <si>
    <t>6</t>
  </si>
  <si>
    <t>03 May 2019</t>
  </si>
  <si>
    <t>SID2125137985</t>
  </si>
  <si>
    <t>SANGEETA KUSHAWAH</t>
  </si>
  <si>
    <t>char dare</t>
  </si>
  <si>
    <t>365129</t>
  </si>
  <si>
    <t>Durga</t>
  </si>
  <si>
    <t>SID2125637602</t>
  </si>
  <si>
    <t>CHAINA BAI BARELA</t>
  </si>
  <si>
    <t>SID2125637713</t>
  </si>
  <si>
    <t>URMI BAI</t>
  </si>
  <si>
    <t>SID2125511522</t>
  </si>
  <si>
    <t>02-May-2019</t>
  </si>
  <si>
    <t>02 May 2019</t>
  </si>
  <si>
    <t>hak</t>
  </si>
  <si>
    <t>CID219102412</t>
  </si>
  <si>
    <t>Crockery/Pottery Business</t>
  </si>
  <si>
    <t>NASIM BEE</t>
  </si>
  <si>
    <t>10-May-2019</t>
  </si>
  <si>
    <t>10 May 2019</t>
  </si>
  <si>
    <t>CID219100656</t>
  </si>
  <si>
    <t>USHA BAI VARMA</t>
  </si>
  <si>
    <t>30-Apr-2019</t>
  </si>
  <si>
    <t>30 Apr 2019</t>
  </si>
  <si>
    <t>CID087102247</t>
  </si>
  <si>
    <t>SALMA</t>
  </si>
  <si>
    <t>SID2125545744</t>
  </si>
  <si>
    <t>Kamli</t>
  </si>
  <si>
    <t>SID951373410973</t>
  </si>
  <si>
    <t>PINKI</t>
  </si>
  <si>
    <t>06-May-2019</t>
  </si>
  <si>
    <t>06 May 2019</t>
  </si>
  <si>
    <t>SID2125709304</t>
  </si>
  <si>
    <t>Catering Business</t>
  </si>
  <si>
    <t>KALPANABAI</t>
  </si>
  <si>
    <t>SID2125709307</t>
  </si>
  <si>
    <t>SID951374500040</t>
  </si>
  <si>
    <t>14-May-2019</t>
  </si>
  <si>
    <t>14 May 2019</t>
  </si>
  <si>
    <t>SID951374950974</t>
  </si>
  <si>
    <t>LILA BAI</t>
  </si>
  <si>
    <t>jai mata di</t>
  </si>
  <si>
    <t>CID087103463</t>
  </si>
  <si>
    <t>SHANTA BAI</t>
  </si>
  <si>
    <t>21-May-2019</t>
  </si>
  <si>
    <t>21 May 2019</t>
  </si>
  <si>
    <t>Raj</t>
  </si>
  <si>
    <t>SID2125610142</t>
  </si>
  <si>
    <t>AMRIN</t>
  </si>
  <si>
    <t>07-Jun-2019</t>
  </si>
  <si>
    <t>07 Jun 2019</t>
  </si>
  <si>
    <t>CID087103611</t>
  </si>
  <si>
    <t>INTYAJA BI</t>
  </si>
  <si>
    <t>24-May-2019</t>
  </si>
  <si>
    <t>24 May 2019</t>
  </si>
  <si>
    <t>SID951374965743</t>
  </si>
  <si>
    <t>RADHA BAI</t>
  </si>
  <si>
    <t>20-May-2019</t>
  </si>
  <si>
    <t>20 May 2019</t>
  </si>
  <si>
    <t>345401</t>
  </si>
  <si>
    <t>mahi</t>
  </si>
  <si>
    <t>SID2125349253</t>
  </si>
  <si>
    <t>RANU BI</t>
  </si>
  <si>
    <t>CID219100525</t>
  </si>
  <si>
    <t>FAREDA SHEKH</t>
  </si>
  <si>
    <t>CID219100528</t>
  </si>
  <si>
    <t>SAKIRAA BEE</t>
  </si>
  <si>
    <t>SID951374878012</t>
  </si>
  <si>
    <t>SUBHDRA</t>
  </si>
  <si>
    <t>seeta</t>
  </si>
  <si>
    <t>SID951374133272</t>
  </si>
  <si>
    <t>Chanda Bai</t>
  </si>
  <si>
    <t>27-May-2019</t>
  </si>
  <si>
    <t>27 May 2019</t>
  </si>
  <si>
    <t>CID087103613</t>
  </si>
  <si>
    <t>Salma Bee</t>
  </si>
  <si>
    <t>06-Jun-2019</t>
  </si>
  <si>
    <t>06 Jun 2019</t>
  </si>
  <si>
    <t>04-Mar-2025</t>
  </si>
  <si>
    <t>CID087103878</t>
  </si>
  <si>
    <t>11-Jun-2019</t>
  </si>
  <si>
    <t>9</t>
  </si>
  <si>
    <t>11 Jun 2019</t>
  </si>
  <si>
    <t>SID951372865467</t>
  </si>
  <si>
    <t>CHUNA</t>
  </si>
  <si>
    <t>25-May-2019</t>
  </si>
  <si>
    <t>25 May 2019</t>
  </si>
  <si>
    <t>28-May-2019</t>
  </si>
  <si>
    <t>CID087110393</t>
  </si>
  <si>
    <t>BASANTI</t>
  </si>
  <si>
    <t>31-May-2019</t>
  </si>
  <si>
    <t>31 May 2019</t>
  </si>
  <si>
    <t>612356</t>
  </si>
  <si>
    <t>SID951375003877</t>
  </si>
  <si>
    <t>KALA</t>
  </si>
  <si>
    <t>30-May-2019</t>
  </si>
  <si>
    <t>30 May 2019</t>
  </si>
  <si>
    <t>SID951375003878</t>
  </si>
  <si>
    <t>SID951375003879</t>
  </si>
  <si>
    <t>RANGLI BAI</t>
  </si>
  <si>
    <t>SID951375003880</t>
  </si>
  <si>
    <t>SID951375004367</t>
  </si>
  <si>
    <t>Mamta Bai</t>
  </si>
  <si>
    <t>SID2125281793</t>
  </si>
  <si>
    <t>LILA</t>
  </si>
  <si>
    <t>05-Jul-2019</t>
  </si>
  <si>
    <t>05 Jul 2019</t>
  </si>
  <si>
    <t>CID087110253</t>
  </si>
  <si>
    <t>HAMIDA</t>
  </si>
  <si>
    <t>SID2125333220</t>
  </si>
  <si>
    <t>SUKHI</t>
  </si>
  <si>
    <t>CID087110995</t>
  </si>
  <si>
    <t>KALA BAI</t>
  </si>
  <si>
    <t>14-Jun-2019</t>
  </si>
  <si>
    <t>14 Jun 2019</t>
  </si>
  <si>
    <t>Rajpur Raod</t>
  </si>
  <si>
    <t>618469</t>
  </si>
  <si>
    <t>aman2</t>
  </si>
  <si>
    <t>SID951375042196</t>
  </si>
  <si>
    <t>LILUBAI</t>
  </si>
  <si>
    <t>sapna 610502 G3</t>
  </si>
  <si>
    <t>CID087102360</t>
  </si>
  <si>
    <t>PARAVIN BI</t>
  </si>
  <si>
    <t>19-Jun-2019</t>
  </si>
  <si>
    <t>19 Jun 2019</t>
  </si>
  <si>
    <t>sitaram 498756 G1</t>
  </si>
  <si>
    <t>SID951375053617</t>
  </si>
  <si>
    <t>SHITA BAI</t>
  </si>
  <si>
    <t>13-Jul-2019</t>
  </si>
  <si>
    <t>13 Jul 2019</t>
  </si>
  <si>
    <t>SID2125503803</t>
  </si>
  <si>
    <t>SID2125412242</t>
  </si>
  <si>
    <t>KALI BAI</t>
  </si>
  <si>
    <t>SID2125497243</t>
  </si>
  <si>
    <t>NURI</t>
  </si>
  <si>
    <t>SID951375057540</t>
  </si>
  <si>
    <t>GITA</t>
  </si>
  <si>
    <t>SID951375057542</t>
  </si>
  <si>
    <t>BASANTI BAI</t>
  </si>
  <si>
    <t>12-Jul-2019</t>
  </si>
  <si>
    <t>12 Jul 2019</t>
  </si>
  <si>
    <t>CID087110388</t>
  </si>
  <si>
    <t>SUNITA KALOSIYA</t>
  </si>
  <si>
    <t>SID2125412241</t>
  </si>
  <si>
    <t>24-Jun-2019</t>
  </si>
  <si>
    <t>24 Jun 2019</t>
  </si>
  <si>
    <t>SID951375060797</t>
  </si>
  <si>
    <t>DDIKCHHA</t>
  </si>
  <si>
    <t>06-Jul-2019</t>
  </si>
  <si>
    <t>06 Jul 2019</t>
  </si>
  <si>
    <t>SID951375060803</t>
  </si>
  <si>
    <t>Chhaya Bai</t>
  </si>
  <si>
    <t>CID087103564</t>
  </si>
  <si>
    <t>Shani Bai</t>
  </si>
  <si>
    <t>CID087103468</t>
  </si>
  <si>
    <t>RUPA BAI</t>
  </si>
  <si>
    <t>CID087103464</t>
  </si>
  <si>
    <t>LAXMI BAI</t>
  </si>
  <si>
    <t>CID087104063</t>
  </si>
  <si>
    <t>MUSHRRAF BI</t>
  </si>
  <si>
    <t>25-Jun-2019</t>
  </si>
  <si>
    <t>25 Jun 2019</t>
  </si>
  <si>
    <t>CID087110849</t>
  </si>
  <si>
    <t>TARNUM BI</t>
  </si>
  <si>
    <t>10-Jan-2025</t>
  </si>
  <si>
    <t>624978</t>
  </si>
  <si>
    <t xml:space="preserve">jay ho </t>
  </si>
  <si>
    <t>SID951375076176</t>
  </si>
  <si>
    <t>Sugari</t>
  </si>
  <si>
    <t>03-Jul-2019</t>
  </si>
  <si>
    <t>03 Jul 2019</t>
  </si>
  <si>
    <t>CID087110848</t>
  </si>
  <si>
    <t>Saain Bi</t>
  </si>
  <si>
    <t>26-Jun-2019</t>
  </si>
  <si>
    <t>26 Jun 2019</t>
  </si>
  <si>
    <t>610487</t>
  </si>
  <si>
    <t>CID087110398</t>
  </si>
  <si>
    <t>28-Jun-2019</t>
  </si>
  <si>
    <t>28 Jun 2019</t>
  </si>
  <si>
    <t>CID087110254</t>
  </si>
  <si>
    <t>REHANA BI</t>
  </si>
  <si>
    <t>CID087104060</t>
  </si>
  <si>
    <t>JUBEDA BI</t>
  </si>
  <si>
    <t>15-Jul-2019</t>
  </si>
  <si>
    <t>15 Jul 2019</t>
  </si>
  <si>
    <t>25-Jul-2022</t>
  </si>
  <si>
    <t>SID951375108963</t>
  </si>
  <si>
    <t>RUMLI BAI</t>
  </si>
  <si>
    <t>09-Jul-2019</t>
  </si>
  <si>
    <t>09 Jul 2019</t>
  </si>
  <si>
    <t>24-Jul-2019</t>
  </si>
  <si>
    <t>SID951375117753</t>
  </si>
  <si>
    <t>ESTIBAI</t>
  </si>
  <si>
    <t>SID2125497244</t>
  </si>
  <si>
    <t>shital 610502 G2</t>
  </si>
  <si>
    <t>SID951375136937</t>
  </si>
  <si>
    <t>PADAMA</t>
  </si>
  <si>
    <t>31-Jul-2019</t>
  </si>
  <si>
    <t>31 Jul 2019</t>
  </si>
  <si>
    <t>SID951375137314</t>
  </si>
  <si>
    <t>CHAYA BAI</t>
  </si>
  <si>
    <t>SID951375137315</t>
  </si>
  <si>
    <t>RAMLI BAI</t>
  </si>
  <si>
    <t>SID2125558790</t>
  </si>
  <si>
    <t>Parween Bee</t>
  </si>
  <si>
    <t>07-Aug-2019</t>
  </si>
  <si>
    <t>07 Aug 2019</t>
  </si>
  <si>
    <t>CID087103615</t>
  </si>
  <si>
    <t>Shraddha</t>
  </si>
  <si>
    <t>CID087103359</t>
  </si>
  <si>
    <t>Vending Shop</t>
  </si>
  <si>
    <t>ARTI CHAUHAN</t>
  </si>
  <si>
    <t>SID951375174374</t>
  </si>
  <si>
    <t>RANJANA CHOUHAN</t>
  </si>
  <si>
    <t>376715</t>
  </si>
  <si>
    <t>vashnavi</t>
  </si>
  <si>
    <t>CID087104103</t>
  </si>
  <si>
    <t>Bakery Business</t>
  </si>
  <si>
    <t>AMRAVATI</t>
  </si>
  <si>
    <t>02-Aug-2019</t>
  </si>
  <si>
    <t>02 Aug 2019</t>
  </si>
  <si>
    <t>CID087104099</t>
  </si>
  <si>
    <t>SUBHADRA BAI</t>
  </si>
  <si>
    <t>639748</t>
  </si>
  <si>
    <t>Patel</t>
  </si>
  <si>
    <t>SID951375177842</t>
  </si>
  <si>
    <t>SHARDA</t>
  </si>
  <si>
    <t>14-Aug-2019</t>
  </si>
  <si>
    <t>14 Aug 2019</t>
  </si>
  <si>
    <t>SID951375179196</t>
  </si>
  <si>
    <t>Nahalee</t>
  </si>
  <si>
    <t>SID2125761514</t>
  </si>
  <si>
    <t>Rajiya Khan</t>
  </si>
  <si>
    <t>22-Aug-2019</t>
  </si>
  <si>
    <t>22 Aug 2019</t>
  </si>
  <si>
    <t>SID951375180411</t>
  </si>
  <si>
    <t>TULSI BAI CHOUHAN</t>
  </si>
  <si>
    <t>SID951375180413</t>
  </si>
  <si>
    <t>SUSHILA</t>
  </si>
  <si>
    <t>CID087104203</t>
  </si>
  <si>
    <t>Payal</t>
  </si>
  <si>
    <t>CID087103960</t>
  </si>
  <si>
    <t>MAYA</t>
  </si>
  <si>
    <t>CID087103963</t>
  </si>
  <si>
    <t>Chanda Bai Suryabanshi</t>
  </si>
  <si>
    <t>CID087103361</t>
  </si>
  <si>
    <t>Msrt Bee</t>
  </si>
  <si>
    <t>SID951375186963</t>
  </si>
  <si>
    <t>SID951375187026</t>
  </si>
  <si>
    <t>ARCHANA</t>
  </si>
  <si>
    <t>22-Feb-2023</t>
  </si>
  <si>
    <t>Rajpur C1 549582 G8</t>
  </si>
  <si>
    <t>CID087108741</t>
  </si>
  <si>
    <t>SAYRA</t>
  </si>
  <si>
    <t>22-Feb-2024</t>
  </si>
  <si>
    <t>CID219100551</t>
  </si>
  <si>
    <t>YASMIN BI</t>
  </si>
  <si>
    <t>SID2125350622</t>
  </si>
  <si>
    <t>Shain</t>
  </si>
  <si>
    <t>21-Aug-2019</t>
  </si>
  <si>
    <t>21 Aug 2019</t>
  </si>
  <si>
    <t>SID2125558791</t>
  </si>
  <si>
    <t>Sanvvar Bi Sheikh</t>
  </si>
  <si>
    <t>29-Aug-2019</t>
  </si>
  <si>
    <t>29 Aug 2019</t>
  </si>
  <si>
    <t>SID951375215787</t>
  </si>
  <si>
    <t>SANTU</t>
  </si>
  <si>
    <t>SID951375215855</t>
  </si>
  <si>
    <t>Muni</t>
  </si>
  <si>
    <t>491339</t>
  </si>
  <si>
    <t>Seeta</t>
  </si>
  <si>
    <t>SID2125553426</t>
  </si>
  <si>
    <t>Mamta Bai Chamarke</t>
  </si>
  <si>
    <t>20-Aug-2019</t>
  </si>
  <si>
    <t>krishana</t>
  </si>
  <si>
    <t>SID951375230377</t>
  </si>
  <si>
    <t>23-Aug-2019</t>
  </si>
  <si>
    <t>23 Aug 2019</t>
  </si>
  <si>
    <t>SID951375230437</t>
  </si>
  <si>
    <t>MANGLA</t>
  </si>
  <si>
    <t>SID951375230535</t>
  </si>
  <si>
    <t>JHUNA</t>
  </si>
  <si>
    <t>SID951375230605</t>
  </si>
  <si>
    <t>RANGU BAI</t>
  </si>
  <si>
    <t>345623</t>
  </si>
  <si>
    <t>GOVIND</t>
  </si>
  <si>
    <t>CID219101836</t>
  </si>
  <si>
    <t>HINA KHAN</t>
  </si>
  <si>
    <t>16-Sep-2019</t>
  </si>
  <si>
    <t>16 Sep 2019</t>
  </si>
  <si>
    <t>26-Aug-2019</t>
  </si>
  <si>
    <t>SID951374112857</t>
  </si>
  <si>
    <t>NAFISA SHEKH</t>
  </si>
  <si>
    <t>PanchaYAT BADI Rajpur</t>
  </si>
  <si>
    <t>75</t>
  </si>
  <si>
    <t>ALI</t>
  </si>
  <si>
    <t>SID951375232026</t>
  </si>
  <si>
    <t>TAIYABA</t>
  </si>
  <si>
    <t>SID951372932088</t>
  </si>
  <si>
    <t>Reshma bai</t>
  </si>
  <si>
    <t>ram 1</t>
  </si>
  <si>
    <t>SID951372932079</t>
  </si>
  <si>
    <t>GORI BAI</t>
  </si>
  <si>
    <t>30-Aug-2019</t>
  </si>
  <si>
    <t>09-Sep-2019</t>
  </si>
  <si>
    <t>03-Sep-2019</t>
  </si>
  <si>
    <t>364369</t>
  </si>
  <si>
    <t>REHAN</t>
  </si>
  <si>
    <t>CID219100458</t>
  </si>
  <si>
    <t>Sayra Kakar</t>
  </si>
  <si>
    <t>27-Sep-2019</t>
  </si>
  <si>
    <t>27 Sep 2019</t>
  </si>
  <si>
    <t>399264</t>
  </si>
  <si>
    <t>Sangam</t>
  </si>
  <si>
    <t>SID951372997761</t>
  </si>
  <si>
    <t>Sushila Manoj Shengdane</t>
  </si>
  <si>
    <t>26-Sep-2019</t>
  </si>
  <si>
    <t>26 Sep 2019</t>
  </si>
  <si>
    <t>SID951372997855</t>
  </si>
  <si>
    <t>25-Sep-2019</t>
  </si>
  <si>
    <t>25 Sep 2019</t>
  </si>
  <si>
    <t>SID951373009220</t>
  </si>
  <si>
    <t>ASHA BAI SEN</t>
  </si>
  <si>
    <t>SID951375194098</t>
  </si>
  <si>
    <t>Sameena Bee</t>
  </si>
  <si>
    <t>CID219101834</t>
  </si>
  <si>
    <t>Khurshida Bee Shekh</t>
  </si>
  <si>
    <t>CID219100983</t>
  </si>
  <si>
    <t>Shahin Bee Lohar</t>
  </si>
  <si>
    <t>CID219102854</t>
  </si>
  <si>
    <t>Suman Jangid</t>
  </si>
  <si>
    <t>CID219101839</t>
  </si>
  <si>
    <t>Laxmi Jangid</t>
  </si>
  <si>
    <t>CID219100991</t>
  </si>
  <si>
    <t>MANGLA BAI</t>
  </si>
  <si>
    <t>SID2125573322</t>
  </si>
  <si>
    <t>YASMEEN</t>
  </si>
  <si>
    <t>13-Sep-2019</t>
  </si>
  <si>
    <t>13 Sep 2019</t>
  </si>
  <si>
    <t>14-Oct-2019</t>
  </si>
  <si>
    <t>SID951373633859</t>
  </si>
  <si>
    <t>Lata Bai Banzara</t>
  </si>
  <si>
    <t>14 Oct 2019</t>
  </si>
  <si>
    <t>SID951373633858</t>
  </si>
  <si>
    <t>CID219101841</t>
  </si>
  <si>
    <t>NIRMLA GUPTA</t>
  </si>
  <si>
    <t>SID951372932087</t>
  </si>
  <si>
    <t>Kalibai Waskale</t>
  </si>
  <si>
    <t>SID951373030752</t>
  </si>
  <si>
    <t>SUBI BAI</t>
  </si>
  <si>
    <t>04-Oct-2019</t>
  </si>
  <si>
    <t>04 Oct 2019</t>
  </si>
  <si>
    <t>Pipliya Goi</t>
  </si>
  <si>
    <t>358904</t>
  </si>
  <si>
    <t>SID2125553429</t>
  </si>
  <si>
    <t>Savitri Bai Aadivasi</t>
  </si>
  <si>
    <t>AARYA</t>
  </si>
  <si>
    <t>SID951373506706</t>
  </si>
  <si>
    <t>Guddi Dawar</t>
  </si>
  <si>
    <t>29-Sep-2019</t>
  </si>
  <si>
    <t>29 Sep 2019</t>
  </si>
  <si>
    <t>AARYA 2</t>
  </si>
  <si>
    <t>SID951375327954</t>
  </si>
  <si>
    <t>Chunkeebaee Brahmane</t>
  </si>
  <si>
    <t>SID951373496402</t>
  </si>
  <si>
    <t>Vichha Bai</t>
  </si>
  <si>
    <t>SID951373496398</t>
  </si>
  <si>
    <t>SID951373496395</t>
  </si>
  <si>
    <t>NIRMALABAI</t>
  </si>
  <si>
    <t>SID951373506705</t>
  </si>
  <si>
    <t>Siroti Bai Jamriya</t>
  </si>
  <si>
    <t>SID951373496390</t>
  </si>
  <si>
    <t>Achhali Bai</t>
  </si>
  <si>
    <t>SID951375328205</t>
  </si>
  <si>
    <t>Bhagdi Bai Jamriya</t>
  </si>
  <si>
    <t>SID951373497611</t>
  </si>
  <si>
    <t>SAN BAI</t>
  </si>
  <si>
    <t>SID951373496391</t>
  </si>
  <si>
    <t>ANI BAI</t>
  </si>
  <si>
    <t>SID951373496394</t>
  </si>
  <si>
    <t>Janadi Bai Jadhav</t>
  </si>
  <si>
    <t>SID951375328354</t>
  </si>
  <si>
    <t>Ramibai Leda Pawra</t>
  </si>
  <si>
    <t>SID951373527208</t>
  </si>
  <si>
    <t>Asha Bai Jadhav</t>
  </si>
  <si>
    <t>SID951373496401</t>
  </si>
  <si>
    <t>Meenabai Jadhav</t>
  </si>
  <si>
    <t>SID951373497610</t>
  </si>
  <si>
    <t>Batee Bai Jamriya</t>
  </si>
  <si>
    <t>SID951373496400</t>
  </si>
  <si>
    <t>Hina Bai Senani</t>
  </si>
  <si>
    <t>SID951373506707</t>
  </si>
  <si>
    <t>Imbu Brahamane</t>
  </si>
  <si>
    <t>SID951375341284</t>
  </si>
  <si>
    <t>Gaarli Jamuriya</t>
  </si>
  <si>
    <t>SID951373497609</t>
  </si>
  <si>
    <t>ASHA BAI</t>
  </si>
  <si>
    <t>SID951373496397</t>
  </si>
  <si>
    <t>Pramila Bai Aarya</t>
  </si>
  <si>
    <t>HARI</t>
  </si>
  <si>
    <t>SID951373465217</t>
  </si>
  <si>
    <t>Sumaiya Samnsoddin Shekh</t>
  </si>
  <si>
    <t>11-Oct-2019</t>
  </si>
  <si>
    <t>11 Oct 2019</t>
  </si>
  <si>
    <t>SID951373417986</t>
  </si>
  <si>
    <t>SUKIBAI</t>
  </si>
  <si>
    <t>12-Oct-2019</t>
  </si>
  <si>
    <t>12 Oct 2019</t>
  </si>
  <si>
    <t>SID951373410974</t>
  </si>
  <si>
    <t>Manisha Yadav</t>
  </si>
  <si>
    <t>SID951373411828</t>
  </si>
  <si>
    <t>Rinku</t>
  </si>
  <si>
    <t>SID951373411829</t>
  </si>
  <si>
    <t>Devkar Yadav</t>
  </si>
  <si>
    <t>SID951373410171</t>
  </si>
  <si>
    <t>KUSUM YADAV</t>
  </si>
  <si>
    <t>SID951373472623</t>
  </si>
  <si>
    <t>Jana Bai</t>
  </si>
  <si>
    <t>SID951373465214</t>
  </si>
  <si>
    <t>Mayabai Sanjay Tirmali</t>
  </si>
  <si>
    <t>SID951373465215</t>
  </si>
  <si>
    <t>SID951373465216</t>
  </si>
  <si>
    <t>MONI BAI</t>
  </si>
  <si>
    <t>SID951373465213</t>
  </si>
  <si>
    <t>Jija Bai Sonwane</t>
  </si>
  <si>
    <t>393302</t>
  </si>
  <si>
    <t>SID951372939990</t>
  </si>
  <si>
    <t>SHAMIM</t>
  </si>
  <si>
    <t>24-Dec-2019</t>
  </si>
  <si>
    <t>24 Dec 2019</t>
  </si>
  <si>
    <t>Shyam</t>
  </si>
  <si>
    <t>SID951373074492</t>
  </si>
  <si>
    <t>SAJEDABI</t>
  </si>
  <si>
    <t>Pisnawal</t>
  </si>
  <si>
    <t>611527</t>
  </si>
  <si>
    <t>GAYATRI01</t>
  </si>
  <si>
    <t>SID951373383704</t>
  </si>
  <si>
    <t>Anadibai</t>
  </si>
  <si>
    <t>02-Jan-2020</t>
  </si>
  <si>
    <t>02 Jan 2020</t>
  </si>
  <si>
    <t>SID951373688346</t>
  </si>
  <si>
    <t>Suvdaa Thakur</t>
  </si>
  <si>
    <t>SID951373383705</t>
  </si>
  <si>
    <t>Santu More</t>
  </si>
  <si>
    <t>18-Jan-2020</t>
  </si>
  <si>
    <t>18 Jan 2020</t>
  </si>
  <si>
    <t>sai ram</t>
  </si>
  <si>
    <t>CID219101030</t>
  </si>
  <si>
    <t>Devka Saate</t>
  </si>
  <si>
    <t>16-Dec-2019</t>
  </si>
  <si>
    <t>16 Dec 2019</t>
  </si>
  <si>
    <t>04-Jul-2022</t>
  </si>
  <si>
    <t>611518</t>
  </si>
  <si>
    <t>SID951373100895</t>
  </si>
  <si>
    <t>Kulmari</t>
  </si>
  <si>
    <t>25-Dec-2019</t>
  </si>
  <si>
    <t>25 Dec 2019</t>
  </si>
  <si>
    <t>SID951373100904</t>
  </si>
  <si>
    <t>Champabai Jadhav</t>
  </si>
  <si>
    <t>01-Jan-2020</t>
  </si>
  <si>
    <t>01 Jan 2020</t>
  </si>
  <si>
    <t>SID951373100897</t>
  </si>
  <si>
    <t>REKHA BAI SOLANKI</t>
  </si>
  <si>
    <t>SID951373100893</t>
  </si>
  <si>
    <t>Jhagli Senani</t>
  </si>
  <si>
    <t>23-Dec-2019</t>
  </si>
  <si>
    <t>23 Dec 2019</t>
  </si>
  <si>
    <t>SID951373100898</t>
  </si>
  <si>
    <t>Revanteebaee</t>
  </si>
  <si>
    <t>05-Feb-2020</t>
  </si>
  <si>
    <t>09-Feb-2022</t>
  </si>
  <si>
    <t>09-Dec-2021</t>
  </si>
  <si>
    <t>CID219100547</t>
  </si>
  <si>
    <t>RAJIYA</t>
  </si>
  <si>
    <t>06-Mar-2020</t>
  </si>
  <si>
    <t>06 Mar 2020</t>
  </si>
  <si>
    <t>CID219101185</t>
  </si>
  <si>
    <t>Lata Bai</t>
  </si>
  <si>
    <t>12-Dec-2022</t>
  </si>
  <si>
    <t>SID951373100900</t>
  </si>
  <si>
    <t>SAYBI</t>
  </si>
  <si>
    <t>SID951373125574</t>
  </si>
  <si>
    <t>MUNNEEBAI</t>
  </si>
  <si>
    <t>05-Mar-2020</t>
  </si>
  <si>
    <t>05 Mar 2020</t>
  </si>
  <si>
    <t>04-Oct-2021</t>
  </si>
  <si>
    <t>28-Feb-2020</t>
  </si>
  <si>
    <t>RAM RAM 498526 G1</t>
  </si>
  <si>
    <t>SID951374055178</t>
  </si>
  <si>
    <t>Kaali Bai</t>
  </si>
  <si>
    <t>03-Mar-2020</t>
  </si>
  <si>
    <t>03 Mar 2020</t>
  </si>
  <si>
    <t>SID951374055181</t>
  </si>
  <si>
    <t>KEVA BAI</t>
  </si>
  <si>
    <t>16-May-2022</t>
  </si>
  <si>
    <t>SID951374055180</t>
  </si>
  <si>
    <t>GITA BAI</t>
  </si>
  <si>
    <t>11-May-2022</t>
  </si>
  <si>
    <t>345614</t>
  </si>
  <si>
    <t>sai nath</t>
  </si>
  <si>
    <t>SID951374251388</t>
  </si>
  <si>
    <t>FIRDOS BEE</t>
  </si>
  <si>
    <t>06-Feb-2020</t>
  </si>
  <si>
    <t>06 Feb 2020</t>
  </si>
  <si>
    <t>474928</t>
  </si>
  <si>
    <t>SID951373896801</t>
  </si>
  <si>
    <t>24-Feb-2020</t>
  </si>
  <si>
    <t>24 Feb 2020</t>
  </si>
  <si>
    <t>sitaram 474928 G1</t>
  </si>
  <si>
    <t>SID951373919837</t>
  </si>
  <si>
    <t>PINU</t>
  </si>
  <si>
    <t>SID951373919838</t>
  </si>
  <si>
    <t>MUNGATI BAI</t>
  </si>
  <si>
    <t>18-Feb-2020</t>
  </si>
  <si>
    <t>18 Feb 2020</t>
  </si>
  <si>
    <t>03-Nov-2021</t>
  </si>
  <si>
    <t>SID951373526665</t>
  </si>
  <si>
    <t>Afasana</t>
  </si>
  <si>
    <t>13-Feb-2020</t>
  </si>
  <si>
    <t>13 Feb 2020</t>
  </si>
  <si>
    <t>SID951373526507</t>
  </si>
  <si>
    <t>RABIYA</t>
  </si>
  <si>
    <t>11-Feb-2020</t>
  </si>
  <si>
    <t>11 Feb 2020</t>
  </si>
  <si>
    <t>CID219102831</t>
  </si>
  <si>
    <t>08-Jan-2020</t>
  </si>
  <si>
    <t>08 Jan 2020</t>
  </si>
  <si>
    <t>07-Mar-2022</t>
  </si>
  <si>
    <t>CID219102725</t>
  </si>
  <si>
    <t>SHOBHABAI</t>
  </si>
  <si>
    <t>SID951373100901</t>
  </si>
  <si>
    <t>07-Jan-2020</t>
  </si>
  <si>
    <t>07 Jan 2020</t>
  </si>
  <si>
    <t>SID951373872293</t>
  </si>
  <si>
    <t>NURAMA</t>
  </si>
  <si>
    <t>421082</t>
  </si>
  <si>
    <t>SID951373262357</t>
  </si>
  <si>
    <t>Shahina Bi</t>
  </si>
  <si>
    <t>14-Jan-2020</t>
  </si>
  <si>
    <t>14 Jan 2020</t>
  </si>
  <si>
    <t>SID951373262351</t>
  </si>
  <si>
    <t>ROSHANI SOURAV CHOURASIYA</t>
  </si>
  <si>
    <t>08-Feb-2020</t>
  </si>
  <si>
    <t>08 Feb 2020</t>
  </si>
  <si>
    <t>SID951373259875</t>
  </si>
  <si>
    <t>PREETEE CHAURASIYA</t>
  </si>
  <si>
    <t>SID951373872294</t>
  </si>
  <si>
    <t>KHIYALI BAIO</t>
  </si>
  <si>
    <t>SID951373873995</t>
  </si>
  <si>
    <t>CHUKA BAI</t>
  </si>
  <si>
    <t>25-Feb-2020</t>
  </si>
  <si>
    <t>25 Feb 2020</t>
  </si>
  <si>
    <t>SID951373262358</t>
  </si>
  <si>
    <t>SAJEDA BI SAYYAD</t>
  </si>
  <si>
    <t>SID951373294576</t>
  </si>
  <si>
    <t>HAMIDAA SHEKH</t>
  </si>
  <si>
    <t>17-Jan-2020</t>
  </si>
  <si>
    <t>17 Jan 2020</t>
  </si>
  <si>
    <t>SID951373872297</t>
  </si>
  <si>
    <t>LIMFABAI</t>
  </si>
  <si>
    <t>CID219101310</t>
  </si>
  <si>
    <t>Nafisa Bee Mansuri</t>
  </si>
  <si>
    <t>SID951373458101</t>
  </si>
  <si>
    <t>Shabnur Bee Mansuri</t>
  </si>
  <si>
    <t>04-Feb-2020</t>
  </si>
  <si>
    <t>04 Feb 2020</t>
  </si>
  <si>
    <t>Noshin</t>
  </si>
  <si>
    <t>SID951373858988</t>
  </si>
  <si>
    <t>22-Feb-2020</t>
  </si>
  <si>
    <t>22 Feb 2020</t>
  </si>
  <si>
    <t>SID951373860933</t>
  </si>
  <si>
    <t>PARVIN</t>
  </si>
  <si>
    <t>SID951373858990</t>
  </si>
  <si>
    <t>YASMIN</t>
  </si>
  <si>
    <t>SID951373526667</t>
  </si>
  <si>
    <t>07-Feb-2020</t>
  </si>
  <si>
    <t>07 Feb 2020</t>
  </si>
  <si>
    <t>SID951373526508</t>
  </si>
  <si>
    <t>ALIYA</t>
  </si>
  <si>
    <t>12-Feb-2020</t>
  </si>
  <si>
    <t>12 Feb 2020</t>
  </si>
  <si>
    <t>SID951373860934</t>
  </si>
  <si>
    <t>SID951373858991</t>
  </si>
  <si>
    <t>AAYSHA BANO</t>
  </si>
  <si>
    <t>SID951373526509</t>
  </si>
  <si>
    <t>Jabeen Bano</t>
  </si>
  <si>
    <t>SID2125475838</t>
  </si>
  <si>
    <t>Jaibun</t>
  </si>
  <si>
    <t>26-Feb-2020</t>
  </si>
  <si>
    <t>26 Feb 2020</t>
  </si>
  <si>
    <t>SID951372997854</t>
  </si>
  <si>
    <t>SANGEETA</t>
  </si>
  <si>
    <t>CID087101315</t>
  </si>
  <si>
    <t>Najanamabi</t>
  </si>
  <si>
    <t>SID2125583799</t>
  </si>
  <si>
    <t>Ayasha</t>
  </si>
  <si>
    <t>SID2125334839</t>
  </si>
  <si>
    <t>Leather Business</t>
  </si>
  <si>
    <t>Rubina Bee</t>
  </si>
  <si>
    <t>15-Feb-2020</t>
  </si>
  <si>
    <t>15 Feb 2020</t>
  </si>
  <si>
    <t>05-Jul-2022</t>
  </si>
  <si>
    <t>CID219101428</t>
  </si>
  <si>
    <t>SAYARA BEE</t>
  </si>
  <si>
    <t>CID219102405</t>
  </si>
  <si>
    <t>LATA SONWANE</t>
  </si>
  <si>
    <t>SID2125331498</t>
  </si>
  <si>
    <t>SHAKILA BI</t>
  </si>
  <si>
    <t>SID951372997850</t>
  </si>
  <si>
    <t>Rukshna Pinjari</t>
  </si>
  <si>
    <t>CID219100987</t>
  </si>
  <si>
    <t>Vaida Bee Mansuri</t>
  </si>
  <si>
    <t>373348</t>
  </si>
  <si>
    <t>CID219102373</t>
  </si>
  <si>
    <t>17-Mar-2020</t>
  </si>
  <si>
    <t>24-Jun-2022</t>
  </si>
  <si>
    <t>SID951372850929</t>
  </si>
  <si>
    <t>MAMTA RATHOD</t>
  </si>
  <si>
    <t>28 Feb 2020</t>
  </si>
  <si>
    <t>29-Dec-2022</t>
  </si>
  <si>
    <t>Blue Lemon Loans-Monthly-Migrated</t>
  </si>
  <si>
    <t>02-Mar-2020</t>
  </si>
  <si>
    <t>08-Jan-2022</t>
  </si>
  <si>
    <t>CID219101466</t>
  </si>
  <si>
    <t>Bati Senani</t>
  </si>
  <si>
    <t>15-Mar-2020</t>
  </si>
  <si>
    <t>15 Mar 2020</t>
  </si>
  <si>
    <t>11-Mar-2020</t>
  </si>
  <si>
    <t>Mahek</t>
  </si>
  <si>
    <t>Chetana Loans-Montly-Migrated</t>
  </si>
  <si>
    <t>SID951373416671</t>
  </si>
  <si>
    <t>NIKKI</t>
  </si>
  <si>
    <t>21-Nov-2020</t>
  </si>
  <si>
    <t>4 Yrs</t>
  </si>
  <si>
    <t>21 Nov 2020</t>
  </si>
  <si>
    <t>&gt; 2 to 4 Years</t>
  </si>
  <si>
    <t>03-Jan-2023</t>
  </si>
  <si>
    <t>SID951374744949</t>
  </si>
  <si>
    <t>DURGA</t>
  </si>
  <si>
    <t>20-Aug-2020</t>
  </si>
  <si>
    <t>20 Aug 2020</t>
  </si>
  <si>
    <t>25-May-2022</t>
  </si>
  <si>
    <t>SID2125210709</t>
  </si>
  <si>
    <t>SARJA BAI</t>
  </si>
  <si>
    <t>09-Sep-2020</t>
  </si>
  <si>
    <t>09 Sep 2020</t>
  </si>
  <si>
    <t>SID951374334877</t>
  </si>
  <si>
    <t>JAYSHREE</t>
  </si>
  <si>
    <t>16-Oct-2020</t>
  </si>
  <si>
    <t>25 Sep 2020</t>
  </si>
  <si>
    <t>SID951373247346</t>
  </si>
  <si>
    <t>27-Oct-2020</t>
  </si>
  <si>
    <t>27 Oct 2020</t>
  </si>
  <si>
    <t>SID951373248227</t>
  </si>
  <si>
    <t>19-Nov-2020</t>
  </si>
  <si>
    <t>19 Nov 2020</t>
  </si>
  <si>
    <t>24-Mar-2023</t>
  </si>
  <si>
    <t>CID087111111</t>
  </si>
  <si>
    <t>HAMIDA BI</t>
  </si>
  <si>
    <t>29-Sep-2020</t>
  </si>
  <si>
    <t>24 Sep 2020</t>
  </si>
  <si>
    <t>SID951373482803</t>
  </si>
  <si>
    <t>16 Oct 2020</t>
  </si>
  <si>
    <t>CID087111088</t>
  </si>
  <si>
    <t>RUKHASANA BI</t>
  </si>
  <si>
    <t>SID951373856242</t>
  </si>
  <si>
    <t>SAYA BAI</t>
  </si>
  <si>
    <t>28-Aug-2020</t>
  </si>
  <si>
    <t>28 Aug 2020</t>
  </si>
  <si>
    <t>SID951373856246</t>
  </si>
  <si>
    <t>RENIBAI</t>
  </si>
  <si>
    <t>SID951373856248</t>
  </si>
  <si>
    <t>BASANTIBAI</t>
  </si>
  <si>
    <t>06-Sep-2020</t>
  </si>
  <si>
    <t>06 Sep 2020</t>
  </si>
  <si>
    <t>SID951373856241</t>
  </si>
  <si>
    <t>REKHA BAI</t>
  </si>
  <si>
    <t>SID951373852695</t>
  </si>
  <si>
    <t>Ram 2</t>
  </si>
  <si>
    <t>SID951374251623</t>
  </si>
  <si>
    <t>SID951374369992</t>
  </si>
  <si>
    <t>KAVITA BAI</t>
  </si>
  <si>
    <t>SID951373856249</t>
  </si>
  <si>
    <t>VIMALA BAI</t>
  </si>
  <si>
    <t>CID087103423</t>
  </si>
  <si>
    <t>12-Sep-2020</t>
  </si>
  <si>
    <t>12 Sep 2020</t>
  </si>
  <si>
    <t>05-Apr-2023</t>
  </si>
  <si>
    <t>CID087110369</t>
  </si>
  <si>
    <t>SUMAN</t>
  </si>
  <si>
    <t>19-May-2023</t>
  </si>
  <si>
    <t>SID951374373486</t>
  </si>
  <si>
    <t>LALITA</t>
  </si>
  <si>
    <t>12-May-2022</t>
  </si>
  <si>
    <t>SID951373854800</t>
  </si>
  <si>
    <t>SUNITABAI</t>
  </si>
  <si>
    <t>SID951373856245</t>
  </si>
  <si>
    <t>REVALIBAI</t>
  </si>
  <si>
    <t>SID951374370406</t>
  </si>
  <si>
    <t>SAYANABAI VETARASING</t>
  </si>
  <si>
    <t>SID951373856240</t>
  </si>
  <si>
    <t>Rama Bai</t>
  </si>
  <si>
    <t>SID951374239838</t>
  </si>
  <si>
    <t>THUMALIBAI</t>
  </si>
  <si>
    <t>SID951374369993</t>
  </si>
  <si>
    <t>KAVEETA</t>
  </si>
  <si>
    <t>Sultan</t>
  </si>
  <si>
    <t>CID087101453</t>
  </si>
  <si>
    <t>JAYDE BI SHAH</t>
  </si>
  <si>
    <t>18-Sep-2020</t>
  </si>
  <si>
    <t>18 Sep 2020</t>
  </si>
  <si>
    <t>SID951373416672</t>
  </si>
  <si>
    <t>SHARMIN BEE</t>
  </si>
  <si>
    <t>CID087108103</t>
  </si>
  <si>
    <t>SAJEEDA BI</t>
  </si>
  <si>
    <t>579044</t>
  </si>
  <si>
    <t>SID951374780112</t>
  </si>
  <si>
    <t>08-Sep-2022</t>
  </si>
  <si>
    <t>SID951374780110</t>
  </si>
  <si>
    <t>08-Oct-2022</t>
  </si>
  <si>
    <t>SID951374780107</t>
  </si>
  <si>
    <t>SID951374780109</t>
  </si>
  <si>
    <t>DAKLIBAI</t>
  </si>
  <si>
    <t>saraswati</t>
  </si>
  <si>
    <t>SID2125747346</t>
  </si>
  <si>
    <t>SHALU BAI PAWAR</t>
  </si>
  <si>
    <t>17-Sep-2020</t>
  </si>
  <si>
    <t>17 Sep 2020</t>
  </si>
  <si>
    <t>31-Mar-2023</t>
  </si>
  <si>
    <t>CID087101456</t>
  </si>
  <si>
    <t>RAHEESHA BI</t>
  </si>
  <si>
    <t>SID2125747187</t>
  </si>
  <si>
    <t>Laxmi Rathor</t>
  </si>
  <si>
    <t>09-Oct-2022</t>
  </si>
  <si>
    <t>SID2125558773</t>
  </si>
  <si>
    <t>RASHIDA BEE</t>
  </si>
  <si>
    <t>SID951374338173</t>
  </si>
  <si>
    <t>Madhuri</t>
  </si>
  <si>
    <t>28-Sep-2020</t>
  </si>
  <si>
    <t>28 Sep 2020</t>
  </si>
  <si>
    <t>08-Nov-2021</t>
  </si>
  <si>
    <t>22-Sep-2020</t>
  </si>
  <si>
    <t>SID951374338170</t>
  </si>
  <si>
    <t>BEGAM BI</t>
  </si>
  <si>
    <t>24-Sep-2020</t>
  </si>
  <si>
    <t>08-Mar-2022</t>
  </si>
  <si>
    <t>SID951374338167</t>
  </si>
  <si>
    <t>25-Sep-2020</t>
  </si>
  <si>
    <t>SID951374743721</t>
  </si>
  <si>
    <t>26-Sep-2020</t>
  </si>
  <si>
    <t>01-Oct-2023</t>
  </si>
  <si>
    <t>459164</t>
  </si>
  <si>
    <t>durga</t>
  </si>
  <si>
    <t>SID951373820474</t>
  </si>
  <si>
    <t>BHAYALI BAI   (W/O : CHHAGAN)</t>
  </si>
  <si>
    <t>26-Oct-2020</t>
  </si>
  <si>
    <t>26 Oct 2020</t>
  </si>
  <si>
    <t>30-Apr-2023</t>
  </si>
  <si>
    <t>SID951373762015</t>
  </si>
  <si>
    <t>JHANKLI BAI   (W/O : ISRAMA)</t>
  </si>
  <si>
    <t>18-May-2023</t>
  </si>
  <si>
    <t>SID951373785786</t>
  </si>
  <si>
    <t>DACTARNI BAI   (W/O : KESHARAM</t>
  </si>
  <si>
    <t>26-Aug-2023</t>
  </si>
  <si>
    <t>SID2125742821</t>
  </si>
  <si>
    <t>CHITRKALA PATIL    (W/O : ravi</t>
  </si>
  <si>
    <t>06-Oct-2020</t>
  </si>
  <si>
    <t>06 Oct 2020</t>
  </si>
  <si>
    <t>03-Jun-2023</t>
  </si>
  <si>
    <t>54</t>
  </si>
  <si>
    <t>CID219101873</t>
  </si>
  <si>
    <t>NAJAMA BEE MANSURI</t>
  </si>
  <si>
    <t>11-Dec-2023</t>
  </si>
  <si>
    <t>373370</t>
  </si>
  <si>
    <t>shyam</t>
  </si>
  <si>
    <t>SID2125235476</t>
  </si>
  <si>
    <t>06-Jul-2022</t>
  </si>
  <si>
    <t>SID2125248633</t>
  </si>
  <si>
    <t>Mayaja</t>
  </si>
  <si>
    <t>373343</t>
  </si>
  <si>
    <t>CID219102292</t>
  </si>
  <si>
    <t>ARUNA BAI</t>
  </si>
  <si>
    <t>21-Oct-2020</t>
  </si>
  <si>
    <t>21 Oct 2020</t>
  </si>
  <si>
    <t>SID951373497614</t>
  </si>
  <si>
    <t>Surami Bai Morya</t>
  </si>
  <si>
    <t>SID951373461344</t>
  </si>
  <si>
    <t>Keshar Baai Chouhan</t>
  </si>
  <si>
    <t>Warla-5 435678 G1</t>
  </si>
  <si>
    <t>SID951373461343</t>
  </si>
  <si>
    <t>RUPALI PATIL</t>
  </si>
  <si>
    <t>SID951373461346</t>
  </si>
  <si>
    <t>Nilabai Shankar More</t>
  </si>
  <si>
    <t>09-May-2023</t>
  </si>
  <si>
    <t>SID951373497613</t>
  </si>
  <si>
    <t>CID087102354</t>
  </si>
  <si>
    <t>Abida Bee</t>
  </si>
  <si>
    <t>13-Nov-2020</t>
  </si>
  <si>
    <t>13 Nov 2020</t>
  </si>
  <si>
    <t>05-Jan-2022</t>
  </si>
  <si>
    <t>CID087103605</t>
  </si>
  <si>
    <t>JAHAN AARA BI</t>
  </si>
  <si>
    <t>05-Jun-2022</t>
  </si>
  <si>
    <t>SID951374319945</t>
  </si>
  <si>
    <t>AAFRIN</t>
  </si>
  <si>
    <t>16-Nov-2020</t>
  </si>
  <si>
    <t>16 Nov 2020</t>
  </si>
  <si>
    <t>CID087102943</t>
  </si>
  <si>
    <t>NAJMA BI</t>
  </si>
  <si>
    <t>05-Mar-2022</t>
  </si>
  <si>
    <t>SID951374217943</t>
  </si>
  <si>
    <t>RAH BAI</t>
  </si>
  <si>
    <t>28-Nov-2020</t>
  </si>
  <si>
    <t>28 Nov 2020</t>
  </si>
  <si>
    <t>SID951374239836</t>
  </si>
  <si>
    <t>BINDALI BAI</t>
  </si>
  <si>
    <t>SID951373856244</t>
  </si>
  <si>
    <t>MIYALEEBAEE</t>
  </si>
  <si>
    <t>SID951374370407</t>
  </si>
  <si>
    <t>GYANI BAI</t>
  </si>
  <si>
    <t>08-May-2022</t>
  </si>
  <si>
    <t>SID951373336452</t>
  </si>
  <si>
    <t>RESHMA</t>
  </si>
  <si>
    <t>13-Jul-2022</t>
  </si>
  <si>
    <t>SID951374016870</t>
  </si>
  <si>
    <t>INTAYAJ BI</t>
  </si>
  <si>
    <t>SID951373461345</t>
  </si>
  <si>
    <t>Sultanbi Manshuri</t>
  </si>
  <si>
    <t>05-Oct-2022</t>
  </si>
  <si>
    <t>SID951373744778</t>
  </si>
  <si>
    <t>PARMILA</t>
  </si>
  <si>
    <t>02-Jun-2022</t>
  </si>
  <si>
    <t>SID951373727711</t>
  </si>
  <si>
    <t>CID087103669</t>
  </si>
  <si>
    <t>Saida</t>
  </si>
  <si>
    <t>25-Nov-2020</t>
  </si>
  <si>
    <t>25 Nov 2020</t>
  </si>
  <si>
    <t>05-Aug-2022</t>
  </si>
  <si>
    <t>CID087110366</t>
  </si>
  <si>
    <t>Sabnam</t>
  </si>
  <si>
    <t>CID087103601</t>
  </si>
  <si>
    <t>SID951373778894</t>
  </si>
  <si>
    <t>RENA BAI   (W/O : SURESH)</t>
  </si>
  <si>
    <t>SID951373778888</t>
  </si>
  <si>
    <t>LILA BAI   (W/O : RAMESHVAR)</t>
  </si>
  <si>
    <t>SID951373778891</t>
  </si>
  <si>
    <t>SNA BAI   (W/O : INDAR SINGH)</t>
  </si>
  <si>
    <t>17-Dec-2020</t>
  </si>
  <si>
    <t>17 Dec 2020</t>
  </si>
  <si>
    <t>SID951373778889</t>
  </si>
  <si>
    <t>NARMI BAI   (W/O : RAMESH)</t>
  </si>
  <si>
    <t>SID951373777138</t>
  </si>
  <si>
    <t>SURGLI BAI   (W/O : BHURLA)</t>
  </si>
  <si>
    <t>SID951373777137</t>
  </si>
  <si>
    <t>VYAPARI BAI   (W/O : CHHIBARIY</t>
  </si>
  <si>
    <t>SID951373777140</t>
  </si>
  <si>
    <t>BACHHNDI BAI   (W/O : DOORSING</t>
  </si>
  <si>
    <t>SID951373792589</t>
  </si>
  <si>
    <t>ASHA BAI   (W/O : SEETARAM)</t>
  </si>
  <si>
    <t>SID951373262356</t>
  </si>
  <si>
    <t>SAEDABEE</t>
  </si>
  <si>
    <t>29-Jan-2021</t>
  </si>
  <si>
    <t>29 Jan 2021</t>
  </si>
  <si>
    <t>SID951373294577</t>
  </si>
  <si>
    <t>RINA DINESH SALUNKHE</t>
  </si>
  <si>
    <t>SID951373262355</t>
  </si>
  <si>
    <t>Arman</t>
  </si>
  <si>
    <t>SID951373744776</t>
  </si>
  <si>
    <t>Santra Bai</t>
  </si>
  <si>
    <t>11-Jan-2021</t>
  </si>
  <si>
    <t>11 Jan 2021</t>
  </si>
  <si>
    <t>27-Dec-2020</t>
  </si>
  <si>
    <t>SID951373340614</t>
  </si>
  <si>
    <t>SANDHYA</t>
  </si>
  <si>
    <t>22-Jan-2021</t>
  </si>
  <si>
    <t>22 Jan 2021</t>
  </si>
  <si>
    <t>SID951374669661</t>
  </si>
  <si>
    <t>TASAVVAR</t>
  </si>
  <si>
    <t>20-Jan-2021</t>
  </si>
  <si>
    <t>20 Jan 2021</t>
  </si>
  <si>
    <t>SID951374491124</t>
  </si>
  <si>
    <t>RANU</t>
  </si>
  <si>
    <t>24-Feb-2021</t>
  </si>
  <si>
    <t>24 Feb 2021</t>
  </si>
  <si>
    <t>SID951374807346</t>
  </si>
  <si>
    <t>AJIJA BI</t>
  </si>
  <si>
    <t>593973</t>
  </si>
  <si>
    <t>SID951374897796</t>
  </si>
  <si>
    <t>BADI</t>
  </si>
  <si>
    <t>SID951374897799</t>
  </si>
  <si>
    <t>SID951375212816</t>
  </si>
  <si>
    <t>NASRIN</t>
  </si>
  <si>
    <t>03-Mar-2021</t>
  </si>
  <si>
    <t>03 Mar 2021</t>
  </si>
  <si>
    <t>SID951375230838</t>
  </si>
  <si>
    <t>Agarbathi Making</t>
  </si>
  <si>
    <t>BALI</t>
  </si>
  <si>
    <t>18-Jan-2021</t>
  </si>
  <si>
    <t>18 Jan 2021</t>
  </si>
  <si>
    <t>SID951373734747</t>
  </si>
  <si>
    <t>JIJA BAI</t>
  </si>
  <si>
    <t>30-Jan-2021</t>
  </si>
  <si>
    <t>30 Jan 2021</t>
  </si>
  <si>
    <t>09-Feb-2023</t>
  </si>
  <si>
    <t>SID951372971701</t>
  </si>
  <si>
    <t>GAYATRI BAI BADOLE</t>
  </si>
  <si>
    <t>28-Jan-2021</t>
  </si>
  <si>
    <t>28 Jan 2021</t>
  </si>
  <si>
    <t>SID951372972546</t>
  </si>
  <si>
    <t>Manubai</t>
  </si>
  <si>
    <t>01-Feb-2021</t>
  </si>
  <si>
    <t>01 Feb 2021</t>
  </si>
  <si>
    <t>SID951372971702</t>
  </si>
  <si>
    <t>VIROJ</t>
  </si>
  <si>
    <t>SID951372972541</t>
  </si>
  <si>
    <t>LALITA BAI BADOLE</t>
  </si>
  <si>
    <t>SID951373771068</t>
  </si>
  <si>
    <t>SID951373771069</t>
  </si>
  <si>
    <t>SID951373772860</t>
  </si>
  <si>
    <t>JYOTI BAI</t>
  </si>
  <si>
    <t>SID951373859294</t>
  </si>
  <si>
    <t>PARVATI BAI</t>
  </si>
  <si>
    <t>20-Mar-2021</t>
  </si>
  <si>
    <t>20 Mar 2021</t>
  </si>
  <si>
    <t>SID951373860496</t>
  </si>
  <si>
    <t>LATA</t>
  </si>
  <si>
    <t>20-Apr-2023</t>
  </si>
  <si>
    <t>SID951373878196</t>
  </si>
  <si>
    <t>RINKU BAI</t>
  </si>
  <si>
    <t>28-Dec-2020</t>
  </si>
  <si>
    <t>28 Dec 2020</t>
  </si>
  <si>
    <t>SID951373973857</t>
  </si>
  <si>
    <t>Manju Bai</t>
  </si>
  <si>
    <t>18-Apr-2022</t>
  </si>
  <si>
    <t>SID951373975471</t>
  </si>
  <si>
    <t>26-Jan-2021</t>
  </si>
  <si>
    <t>26 Jan 2021</t>
  </si>
  <si>
    <t>SID951373975474</t>
  </si>
  <si>
    <t>BASUBAI</t>
  </si>
  <si>
    <t>07-Jun-2022</t>
  </si>
  <si>
    <t>SID951373976424</t>
  </si>
  <si>
    <t>MEERA BAI</t>
  </si>
  <si>
    <t>08-Jan-2021</t>
  </si>
  <si>
    <t>08 Jan 2021</t>
  </si>
  <si>
    <t>SID951372977553</t>
  </si>
  <si>
    <t>10-Mar-2021</t>
  </si>
  <si>
    <t>10 Mar 2021</t>
  </si>
  <si>
    <t>SID951374259995</t>
  </si>
  <si>
    <t>14-Jan-2021</t>
  </si>
  <si>
    <t>14 Jan 2021</t>
  </si>
  <si>
    <t>SID951374456689</t>
  </si>
  <si>
    <t>PUTARI</t>
  </si>
  <si>
    <t>26-Mar-2021</t>
  </si>
  <si>
    <t>26 Mar 2021</t>
  </si>
  <si>
    <t>SID2125747347</t>
  </si>
  <si>
    <t>SUREKHAA SAPKADE</t>
  </si>
  <si>
    <t>29-Dec-2020</t>
  </si>
  <si>
    <t>29 Dec 2020</t>
  </si>
  <si>
    <t>SID951372789696</t>
  </si>
  <si>
    <t>NASARIN SHEKH</t>
  </si>
  <si>
    <t>CID219100705</t>
  </si>
  <si>
    <t>SAMIM BEE SHEKH</t>
  </si>
  <si>
    <t>26-Dec-2020</t>
  </si>
  <si>
    <t>26 Dec 2020</t>
  </si>
  <si>
    <t>CID219101965</t>
  </si>
  <si>
    <t>18-Dec-2020</t>
  </si>
  <si>
    <t>18 Dec 2020</t>
  </si>
  <si>
    <t>SID2125198276</t>
  </si>
  <si>
    <t>Rasida Bee</t>
  </si>
  <si>
    <t>CID219101254</t>
  </si>
  <si>
    <t>SID951373582116</t>
  </si>
  <si>
    <t>BHINA</t>
  </si>
  <si>
    <t>05-Jan-2021</t>
  </si>
  <si>
    <t>05 Jan 2021</t>
  </si>
  <si>
    <t>SID951373598812</t>
  </si>
  <si>
    <t>JANU BAI</t>
  </si>
  <si>
    <t>SID951373593800</t>
  </si>
  <si>
    <t>RAYLI BAI</t>
  </si>
  <si>
    <t>SID951373582119</t>
  </si>
  <si>
    <t>KALYIBAI LALASINH</t>
  </si>
  <si>
    <t>SID951373598811</t>
  </si>
  <si>
    <t>KAMLA BAI</t>
  </si>
  <si>
    <t>CID087110405</t>
  </si>
  <si>
    <t>MEENA</t>
  </si>
  <si>
    <t>28-Sep-2023</t>
  </si>
  <si>
    <t>SID2125718570</t>
  </si>
  <si>
    <t>09-Mar-2023</t>
  </si>
  <si>
    <t>Vandna</t>
  </si>
  <si>
    <t>SID951373920437</t>
  </si>
  <si>
    <t>LONGABAI</t>
  </si>
  <si>
    <t>25-Dec-2020</t>
  </si>
  <si>
    <t>25 Dec 2020</t>
  </si>
  <si>
    <t>06-Feb-2023</t>
  </si>
  <si>
    <t>SID951373410971</t>
  </si>
  <si>
    <t>SONU</t>
  </si>
  <si>
    <t>SID951374013452</t>
  </si>
  <si>
    <t>Gajri Bai</t>
  </si>
  <si>
    <t>07-May-2022</t>
  </si>
  <si>
    <t>SID951374013454</t>
  </si>
  <si>
    <t>MADI BAI</t>
  </si>
  <si>
    <t>CID087103269</t>
  </si>
  <si>
    <t>SHABANAM BI</t>
  </si>
  <si>
    <t>CID087103277</t>
  </si>
  <si>
    <t>SAFIYA BEE</t>
  </si>
  <si>
    <t>25-Mar-2021</t>
  </si>
  <si>
    <t>25 Mar 2021</t>
  </si>
  <si>
    <t>CID087103275</t>
  </si>
  <si>
    <t>SID951373729291</t>
  </si>
  <si>
    <t>SID951374015135</t>
  </si>
  <si>
    <t>SHYANI BAI</t>
  </si>
  <si>
    <t>SID951373898659</t>
  </si>
  <si>
    <t>CHAMELIBAI</t>
  </si>
  <si>
    <t>CID219101981</t>
  </si>
  <si>
    <t>SHEHNAJ BI</t>
  </si>
  <si>
    <t>SID2125637636</t>
  </si>
  <si>
    <t>SHARDA BAI DAWAR</t>
  </si>
  <si>
    <t>SID951373130812</t>
  </si>
  <si>
    <t>SIMA MEHATA</t>
  </si>
  <si>
    <t>04-Dec-2020</t>
  </si>
  <si>
    <t>04 Dec 2020</t>
  </si>
  <si>
    <t>SID951373067950</t>
  </si>
  <si>
    <t>28-Apr-2023</t>
  </si>
  <si>
    <t>SID2125637634</t>
  </si>
  <si>
    <t>DUMA BAI</t>
  </si>
  <si>
    <t>SID2125637635</t>
  </si>
  <si>
    <t>BULI BAI MEHTA</t>
  </si>
  <si>
    <t>SID2125637714</t>
  </si>
  <si>
    <t>CHAYNI BAI</t>
  </si>
  <si>
    <t>CID087103272</t>
  </si>
  <si>
    <t>SAIDA BI</t>
  </si>
  <si>
    <t>SID951373067951</t>
  </si>
  <si>
    <t>SUITA ALAVE</t>
  </si>
  <si>
    <t>CID087103268</t>
  </si>
  <si>
    <t>Jayada Bee</t>
  </si>
  <si>
    <t>CID219100166</t>
  </si>
  <si>
    <t>Rehana Bee</t>
  </si>
  <si>
    <t>25-Feb-2021</t>
  </si>
  <si>
    <t>25 Feb 2021</t>
  </si>
  <si>
    <t>CID219101654</t>
  </si>
  <si>
    <t>HASEENA BI</t>
  </si>
  <si>
    <t>SID951373112375</t>
  </si>
  <si>
    <t>SID951374911631</t>
  </si>
  <si>
    <t>CID087103609</t>
  </si>
  <si>
    <t>PARVIN BI</t>
  </si>
  <si>
    <t>19-Jan-2021</t>
  </si>
  <si>
    <t>19 Jan 2021</t>
  </si>
  <si>
    <t>SID951372946606</t>
  </si>
  <si>
    <t>MALU BAI</t>
  </si>
  <si>
    <t>SID951372944689</t>
  </si>
  <si>
    <t>SID951372940241</t>
  </si>
  <si>
    <t>KALPANA BAI PATIL</t>
  </si>
  <si>
    <t>CID087108739</t>
  </si>
  <si>
    <t>SULTAANAA BEE</t>
  </si>
  <si>
    <t>19-Mar-2021</t>
  </si>
  <si>
    <t>19 Mar 2021</t>
  </si>
  <si>
    <t>CID087103607</t>
  </si>
  <si>
    <t>07-Mar-2021</t>
  </si>
  <si>
    <t>07 Mar 2021</t>
  </si>
  <si>
    <t>SID951373417985</t>
  </si>
  <si>
    <t>PUJA</t>
  </si>
  <si>
    <t>CID219100966</t>
  </si>
  <si>
    <t>21-Jan-2021</t>
  </si>
  <si>
    <t>21 Jan 2021</t>
  </si>
  <si>
    <t>CID219100904</t>
  </si>
  <si>
    <t>RAJIYA BEE</t>
  </si>
  <si>
    <t>CID219102716</t>
  </si>
  <si>
    <t>PADMA BARFA</t>
  </si>
  <si>
    <t>SID951373854801</t>
  </si>
  <si>
    <t>CHAMPIBAI</t>
  </si>
  <si>
    <t>SID951375117580</t>
  </si>
  <si>
    <t>MAYADI</t>
  </si>
  <si>
    <t>SID2125611198</t>
  </si>
  <si>
    <t>NAJAMA BI</t>
  </si>
  <si>
    <t>21-Dec-2020</t>
  </si>
  <si>
    <t>21 Dec 2020</t>
  </si>
  <si>
    <t>CID219101957</t>
  </si>
  <si>
    <t>SAKILA BI</t>
  </si>
  <si>
    <t>SID951372965818</t>
  </si>
  <si>
    <t>24-Mar-2021</t>
  </si>
  <si>
    <t>24 Mar 2021</t>
  </si>
  <si>
    <t>SID951372965819</t>
  </si>
  <si>
    <t>ASMITA</t>
  </si>
  <si>
    <t>SID951372965569</t>
  </si>
  <si>
    <t>Babli Senani</t>
  </si>
  <si>
    <t>SID951372934775</t>
  </si>
  <si>
    <t>SID2125132562</t>
  </si>
  <si>
    <t>AASHA BAI</t>
  </si>
  <si>
    <t>SID951375230670</t>
  </si>
  <si>
    <t>SID951375230763</t>
  </si>
  <si>
    <t>JHENDLI BAI</t>
  </si>
  <si>
    <t>SID951372932084</t>
  </si>
  <si>
    <t>SID951372937411</t>
  </si>
  <si>
    <t>Radha Vaskle</t>
  </si>
  <si>
    <t>SID951373417989</t>
  </si>
  <si>
    <t>RANI</t>
  </si>
  <si>
    <t>SID951373410972</t>
  </si>
  <si>
    <t>RINGU</t>
  </si>
  <si>
    <t>SID951372788760</t>
  </si>
  <si>
    <t>FARJANA BEE</t>
  </si>
  <si>
    <t>22-Dec-2020</t>
  </si>
  <si>
    <t>22 Dec 2020</t>
  </si>
  <si>
    <t>SID951374668374</t>
  </si>
  <si>
    <t>HEENA</t>
  </si>
  <si>
    <t>SID951372788761</t>
  </si>
  <si>
    <t>Rukhsana</t>
  </si>
  <si>
    <t>SID951374940273</t>
  </si>
  <si>
    <t>SID2125599325</t>
  </si>
  <si>
    <t>12-Feb-2023</t>
  </si>
  <si>
    <t>SID951374574970</t>
  </si>
  <si>
    <t>27-Dec-2022</t>
  </si>
  <si>
    <t>SID951372933440</t>
  </si>
  <si>
    <t>SHABANAM</t>
  </si>
  <si>
    <t>22-Jun-2022</t>
  </si>
  <si>
    <t>SID2125747316</t>
  </si>
  <si>
    <t>HIRABAI</t>
  </si>
  <si>
    <t>09-Jan-2023</t>
  </si>
  <si>
    <t>CID219102818</t>
  </si>
  <si>
    <t>GAYTREE BAI</t>
  </si>
  <si>
    <t>03-Apr-2022</t>
  </si>
  <si>
    <t>SID951373761405</t>
  </si>
  <si>
    <t>VAISHALI</t>
  </si>
  <si>
    <t>SID2125412240</t>
  </si>
  <si>
    <t>LAXMI KAG</t>
  </si>
  <si>
    <t>SID951373946669</t>
  </si>
  <si>
    <t>Mamta Bghel</t>
  </si>
  <si>
    <t>SID951374732947</t>
  </si>
  <si>
    <t>NAJIYA</t>
  </si>
  <si>
    <t>CID087104209</t>
  </si>
  <si>
    <t>SEVANTI BAI</t>
  </si>
  <si>
    <t>SID951374270425</t>
  </si>
  <si>
    <t>Beena</t>
  </si>
  <si>
    <t>CID087102945</t>
  </si>
  <si>
    <t>SHANAVVAR</t>
  </si>
  <si>
    <t>17-Mar-2021</t>
  </si>
  <si>
    <t>17 Mar 2021</t>
  </si>
  <si>
    <t>SID951374133270</t>
  </si>
  <si>
    <t>CID087104201</t>
  </si>
  <si>
    <t>KIRTI</t>
  </si>
  <si>
    <t>02-Feb-2021</t>
  </si>
  <si>
    <t>27-Jan-2023</t>
  </si>
  <si>
    <t>CID087110391</t>
  </si>
  <si>
    <t>02 Feb 2021</t>
  </si>
  <si>
    <t>10-May-2024</t>
  </si>
  <si>
    <t>SID951374126018</t>
  </si>
  <si>
    <t>Saheen</t>
  </si>
  <si>
    <t>06-Mar-2021</t>
  </si>
  <si>
    <t>06 Mar 2021</t>
  </si>
  <si>
    <t>CID219101738</t>
  </si>
  <si>
    <t>SAYRA BEE</t>
  </si>
  <si>
    <t>06-Jan-2022</t>
  </si>
  <si>
    <t>SID951374133268</t>
  </si>
  <si>
    <t>SHARMILA</t>
  </si>
  <si>
    <t>CID087110271</t>
  </si>
  <si>
    <t>rani</t>
  </si>
  <si>
    <t>CID087110536</t>
  </si>
  <si>
    <t>GAYATRI PATEL</t>
  </si>
  <si>
    <t>CID087110537</t>
  </si>
  <si>
    <t>NASEEM</t>
  </si>
  <si>
    <t>SID2125213394</t>
  </si>
  <si>
    <t>KAJAL</t>
  </si>
  <si>
    <t>SID951372932085</t>
  </si>
  <si>
    <t>Hira Bai</t>
  </si>
  <si>
    <t>SID951373383706</t>
  </si>
  <si>
    <t>MANJU KOLI</t>
  </si>
  <si>
    <t>CID087103570</t>
  </si>
  <si>
    <t>SID951374976170</t>
  </si>
  <si>
    <t>SID951375344232</t>
  </si>
  <si>
    <t>ASHA BAI JHAWARE</t>
  </si>
  <si>
    <t>27-Mar-2021</t>
  </si>
  <si>
    <t>27 Mar 2021</t>
  </si>
  <si>
    <t>SID951375344280</t>
  </si>
  <si>
    <t>Khurshid Sheru Samre</t>
  </si>
  <si>
    <t>SID951374940275</t>
  </si>
  <si>
    <t>CID087103476</t>
  </si>
  <si>
    <t>SID951374684699</t>
  </si>
  <si>
    <t>KOSHAR BEE</t>
  </si>
  <si>
    <t>CID087109941</t>
  </si>
  <si>
    <t>08-Feb-2021</t>
  </si>
  <si>
    <t>21-Apr-2022</t>
  </si>
  <si>
    <t>01-Mar-2021</t>
  </si>
  <si>
    <t>SID2125726071</t>
  </si>
  <si>
    <t>31-Mar-2021</t>
  </si>
  <si>
    <t>30-Mar-2021</t>
  </si>
  <si>
    <t>SID2125702873</t>
  </si>
  <si>
    <t>Un</t>
  </si>
  <si>
    <t>07-Oct-2021</t>
  </si>
  <si>
    <t>07 Oct 2021</t>
  </si>
  <si>
    <t>CID219100246</t>
  </si>
  <si>
    <t>JEBUNNISHA BEE</t>
  </si>
  <si>
    <t>15-Sep-2021</t>
  </si>
  <si>
    <t>15 Sep 2021</t>
  </si>
  <si>
    <t>SID951373526666</t>
  </si>
  <si>
    <t>SANNO</t>
  </si>
  <si>
    <t>23-Sep-2021</t>
  </si>
  <si>
    <t>23 Sep 2021</t>
  </si>
  <si>
    <t>Chetana</t>
  </si>
  <si>
    <t>SID951372848015</t>
  </si>
  <si>
    <t>NAMRATA BARELA</t>
  </si>
  <si>
    <t>25-Feb-2022</t>
  </si>
  <si>
    <t>23 Jul 2020</t>
  </si>
  <si>
    <t>13-Jun-2023</t>
  </si>
  <si>
    <t>SID2125208003</t>
  </si>
  <si>
    <t>AJMI BAI</t>
  </si>
  <si>
    <t>SID951372807556</t>
  </si>
  <si>
    <t>SAYABEE</t>
  </si>
  <si>
    <t>22 Jul 2020</t>
  </si>
  <si>
    <t>03-Mar-2023</t>
  </si>
  <si>
    <t>SID2125493655</t>
  </si>
  <si>
    <t>MIRA BAI</t>
  </si>
  <si>
    <t>30-Mar-2022</t>
  </si>
  <si>
    <t>04-May-2022</t>
  </si>
  <si>
    <t>26-Jan-2024</t>
  </si>
  <si>
    <t>Sahyog</t>
  </si>
  <si>
    <t>28-May-2022</t>
  </si>
  <si>
    <t>0</t>
  </si>
  <si>
    <t>03-Jul-2022</t>
  </si>
  <si>
    <t>12-Jan-2023</t>
  </si>
  <si>
    <t>SID951372860736</t>
  </si>
  <si>
    <t>SHANANA BEE</t>
  </si>
  <si>
    <t>25-Aug-2022</t>
  </si>
  <si>
    <t>30 Dec 2020</t>
  </si>
  <si>
    <t>03-Oct-2022</t>
  </si>
  <si>
    <t>01-Mar-2024</t>
  </si>
  <si>
    <t>CID219102427</t>
  </si>
  <si>
    <t>29-Nov-2022</t>
  </si>
  <si>
    <t>04-Jan-2023</t>
  </si>
  <si>
    <t>01-Jul-2023</t>
  </si>
  <si>
    <t>CID219102414</t>
  </si>
  <si>
    <t>31-Dec-2022</t>
  </si>
  <si>
    <t>04-Feb-2023</t>
  </si>
  <si>
    <t>09-Dec-2024</t>
  </si>
  <si>
    <t>151-180</t>
  </si>
  <si>
    <t>SSF3137895</t>
  </si>
  <si>
    <t xml:space="preserve">PUNA BAI </t>
  </si>
  <si>
    <t>18-Jan-2023</t>
  </si>
  <si>
    <t>2 Yrs</t>
  </si>
  <si>
    <t>18 Jan 2023</t>
  </si>
  <si>
    <t>06-Mar-2023</t>
  </si>
  <si>
    <t>26-Apr-2024</t>
  </si>
  <si>
    <t>SID2125674703</t>
  </si>
  <si>
    <t>ASKIN</t>
  </si>
  <si>
    <t>21-Feb-2023</t>
  </si>
  <si>
    <t>29 Sep 2020</t>
  </si>
  <si>
    <t>08-May-2024</t>
  </si>
  <si>
    <t>SSF3809732</t>
  </si>
  <si>
    <t>SAPNA BHALSE</t>
  </si>
  <si>
    <t>26-Apr-2023</t>
  </si>
  <si>
    <t>1 Yrs</t>
  </si>
  <si>
    <t>26 Apr 2023</t>
  </si>
  <si>
    <t>08-Jun-2023</t>
  </si>
  <si>
    <t>06-Mar-2024</t>
  </si>
  <si>
    <t>SID951374197144</t>
  </si>
  <si>
    <t>JUGNIYA</t>
  </si>
  <si>
    <t>04-Jun-2023</t>
  </si>
  <si>
    <t>13 May 2019</t>
  </si>
  <si>
    <t>03-Aug-2023</t>
  </si>
  <si>
    <t>03-May-2025</t>
  </si>
  <si>
    <t>91-120</t>
  </si>
  <si>
    <t>SID951373930327</t>
  </si>
  <si>
    <t>BARAKI</t>
  </si>
  <si>
    <t>06-Jun-2023</t>
  </si>
  <si>
    <t>03-Jun-2025</t>
  </si>
  <si>
    <t>SSF3928299</t>
  </si>
  <si>
    <t>GENERAL</t>
  </si>
  <si>
    <t>Fisheries</t>
  </si>
  <si>
    <t>ISHARAT MIRJA</t>
  </si>
  <si>
    <t>05-Jun-2023</t>
  </si>
  <si>
    <t>05 Jun 2023</t>
  </si>
  <si>
    <t>04-Aug-2023</t>
  </si>
  <si>
    <t>04-Jun-2025</t>
  </si>
  <si>
    <t>SID2125396397</t>
  </si>
  <si>
    <t>MAYA BAI</t>
  </si>
  <si>
    <t>06-May-2025</t>
  </si>
  <si>
    <t>1-30 Days</t>
  </si>
  <si>
    <t>Afsana 373351 G1</t>
  </si>
  <si>
    <t>SID2125287379</t>
  </si>
  <si>
    <t>SHINDU BAI</t>
  </si>
  <si>
    <t>07-Jun-2023</t>
  </si>
  <si>
    <t>10 Oct 2020</t>
  </si>
  <si>
    <t>08-Jul-2023</t>
  </si>
  <si>
    <t>06-Apr-2025</t>
  </si>
  <si>
    <t>31-60</t>
  </si>
  <si>
    <t>CID219101188</t>
  </si>
  <si>
    <t xml:space="preserve">lila bai </t>
  </si>
  <si>
    <t>SID951373859296</t>
  </si>
  <si>
    <t>09-Jun-2023</t>
  </si>
  <si>
    <t>07-Aug-2023</t>
  </si>
  <si>
    <t>19-May-2025</t>
  </si>
  <si>
    <t>SID951373976422</t>
  </si>
  <si>
    <t>Almirah Business</t>
  </si>
  <si>
    <t>PATALI BAI</t>
  </si>
  <si>
    <t>07-Jun-2025</t>
  </si>
  <si>
    <t>SID951374096164</t>
  </si>
  <si>
    <t>HIRU BAI</t>
  </si>
  <si>
    <t>12-Jun-2023</t>
  </si>
  <si>
    <t>SID2125747313</t>
  </si>
  <si>
    <t>MANGALABAI</t>
  </si>
  <si>
    <t>22-Jun-2023</t>
  </si>
  <si>
    <t>09-Aug-2023</t>
  </si>
  <si>
    <t>09-Jun-2025</t>
  </si>
  <si>
    <t>SID951373897968</t>
  </si>
  <si>
    <t>RAM BAI KIRADE</t>
  </si>
  <si>
    <t>SID2125767937</t>
  </si>
  <si>
    <t>SHAYANI BAI</t>
  </si>
  <si>
    <t>14-Jun-2023</t>
  </si>
  <si>
    <t>10-Aug-2023</t>
  </si>
  <si>
    <t>10-May-2025</t>
  </si>
  <si>
    <t>CID087110394</t>
  </si>
  <si>
    <t>LATA THANWAR</t>
  </si>
  <si>
    <t>SID951373898663</t>
  </si>
  <si>
    <t>SUNI KIRADE</t>
  </si>
  <si>
    <t>CID087104207</t>
  </si>
  <si>
    <t>12-Apr-2025</t>
  </si>
  <si>
    <t>SID951372940134</t>
  </si>
  <si>
    <t>MAMATA BAI GOLE</t>
  </si>
  <si>
    <t>15-Jun-2023</t>
  </si>
  <si>
    <t>28-Dec-2024</t>
  </si>
  <si>
    <t>SSF3985518</t>
  </si>
  <si>
    <t>REENA RATHOD</t>
  </si>
  <si>
    <t>19-Jun-2023</t>
  </si>
  <si>
    <t>19 Jun 2023</t>
  </si>
  <si>
    <t>05-Aug-2023</t>
  </si>
  <si>
    <t>SSF3985519</t>
  </si>
  <si>
    <t>RAJNI RATHOR</t>
  </si>
  <si>
    <t>SID951374574799</t>
  </si>
  <si>
    <t>KANCHAN BAI</t>
  </si>
  <si>
    <t>20-Jun-2023</t>
  </si>
  <si>
    <t>CID087101454</t>
  </si>
  <si>
    <t>ISHARAT BEE</t>
  </si>
  <si>
    <t>27 Dec 2020</t>
  </si>
  <si>
    <t>17-Mar-2025</t>
  </si>
  <si>
    <t>61-90</t>
  </si>
  <si>
    <t>CID087103670</t>
  </si>
  <si>
    <t>SHABAANAA BEE</t>
  </si>
  <si>
    <t>13-May-2025</t>
  </si>
  <si>
    <t>SID951374226142</t>
  </si>
  <si>
    <t>ANITA BARELA</t>
  </si>
  <si>
    <t>522255</t>
  </si>
  <si>
    <t>gita</t>
  </si>
  <si>
    <t>SID951374255022</t>
  </si>
  <si>
    <t>JHUNA CHOUHAN</t>
  </si>
  <si>
    <t>21-Jun-2023</t>
  </si>
  <si>
    <t>SID951374254704</t>
  </si>
  <si>
    <t>RELKI BAI</t>
  </si>
  <si>
    <t>SID951374400470</t>
  </si>
  <si>
    <t>GENDLI CHOUHAN</t>
  </si>
  <si>
    <t>SSF4006875</t>
  </si>
  <si>
    <t>KEKADIBAEE</t>
  </si>
  <si>
    <t>21 Jun 2023</t>
  </si>
  <si>
    <t>SSF4006876</t>
  </si>
  <si>
    <t>DUDKI BAI</t>
  </si>
  <si>
    <t>SID951373757836</t>
  </si>
  <si>
    <t>LALI BAI</t>
  </si>
  <si>
    <t>18-Mar-2025</t>
  </si>
  <si>
    <t>SID2125747314</t>
  </si>
  <si>
    <t>SAVANTIBAI</t>
  </si>
  <si>
    <t>SID951373733216</t>
  </si>
  <si>
    <t>ARUNA MORE</t>
  </si>
  <si>
    <t>23-Jun-2023</t>
  </si>
  <si>
    <t>SSF4041202</t>
  </si>
  <si>
    <t>27-Jun-2023</t>
  </si>
  <si>
    <t>27 Jun 2023</t>
  </si>
  <si>
    <t>SSF4051622</t>
  </si>
  <si>
    <t>MOYDI BAI</t>
  </si>
  <si>
    <t>SID2125234973</t>
  </si>
  <si>
    <t>AKKA BAI</t>
  </si>
  <si>
    <t>10-Jun-2024</t>
  </si>
  <si>
    <t>SID2125553425</t>
  </si>
  <si>
    <t>KAMALA BAI JADHAV</t>
  </si>
  <si>
    <t>28-Jun-2023</t>
  </si>
  <si>
    <t>SSF4045489</t>
  </si>
  <si>
    <t>MAMTA BAI RAMODE</t>
  </si>
  <si>
    <t>28 Jun 2023</t>
  </si>
  <si>
    <t>03-Sep-2024</t>
  </si>
  <si>
    <t>SSF4074717</t>
  </si>
  <si>
    <t>RATNA BAI</t>
  </si>
  <si>
    <t>30-Jun-2023</t>
  </si>
  <si>
    <t>30 Jun 2023</t>
  </si>
  <si>
    <t>Unnati</t>
  </si>
  <si>
    <t>SID951373633870</t>
  </si>
  <si>
    <t>HARU BAI</t>
  </si>
  <si>
    <t>07-Jul-2023</t>
  </si>
  <si>
    <t>03-Sep-2023</t>
  </si>
  <si>
    <t>03-Oct-2024</t>
  </si>
  <si>
    <t>SSF4091218</t>
  </si>
  <si>
    <t>JANADI BAI</t>
  </si>
  <si>
    <t>04-Jul-2023</t>
  </si>
  <si>
    <t>04 Jul 2023</t>
  </si>
  <si>
    <t>06-Jun-2025</t>
  </si>
  <si>
    <t>CID219101186</t>
  </si>
  <si>
    <t>06-Jul-2023</t>
  </si>
  <si>
    <t>04-Sep-2023</t>
  </si>
  <si>
    <t>SSF4083401</t>
  </si>
  <si>
    <t>12-Jul-2023</t>
  </si>
  <si>
    <t>12 Jul 2023</t>
  </si>
  <si>
    <t>27-May-2025</t>
  </si>
  <si>
    <t>SSF4134850</t>
  </si>
  <si>
    <t>RAM BAI</t>
  </si>
  <si>
    <t>14-Jul-2023</t>
  </si>
  <si>
    <t>14 Jul 2023</t>
  </si>
  <si>
    <t>SSF4155506</t>
  </si>
  <si>
    <t>PREMLATA RATHOD</t>
  </si>
  <si>
    <t>20-Jul-2023</t>
  </si>
  <si>
    <t>20 Jul 2023</t>
  </si>
  <si>
    <t>05-Sep-2023</t>
  </si>
  <si>
    <t>SSF4164257</t>
  </si>
  <si>
    <t>09-Sep-2023</t>
  </si>
  <si>
    <t>11-May-2025</t>
  </si>
  <si>
    <t>SSF4177615</t>
  </si>
  <si>
    <t>BINU BAI KAHAR</t>
  </si>
  <si>
    <t>22-Jul-2023</t>
  </si>
  <si>
    <t>22 Jul 2023</t>
  </si>
  <si>
    <t>SID2125599029</t>
  </si>
  <si>
    <t>NABLI KOLI</t>
  </si>
  <si>
    <t>24-Jul-2023</t>
  </si>
  <si>
    <t>10-Sep-2023</t>
  </si>
  <si>
    <t>CID219102819</t>
  </si>
  <si>
    <t>PRAMEELA</t>
  </si>
  <si>
    <t>14-May-2025</t>
  </si>
  <si>
    <t>SID2125561557</t>
  </si>
  <si>
    <t>LAKSHMI BAI</t>
  </si>
  <si>
    <t>23 Oct 2020</t>
  </si>
  <si>
    <t>SSF4195606</t>
  </si>
  <si>
    <t>RASEEDA</t>
  </si>
  <si>
    <t>25-Jul-2023</t>
  </si>
  <si>
    <t>25 Jul 2023</t>
  </si>
  <si>
    <t>SSF4195802</t>
  </si>
  <si>
    <t>24 Jul 2023</t>
  </si>
  <si>
    <t>07-Sep-2023</t>
  </si>
  <si>
    <t>SID951374255330</t>
  </si>
  <si>
    <t>MUNNI BAI KIRADE</t>
  </si>
  <si>
    <t>16 May 2019</t>
  </si>
  <si>
    <t>30-Apr-2025</t>
  </si>
  <si>
    <t>bhilat baba</t>
  </si>
  <si>
    <t>SID951374148402</t>
  </si>
  <si>
    <t>KUSMABAI MANDLOI</t>
  </si>
  <si>
    <t>26-Jul-2023</t>
  </si>
  <si>
    <t>3 Yrs</t>
  </si>
  <si>
    <t>24 Sep 2021</t>
  </si>
  <si>
    <t>07-Apr-2025</t>
  </si>
  <si>
    <t>SSF4197405</t>
  </si>
  <si>
    <t>SURMIBAI DAWAR</t>
  </si>
  <si>
    <t>26 Jul 2023</t>
  </si>
  <si>
    <t>SID951374148403</t>
  </si>
  <si>
    <t>BHOOREE BAI SOLANKI</t>
  </si>
  <si>
    <t>05 Oct 2021</t>
  </si>
  <si>
    <t>SSF4217778</t>
  </si>
  <si>
    <t>SABITA</t>
  </si>
  <si>
    <t>27-Jul-2023</t>
  </si>
  <si>
    <t>27 Jul 2023</t>
  </si>
  <si>
    <t>29-Nov-2024</t>
  </si>
  <si>
    <t>SID951374184525</t>
  </si>
  <si>
    <t>LAL BAI</t>
  </si>
  <si>
    <t>29-Jul-2023</t>
  </si>
  <si>
    <t>09 Apr 2019</t>
  </si>
  <si>
    <t>SID951374139334</t>
  </si>
  <si>
    <t>BHARTI NIGWAL</t>
  </si>
  <si>
    <t>08-Jun-2025</t>
  </si>
  <si>
    <t>SSF4235982</t>
  </si>
  <si>
    <t>NEHA NARGAVE</t>
  </si>
  <si>
    <t>29 Jul 2023</t>
  </si>
  <si>
    <t>SSF4235983</t>
  </si>
  <si>
    <t>ANISA BI</t>
  </si>
  <si>
    <t>25-May-2025</t>
  </si>
  <si>
    <t>345634</t>
  </si>
  <si>
    <t>sudama</t>
  </si>
  <si>
    <t>SSF4042499</t>
  </si>
  <si>
    <t>31-Jul-2023</t>
  </si>
  <si>
    <t>31 Jul 2023</t>
  </si>
  <si>
    <t>SSF4251031</t>
  </si>
  <si>
    <t>SHITAL MEHTA</t>
  </si>
  <si>
    <t>01-Aug-2023</t>
  </si>
  <si>
    <t>01 Aug 2023</t>
  </si>
  <si>
    <t>SID951373477659</t>
  </si>
  <si>
    <t>NUSRAT BEE SAYYED</t>
  </si>
  <si>
    <t>SID2125208000</t>
  </si>
  <si>
    <t>HEMLATA CHOUHAN</t>
  </si>
  <si>
    <t>15 Jul 2020</t>
  </si>
  <si>
    <t>SID2125702868</t>
  </si>
  <si>
    <t>KLPNA BAI MALI</t>
  </si>
  <si>
    <t>12-May-2025</t>
  </si>
  <si>
    <t>SSF4295426</t>
  </si>
  <si>
    <t>DMYNTI SINGH</t>
  </si>
  <si>
    <t>05 Aug 2023</t>
  </si>
  <si>
    <t>27-Dec-2024</t>
  </si>
  <si>
    <t>SID2125771458</t>
  </si>
  <si>
    <t>GAYATRI BAI VYAS</t>
  </si>
  <si>
    <t>16-Aug-2023</t>
  </si>
  <si>
    <t>03-Oct-2023</t>
  </si>
  <si>
    <t>Warla-4 371522 G1</t>
  </si>
  <si>
    <t>SID2125748988</t>
  </si>
  <si>
    <t>18-Aug-2023</t>
  </si>
  <si>
    <t>09-Oct-2023</t>
  </si>
  <si>
    <t>SSF4355742</t>
  </si>
  <si>
    <t>KHURSHID MANSURI</t>
  </si>
  <si>
    <t>22-Aug-2023</t>
  </si>
  <si>
    <t>22 Aug 2023</t>
  </si>
  <si>
    <t>SSF4371108</t>
  </si>
  <si>
    <t>MONI BAI AAHIRE</t>
  </si>
  <si>
    <t>23-Aug-2023</t>
  </si>
  <si>
    <t>23 Aug 2023</t>
  </si>
  <si>
    <t>SSF4377709</t>
  </si>
  <si>
    <t>DWARKI BAI</t>
  </si>
  <si>
    <t>24-Aug-2023</t>
  </si>
  <si>
    <t>24 Aug 2023</t>
  </si>
  <si>
    <t>SSF4383751</t>
  </si>
  <si>
    <t>SANGEETA BAI VARMA</t>
  </si>
  <si>
    <t>25-Aug-2023</t>
  </si>
  <si>
    <t>25 Aug 2023</t>
  </si>
  <si>
    <t>SID2125235478</t>
  </si>
  <si>
    <t>DUNA BAI</t>
  </si>
  <si>
    <t>05-Aug-2024</t>
  </si>
  <si>
    <t>SSF4289475</t>
  </si>
  <si>
    <t>SUNITA BAI VARMA</t>
  </si>
  <si>
    <t>SSF4413518</t>
  </si>
  <si>
    <t xml:space="preserve">SARALA BAI SIRSATH </t>
  </si>
  <si>
    <t>02-Sep-2023</t>
  </si>
  <si>
    <t>02 Sep 2023</t>
  </si>
  <si>
    <t>09-Jan-2025</t>
  </si>
  <si>
    <t>121-150</t>
  </si>
  <si>
    <t>SSF4422419</t>
  </si>
  <si>
    <t xml:space="preserve">ANITA </t>
  </si>
  <si>
    <t>01-Sep-2023</t>
  </si>
  <si>
    <t>01 Sep 2023</t>
  </si>
  <si>
    <t>SID2125747349</t>
  </si>
  <si>
    <t>MAYA MORE</t>
  </si>
  <si>
    <t>09-Apr-2025</t>
  </si>
  <si>
    <t>SID2125727012</t>
  </si>
  <si>
    <t>RATNABAI</t>
  </si>
  <si>
    <t>08-Jul-2024</t>
  </si>
  <si>
    <t>SID951374139335</t>
  </si>
  <si>
    <t>GEETA BAI NINGWAL</t>
  </si>
  <si>
    <t>07-Oct-2023</t>
  </si>
  <si>
    <t>SANGITA  393302 G2</t>
  </si>
  <si>
    <t>SID2125702679</t>
  </si>
  <si>
    <t>BHARTI BHOI</t>
  </si>
  <si>
    <t>23 May 2019</t>
  </si>
  <si>
    <t>SSF4492036</t>
  </si>
  <si>
    <t>JAMILA BEE</t>
  </si>
  <si>
    <t>03 Sep 2023</t>
  </si>
  <si>
    <t>10-Oct-2023</t>
  </si>
  <si>
    <t>01-Oct-2024</t>
  </si>
  <si>
    <t>SSF4493311</t>
  </si>
  <si>
    <t>PARMILA BAI NAVKAR</t>
  </si>
  <si>
    <t>CID087101457</t>
  </si>
  <si>
    <t>11-Sep-2023</t>
  </si>
  <si>
    <t>05-Oct-2023</t>
  </si>
  <si>
    <t>SID951373336451</t>
  </si>
  <si>
    <t>RASIDABI</t>
  </si>
  <si>
    <t>SSF4530803</t>
  </si>
  <si>
    <t>MAMTA DUDVE</t>
  </si>
  <si>
    <t>18-Sep-2023</t>
  </si>
  <si>
    <t>18 Sep 2023</t>
  </si>
  <si>
    <t>03-Nov-2023</t>
  </si>
  <si>
    <t>SID2125235479</t>
  </si>
  <si>
    <t>20-Sep-2023</t>
  </si>
  <si>
    <t>23-Jul-2024</t>
  </si>
  <si>
    <t>SSF4567908</t>
  </si>
  <si>
    <t>ARCHANA GANGLE</t>
  </si>
  <si>
    <t>21-Sep-2023</t>
  </si>
  <si>
    <t>21 Sep 2023</t>
  </si>
  <si>
    <t>07-Nov-2023</t>
  </si>
  <si>
    <t>SSF4582872</t>
  </si>
  <si>
    <t>FIRDOS SHEIKH</t>
  </si>
  <si>
    <t>23-Sep-2023</t>
  </si>
  <si>
    <t>23 Sep 2023</t>
  </si>
  <si>
    <t>04-Nov-2023</t>
  </si>
  <si>
    <t>SSF4610587</t>
  </si>
  <si>
    <t>SAPNA MORE</t>
  </si>
  <si>
    <t>25-Sep-2023</t>
  </si>
  <si>
    <t>25 Sep 2023</t>
  </si>
  <si>
    <t>CID219101473</t>
  </si>
  <si>
    <t>RAJIYA BI</t>
  </si>
  <si>
    <t>SSF4622370</t>
  </si>
  <si>
    <t>ANITA BAI VAG</t>
  </si>
  <si>
    <t>27-Sep-2023</t>
  </si>
  <si>
    <t>27 Sep 2023</t>
  </si>
  <si>
    <t>10-Nov-2023</t>
  </si>
  <si>
    <t>SSF4637702</t>
  </si>
  <si>
    <t>MAMTA AGRAWAL</t>
  </si>
  <si>
    <t>30-Sep-2023</t>
  </si>
  <si>
    <t>30 Sep 2023</t>
  </si>
  <si>
    <t>SSF4685182</t>
  </si>
  <si>
    <t>SEVANTI MORE</t>
  </si>
  <si>
    <t>06 Oct 2023</t>
  </si>
  <si>
    <t>SSF4690645</t>
  </si>
  <si>
    <t>SSF4692201</t>
  </si>
  <si>
    <t>09-Nov-2023</t>
  </si>
  <si>
    <t>06-Jun-2024</t>
  </si>
  <si>
    <t>CID087110392</t>
  </si>
  <si>
    <t>28-Dec-2023</t>
  </si>
  <si>
    <t>10-Feb-2024</t>
  </si>
  <si>
    <t>SSF4709132</t>
  </si>
  <si>
    <t>GEETA SOLANKI</t>
  </si>
  <si>
    <t>11-Oct-2023</t>
  </si>
  <si>
    <t>11 Oct 2023</t>
  </si>
  <si>
    <t>11-Apr-2025</t>
  </si>
  <si>
    <t>SSF4712273</t>
  </si>
  <si>
    <t>HIRA BAI KUNWAR</t>
  </si>
  <si>
    <t>19-Mar-2025</t>
  </si>
  <si>
    <t>CID219101468</t>
  </si>
  <si>
    <t>RAJANI BAI</t>
  </si>
  <si>
    <t>19-Oct-2023</t>
  </si>
  <si>
    <t>04-Dec-2023</t>
  </si>
  <si>
    <t>02-Jun-2025</t>
  </si>
  <si>
    <t>SSF4739298</t>
  </si>
  <si>
    <t>SONAL</t>
  </si>
  <si>
    <t>19 Oct 2023</t>
  </si>
  <si>
    <t>10-Dec-2023</t>
  </si>
  <si>
    <t>SSF4745529</t>
  </si>
  <si>
    <t>SUNITA ARYA</t>
  </si>
  <si>
    <t>01-Nov-2023</t>
  </si>
  <si>
    <t>01 Nov 2023</t>
  </si>
  <si>
    <t>03-Dec-2023</t>
  </si>
  <si>
    <t>14-Apr-2025</t>
  </si>
  <si>
    <t>SSF4752055</t>
  </si>
  <si>
    <t>SAVADI DUDVE</t>
  </si>
  <si>
    <t>21-Oct-2023</t>
  </si>
  <si>
    <t>21 Oct 2023</t>
  </si>
  <si>
    <t>SSF4752096</t>
  </si>
  <si>
    <t>BASAANTI PIPLODE</t>
  </si>
  <si>
    <t>SSF4754046</t>
  </si>
  <si>
    <t>MAHBAI SENANI</t>
  </si>
  <si>
    <t>01-Aug-2024</t>
  </si>
  <si>
    <t>SSF4754840</t>
  </si>
  <si>
    <t>25-Oct-2023</t>
  </si>
  <si>
    <t>25 Oct 2023</t>
  </si>
  <si>
    <t>09-May-2025</t>
  </si>
  <si>
    <t>SSF4779222</t>
  </si>
  <si>
    <t>MANISHA NhAvKAR</t>
  </si>
  <si>
    <t>30-Oct-2023</t>
  </si>
  <si>
    <t>30 Oct 2023</t>
  </si>
  <si>
    <t>09-Dec-2023</t>
  </si>
  <si>
    <t>SSF4787779</t>
  </si>
  <si>
    <t>BHAGU BAI</t>
  </si>
  <si>
    <t>SSF4788662</t>
  </si>
  <si>
    <t>REKHA SANIYAR</t>
  </si>
  <si>
    <t>SSF4790357</t>
  </si>
  <si>
    <t>SHANUBAI</t>
  </si>
  <si>
    <t>08-Dec-2023</t>
  </si>
  <si>
    <t>SSF4790612</t>
  </si>
  <si>
    <t>ANITA CHOUHAN</t>
  </si>
  <si>
    <t>SSF4795350</t>
  </si>
  <si>
    <t>PINKI CHOUHAN</t>
  </si>
  <si>
    <t>SSF4809962</t>
  </si>
  <si>
    <t>SABINA SHEIKH</t>
  </si>
  <si>
    <t>04 Nov 2023</t>
  </si>
  <si>
    <t>SSF4810850</t>
  </si>
  <si>
    <t>YASMEEN sheikh</t>
  </si>
  <si>
    <t>26-May-2025</t>
  </si>
  <si>
    <t>SSF4606921</t>
  </si>
  <si>
    <t>SAKINA BEE</t>
  </si>
  <si>
    <t>SSF4827147</t>
  </si>
  <si>
    <t>RUNA BAI KHARTE</t>
  </si>
  <si>
    <t>05-Nov-2023</t>
  </si>
  <si>
    <t>05 Nov 2023</t>
  </si>
  <si>
    <t>SSF4774336</t>
  </si>
  <si>
    <t>VANDANA BHAGWAT</t>
  </si>
  <si>
    <t>25-Jun-2024</t>
  </si>
  <si>
    <t>SSF4835330</t>
  </si>
  <si>
    <t>DUNGI BAI BARELA</t>
  </si>
  <si>
    <t>28-Apr-2025</t>
  </si>
  <si>
    <t>SSF4835376</t>
  </si>
  <si>
    <t>NANATI BAI</t>
  </si>
  <si>
    <t>15-Apr-2025</t>
  </si>
  <si>
    <t>SSF4836352</t>
  </si>
  <si>
    <t>RAHA BAI</t>
  </si>
  <si>
    <t>09-Mar-2025</t>
  </si>
  <si>
    <t>SID951373861935</t>
  </si>
  <si>
    <t>MAMTA BAI BADOLE</t>
  </si>
  <si>
    <t>15-Nov-2023</t>
  </si>
  <si>
    <t>07-Dec-2023</t>
  </si>
  <si>
    <t>15-Jan-2025</t>
  </si>
  <si>
    <t>CID087110387</t>
  </si>
  <si>
    <t>SSF4857384</t>
  </si>
  <si>
    <t>BEBI BAI RATHOR</t>
  </si>
  <si>
    <t>15 Nov 2023</t>
  </si>
  <si>
    <t>SSF4883519</t>
  </si>
  <si>
    <t>17-Nov-2023</t>
  </si>
  <si>
    <t>17 Nov 2023</t>
  </si>
  <si>
    <t>09-Jan-2024</t>
  </si>
  <si>
    <t>02-Jul-2024</t>
  </si>
  <si>
    <t>SSF4895804</t>
  </si>
  <si>
    <t>SAVITA RATHOD</t>
  </si>
  <si>
    <t>30-Jun-2024</t>
  </si>
  <si>
    <t>CID087103610</t>
  </si>
  <si>
    <t>SALMA BEE</t>
  </si>
  <si>
    <t>18-Nov-2023</t>
  </si>
  <si>
    <t>05-Jan-2024</t>
  </si>
  <si>
    <t>SSF4904158</t>
  </si>
  <si>
    <t>VANDANA RAHUL MALEE</t>
  </si>
  <si>
    <t>20-Nov-2023</t>
  </si>
  <si>
    <t>20 Nov 2023</t>
  </si>
  <si>
    <t>SSF4921025</t>
  </si>
  <si>
    <t>SALONI PAWAR</t>
  </si>
  <si>
    <t>22-Nov-2023</t>
  </si>
  <si>
    <t>22 Nov 2023</t>
  </si>
  <si>
    <t>04-Jan-2024</t>
  </si>
  <si>
    <t>SSF4922898</t>
  </si>
  <si>
    <t>MUNNI BAI KHARTE</t>
  </si>
  <si>
    <t>23-Nov-2023</t>
  </si>
  <si>
    <t>23 Nov 2023</t>
  </si>
  <si>
    <t>SSF4942710</t>
  </si>
  <si>
    <t>VIJAYA KUMBHAR</t>
  </si>
  <si>
    <t>25-Nov-2023</t>
  </si>
  <si>
    <t>25 Nov 2023</t>
  </si>
  <si>
    <t>SSF4963481</t>
  </si>
  <si>
    <t>LALITA BAI NAVAKAR</t>
  </si>
  <si>
    <t>27-Nov-2023</t>
  </si>
  <si>
    <t>27 Nov 2023</t>
  </si>
  <si>
    <t>CID219102320</t>
  </si>
  <si>
    <t>CHANDAN BAI</t>
  </si>
  <si>
    <t>28-Nov-2023</t>
  </si>
  <si>
    <t>08-Jan-2024</t>
  </si>
  <si>
    <t>SSF4857298</t>
  </si>
  <si>
    <t>AASHA VERMA</t>
  </si>
  <si>
    <t>04 Dec 2023</t>
  </si>
  <si>
    <t>SSF5017843</t>
  </si>
  <si>
    <t>TARA BAI RATHOR</t>
  </si>
  <si>
    <t>05-Dec-2023</t>
  </si>
  <si>
    <t>05 Dec 2023</t>
  </si>
  <si>
    <t>SID951373688620</t>
  </si>
  <si>
    <t>SSF5046299</t>
  </si>
  <si>
    <t>RANI SUNIL MORE</t>
  </si>
  <si>
    <t>08 Dec 2023</t>
  </si>
  <si>
    <t>16-May-2025</t>
  </si>
  <si>
    <t>SSF5049559</t>
  </si>
  <si>
    <t>ANITABAI DAGADU MISTARI</t>
  </si>
  <si>
    <t>SSF3976161</t>
  </si>
  <si>
    <t>KIRTI GOLE</t>
  </si>
  <si>
    <t>10-Jan-2024</t>
  </si>
  <si>
    <t>SSF5058192</t>
  </si>
  <si>
    <t>KIRAN THANWAR</t>
  </si>
  <si>
    <t>SID2125325615</t>
  </si>
  <si>
    <t>FARIDA BHUTTO</t>
  </si>
  <si>
    <t>03-Jan-2024</t>
  </si>
  <si>
    <t>SSF5084796</t>
  </si>
  <si>
    <t>VANDNA DAWAR</t>
  </si>
  <si>
    <t>11 Dec 2023</t>
  </si>
  <si>
    <t>SSF5116056</t>
  </si>
  <si>
    <t>20-Dec-2023</t>
  </si>
  <si>
    <t>20 Dec 2023</t>
  </si>
  <si>
    <t>04-Feb-2024</t>
  </si>
  <si>
    <t>01-Nov-2024</t>
  </si>
  <si>
    <t>SSF5119507</t>
  </si>
  <si>
    <t>DEEPIKA UTWAL</t>
  </si>
  <si>
    <t>19-Dec-2023</t>
  </si>
  <si>
    <t>19 Dec 2023</t>
  </si>
  <si>
    <t>21-Mar-2025</t>
  </si>
  <si>
    <t>SSF5124410</t>
  </si>
  <si>
    <t>ANITA BAI</t>
  </si>
  <si>
    <t>09-Feb-2024</t>
  </si>
  <si>
    <t>SSF5130384</t>
  </si>
  <si>
    <t>RELKI</t>
  </si>
  <si>
    <t>21-Dec-2023</t>
  </si>
  <si>
    <t>21 Dec 2023</t>
  </si>
  <si>
    <t>05-Jun-2025</t>
  </si>
  <si>
    <t>SSF5140457</t>
  </si>
  <si>
    <t>MANGLA SINDHEH</t>
  </si>
  <si>
    <t>16-Jan-2025</t>
  </si>
  <si>
    <t>CID219100293</t>
  </si>
  <si>
    <t>NASIM BI</t>
  </si>
  <si>
    <t>23-Dec-2023</t>
  </si>
  <si>
    <t>06-Feb-2024</t>
  </si>
  <si>
    <t>SSF5164864</t>
  </si>
  <si>
    <t>RANU BEE</t>
  </si>
  <si>
    <t>25-Dec-2023</t>
  </si>
  <si>
    <t>25 Dec 2023</t>
  </si>
  <si>
    <t>28-May-2025</t>
  </si>
  <si>
    <t>CID219101033</t>
  </si>
  <si>
    <t>GUDDI BAI</t>
  </si>
  <si>
    <t>SSF5173847</t>
  </si>
  <si>
    <t>27 Dec 2023</t>
  </si>
  <si>
    <t>SSF5174027</t>
  </si>
  <si>
    <t>BINABAI PAWAR</t>
  </si>
  <si>
    <t>SSF5179473</t>
  </si>
  <si>
    <t>ASHA BAI BARELA</t>
  </si>
  <si>
    <t>28 Dec 2023</t>
  </si>
  <si>
    <t>SSF5179565</t>
  </si>
  <si>
    <t>SIMA GOLE</t>
  </si>
  <si>
    <t>SSF5204568</t>
  </si>
  <si>
    <t>GAYATRI BAI</t>
  </si>
  <si>
    <t>30-Dec-2023</t>
  </si>
  <si>
    <t>30 Dec 2023</t>
  </si>
  <si>
    <t>05-Feb-2024</t>
  </si>
  <si>
    <t>SSF5214873</t>
  </si>
  <si>
    <t>SAVITRIbai DIPAK KUMBHAR</t>
  </si>
  <si>
    <t>01-Jan-2024</t>
  </si>
  <si>
    <t>01 Jan 2024</t>
  </si>
  <si>
    <t>SSF5218391</t>
  </si>
  <si>
    <t>MINAKSHI PARJAPAT</t>
  </si>
  <si>
    <t>05 Jan 2024</t>
  </si>
  <si>
    <t>03-Feb-2024</t>
  </si>
  <si>
    <t>SSF5229589</t>
  </si>
  <si>
    <t>HEENA MANSURI</t>
  </si>
  <si>
    <t>03 Jan 2024</t>
  </si>
  <si>
    <t>SSF4091177</t>
  </si>
  <si>
    <t>07-Jan-2024</t>
  </si>
  <si>
    <t>SSF4091187</t>
  </si>
  <si>
    <t>SANGITA JAMRE</t>
  </si>
  <si>
    <t>07 Jul 2023</t>
  </si>
  <si>
    <t>06-Jan-2024</t>
  </si>
  <si>
    <t>SID951373613072</t>
  </si>
  <si>
    <t>REKHA BAARELA</t>
  </si>
  <si>
    <t>03-Apr-2025</t>
  </si>
  <si>
    <t>SSF5260233</t>
  </si>
  <si>
    <t>RINGU BHILALA</t>
  </si>
  <si>
    <t>07 Jan 2024</t>
  </si>
  <si>
    <t>SSF5263814</t>
  </si>
  <si>
    <t>RAVITA GOLE</t>
  </si>
  <si>
    <t>SSF5270865</t>
  </si>
  <si>
    <t>SANGITA BAMANE</t>
  </si>
  <si>
    <t>kamala bai jadhav</t>
  </si>
  <si>
    <t>14-Jan-2024</t>
  </si>
  <si>
    <t>SSF5313566</t>
  </si>
  <si>
    <t>CHHAMI BAI SOLANKI</t>
  </si>
  <si>
    <t>13-Jan-2024</t>
  </si>
  <si>
    <t>13 Jan 2024</t>
  </si>
  <si>
    <t>SSF5313690</t>
  </si>
  <si>
    <t>17-Jan-2024</t>
  </si>
  <si>
    <t>03-Mar-2024</t>
  </si>
  <si>
    <t>SSF5406105</t>
  </si>
  <si>
    <t>RUKHSAR SHEIKH</t>
  </si>
  <si>
    <t>28-Jan-2024</t>
  </si>
  <si>
    <t>28 Jan 2024</t>
  </si>
  <si>
    <t>04-Mar-2024</t>
  </si>
  <si>
    <t>29-Jan-2024</t>
  </si>
  <si>
    <t>31-Jan-2024</t>
  </si>
  <si>
    <t>10-Mar-2024</t>
  </si>
  <si>
    <t>SSF5432234</t>
  </si>
  <si>
    <t xml:space="preserve">Tractor Business &amp; Repair Work </t>
  </si>
  <si>
    <t>LAXMIBAI SIRSAT</t>
  </si>
  <si>
    <t>01-Feb-2024</t>
  </si>
  <si>
    <t>01 Feb 2024</t>
  </si>
  <si>
    <t>09-Mar-2024</t>
  </si>
  <si>
    <t>09-Jul-2024</t>
  </si>
  <si>
    <t>SSF5464341</t>
  </si>
  <si>
    <t>SUKHMA BAI SOLANKI</t>
  </si>
  <si>
    <t>06 Feb 2024</t>
  </si>
  <si>
    <t>18-Dec-2024</t>
  </si>
  <si>
    <t>SSF5465552</t>
  </si>
  <si>
    <t>NORTYA BAI BRAMNE</t>
  </si>
  <si>
    <t>03 Feb 2024</t>
  </si>
  <si>
    <t>SSF5495185</t>
  </si>
  <si>
    <t>PRAMILA BAI KNOJE</t>
  </si>
  <si>
    <t>08 Feb 2024</t>
  </si>
  <si>
    <t>17-Dec-2024</t>
  </si>
  <si>
    <t>12-Feb-2024</t>
  </si>
  <si>
    <t>07-Feb-2024</t>
  </si>
  <si>
    <t>SSF4316118</t>
  </si>
  <si>
    <t>USHABAI RAVI BHIL</t>
  </si>
  <si>
    <t>16 Aug 2023</t>
  </si>
  <si>
    <t>SSF5519132</t>
  </si>
  <si>
    <t>SHALINI MAHESH KOLI</t>
  </si>
  <si>
    <t>12 Feb 2024</t>
  </si>
  <si>
    <t>SSF5524744</t>
  </si>
  <si>
    <t>SID951373872295</t>
  </si>
  <si>
    <t>LILA BRAHAMANE</t>
  </si>
  <si>
    <t>14-Feb-2024</t>
  </si>
  <si>
    <t>SSF5527165</t>
  </si>
  <si>
    <t>GEETA BRAHAMNE</t>
  </si>
  <si>
    <t>10 Feb 2024</t>
  </si>
  <si>
    <t>SSF5527211</t>
  </si>
  <si>
    <t>SSF5527413</t>
  </si>
  <si>
    <t>PINKI SINGORIYA</t>
  </si>
  <si>
    <t>13-Feb-2024</t>
  </si>
  <si>
    <t>20-May-2025</t>
  </si>
  <si>
    <t>SSF5553561</t>
  </si>
  <si>
    <t>RAGLI BAI MORE</t>
  </si>
  <si>
    <t>13 Feb 2024</t>
  </si>
  <si>
    <t>SSF4016410</t>
  </si>
  <si>
    <t>LEELA BAI</t>
  </si>
  <si>
    <t>15-Feb-2024</t>
  </si>
  <si>
    <t>16-Feb-2024</t>
  </si>
  <si>
    <t>07-Apr-2024</t>
  </si>
  <si>
    <t>SSF5585455</t>
  </si>
  <si>
    <t>SHITAL</t>
  </si>
  <si>
    <t>16 Feb 2024</t>
  </si>
  <si>
    <t>09-Apr-2024</t>
  </si>
  <si>
    <t>SSF5585922</t>
  </si>
  <si>
    <t>NASRIN FARUK KAZI</t>
  </si>
  <si>
    <t>20-Feb-2024</t>
  </si>
  <si>
    <t>20 Feb 2024</t>
  </si>
  <si>
    <t>05-Oct-2024</t>
  </si>
  <si>
    <t>SID2125352714</t>
  </si>
  <si>
    <t>SATKOUR SIKLIKAR</t>
  </si>
  <si>
    <t>07-Jun-2024</t>
  </si>
  <si>
    <t>25 Jan 2021</t>
  </si>
  <si>
    <t>04-Jul-2024</t>
  </si>
  <si>
    <t>04-Aug-2024</t>
  </si>
  <si>
    <t>SSF3137894</t>
  </si>
  <si>
    <t xml:space="preserve">KASU BAI </t>
  </si>
  <si>
    <t>19-Mar-2024</t>
  </si>
  <si>
    <t>21 Jan 2023</t>
  </si>
  <si>
    <t>06-May-2024</t>
  </si>
  <si>
    <t>03-Apr-2024</t>
  </si>
  <si>
    <t>10-Apr-2024</t>
  </si>
  <si>
    <t>24-Feb-2024</t>
  </si>
  <si>
    <t>SSF5664816</t>
  </si>
  <si>
    <t>JATANI KIRADE</t>
  </si>
  <si>
    <t>27-Feb-2024</t>
  </si>
  <si>
    <t>27 Feb 2024</t>
  </si>
  <si>
    <t>370265</t>
  </si>
  <si>
    <t>SSF5692977</t>
  </si>
  <si>
    <t>URPI BAI SOLANKI</t>
  </si>
  <si>
    <t>01 Mar 2024</t>
  </si>
  <si>
    <t>05-Mar-2024</t>
  </si>
  <si>
    <t>04-Apr-2024</t>
  </si>
  <si>
    <t>04-May-2025</t>
  </si>
  <si>
    <t>SID2125329419</t>
  </si>
  <si>
    <t>AFSANA</t>
  </si>
  <si>
    <t>SID951373411826</t>
  </si>
  <si>
    <t>SSF5745356</t>
  </si>
  <si>
    <t>KAJAL MORE</t>
  </si>
  <si>
    <t>04 Mar 2024</t>
  </si>
  <si>
    <t>SSF5745437</t>
  </si>
  <si>
    <t>JHEENA SOLANKI</t>
  </si>
  <si>
    <t>SSF5745486</t>
  </si>
  <si>
    <t>SSF5756380</t>
  </si>
  <si>
    <t>BAYLI BAI</t>
  </si>
  <si>
    <t>08-Mar-2024</t>
  </si>
  <si>
    <t>08 Mar 2024</t>
  </si>
  <si>
    <t>SSF5764824</t>
  </si>
  <si>
    <t>AABEDA BEE</t>
  </si>
  <si>
    <t>06 Mar 2024</t>
  </si>
  <si>
    <t>SSF4530755</t>
  </si>
  <si>
    <t>Animal Husbandry &amp; Poultry</t>
  </si>
  <si>
    <t>GUDDI BAI NAWDE</t>
  </si>
  <si>
    <t>18-Mar-2024</t>
  </si>
  <si>
    <t>03-May-2024</t>
  </si>
  <si>
    <t>23-May-2025</t>
  </si>
  <si>
    <t>09-May-2024</t>
  </si>
  <si>
    <t>09-Aug-2024</t>
  </si>
  <si>
    <t>SSF5862294</t>
  </si>
  <si>
    <t>MAMATA</t>
  </si>
  <si>
    <t>23-Mar-2024</t>
  </si>
  <si>
    <t>23 Mar 2024</t>
  </si>
  <si>
    <t>21-Mar-2024</t>
  </si>
  <si>
    <t>SID2125734503</t>
  </si>
  <si>
    <t>NAFISA BEE SHEKH</t>
  </si>
  <si>
    <t>31-Mar-2024</t>
  </si>
  <si>
    <t>04-May-2024</t>
  </si>
  <si>
    <t>28-Mar-2024</t>
  </si>
  <si>
    <t>SSF5893517</t>
  </si>
  <si>
    <t>REETA BAI BARELA</t>
  </si>
  <si>
    <t>24-Mar-2024</t>
  </si>
  <si>
    <t>24 Mar 2024</t>
  </si>
  <si>
    <t>25-Mar-2025</t>
  </si>
  <si>
    <t>01-Apr-2024</t>
  </si>
  <si>
    <t>SSF5946074</t>
  </si>
  <si>
    <t>31 Mar 2024</t>
  </si>
  <si>
    <t>SSF5956176</t>
  </si>
  <si>
    <t>01 Apr 2024</t>
  </si>
  <si>
    <t>05-Apr-2024</t>
  </si>
  <si>
    <t>07-May-2024</t>
  </si>
  <si>
    <t>03-Jan-2025</t>
  </si>
  <si>
    <t>SSF6057054</t>
  </si>
  <si>
    <t>KALPNAA AAHIRE</t>
  </si>
  <si>
    <t>05-May-2024</t>
  </si>
  <si>
    <t>05 May 2024</t>
  </si>
  <si>
    <t>09-Jun-2024</t>
  </si>
  <si>
    <t>SSF6063541</t>
  </si>
  <si>
    <t>Mobile Service Center</t>
  </si>
  <si>
    <t>PRITI THAKRE</t>
  </si>
  <si>
    <t>26 Apr 2024</t>
  </si>
  <si>
    <t>30-Jan-2025</t>
  </si>
  <si>
    <t>SSF6066551</t>
  </si>
  <si>
    <t>SALBAI KANASIYA</t>
  </si>
  <si>
    <t>24-Jan-2025</t>
  </si>
  <si>
    <t>SSF6066702</t>
  </si>
  <si>
    <t>JHINABAI SENANI</t>
  </si>
  <si>
    <t>07-Feb-2025</t>
  </si>
  <si>
    <t>SSF6067146</t>
  </si>
  <si>
    <t>NAYAJA BAI</t>
  </si>
  <si>
    <t>01-May-2024</t>
  </si>
  <si>
    <t>09-Nov-2024</t>
  </si>
  <si>
    <t>SSF6083135</t>
  </si>
  <si>
    <t>POONAM BARDE</t>
  </si>
  <si>
    <t>01 May 2024</t>
  </si>
  <si>
    <t>SSF6083148</t>
  </si>
  <si>
    <t>04-Jun-2024</t>
  </si>
  <si>
    <t>SSF6085638</t>
  </si>
  <si>
    <t>NAMITA BAI DUDVE</t>
  </si>
  <si>
    <t>06 May 2024</t>
  </si>
  <si>
    <t>SSF4810027</t>
  </si>
  <si>
    <t>AFSANA SHEIKH</t>
  </si>
  <si>
    <t>22-Jan-2025</t>
  </si>
  <si>
    <t>SSF4691501</t>
  </si>
  <si>
    <t>SANGEETA SAINANI</t>
  </si>
  <si>
    <t>14-Jun-2024</t>
  </si>
  <si>
    <t>SSF6197635</t>
  </si>
  <si>
    <t>SONU BARELA</t>
  </si>
  <si>
    <t>29-May-2024</t>
  </si>
  <si>
    <t>GL-1</t>
  </si>
  <si>
    <t>29 May 2024</t>
  </si>
  <si>
    <t>SSF6199494</t>
  </si>
  <si>
    <t>MAYA SHIDDHARTH SONAWANE</t>
  </si>
  <si>
    <t>28-May-2024</t>
  </si>
  <si>
    <t>28 May 2024</t>
  </si>
  <si>
    <t>01-Jul-2024</t>
  </si>
  <si>
    <t>CID087104104</t>
  </si>
  <si>
    <t>ANJU RATHOD</t>
  </si>
  <si>
    <t>02-Jun-2024</t>
  </si>
  <si>
    <t>10-Jul-2024</t>
  </si>
  <si>
    <t>SID951374302685</t>
  </si>
  <si>
    <t>SONALI JADHAV</t>
  </si>
  <si>
    <t>27-Nov-2024</t>
  </si>
  <si>
    <t>IL-1</t>
  </si>
  <si>
    <t>12-Feb-2025</t>
  </si>
  <si>
    <t>SID951373778892</t>
  </si>
  <si>
    <t>SAMIM  bee</t>
  </si>
  <si>
    <t>01-Jun-2024</t>
  </si>
  <si>
    <t>22-May-2025</t>
  </si>
  <si>
    <t>SID2125283609</t>
  </si>
  <si>
    <t>03-Jul-2024</t>
  </si>
  <si>
    <t>30-Mar-2025</t>
  </si>
  <si>
    <t>SID951373778890</t>
  </si>
  <si>
    <t>RAJIYA KHAN</t>
  </si>
  <si>
    <t>GL-3</t>
  </si>
  <si>
    <t>17-Feb-2025</t>
  </si>
  <si>
    <t>SSF3129361</t>
  </si>
  <si>
    <t>GL-2</t>
  </si>
  <si>
    <t>20 Jan 2023</t>
  </si>
  <si>
    <t>06-Jul-2024</t>
  </si>
  <si>
    <t>30-Nov-2024</t>
  </si>
  <si>
    <t>SSF4895811</t>
  </si>
  <si>
    <t>RINKU BHUGWADE</t>
  </si>
  <si>
    <t>26-Jun-2024</t>
  </si>
  <si>
    <t>CID219102418</t>
  </si>
  <si>
    <t>JAYDA BEE</t>
  </si>
  <si>
    <t>GL-6</t>
  </si>
  <si>
    <t>SSF6317288</t>
  </si>
  <si>
    <t>RUBINA SHEIKH</t>
  </si>
  <si>
    <t>01 Jul 2024</t>
  </si>
  <si>
    <t>SSF6326838</t>
  </si>
  <si>
    <t>TARANNUM KHAN</t>
  </si>
  <si>
    <t>CID219102420</t>
  </si>
  <si>
    <t>GL-7</t>
  </si>
  <si>
    <t>10-Aug-2024</t>
  </si>
  <si>
    <t>SID951373920436</t>
  </si>
  <si>
    <t>VANDNA PATIL</t>
  </si>
  <si>
    <t>GL-4</t>
  </si>
  <si>
    <t>23 Mar 2021</t>
  </si>
  <si>
    <t>03-Aug-2024</t>
  </si>
  <si>
    <t>19-Jul-2024</t>
  </si>
  <si>
    <t>07-Sep-2024</t>
  </si>
  <si>
    <t>30-Jul-2024</t>
  </si>
  <si>
    <t>09-Sep-2024</t>
  </si>
  <si>
    <t>Consumer Durable</t>
  </si>
  <si>
    <t>Mobile</t>
  </si>
  <si>
    <t>27-Aug-2024</t>
  </si>
  <si>
    <t>CDL-1</t>
  </si>
  <si>
    <t>09-Oct-2024</t>
  </si>
  <si>
    <t>09-Feb-2025</t>
  </si>
  <si>
    <t>SID951374096162</t>
  </si>
  <si>
    <t>GEETA BAI</t>
  </si>
  <si>
    <t>02-Aug-2024</t>
  </si>
  <si>
    <t>07-May-2025</t>
  </si>
  <si>
    <t>SID951373859297</t>
  </si>
  <si>
    <t>SHANTA</t>
  </si>
  <si>
    <t>SID951373043736</t>
  </si>
  <si>
    <t>GOKUL BAI RAYSING</t>
  </si>
  <si>
    <t>01-Sep-2024</t>
  </si>
  <si>
    <t>26-Apr-2025</t>
  </si>
  <si>
    <t>SID2125294164</t>
  </si>
  <si>
    <t>LALITA BAI</t>
  </si>
  <si>
    <t>02-Sep-2024</t>
  </si>
  <si>
    <t>14 Oct 2020</t>
  </si>
  <si>
    <t>04-Oct-2024</t>
  </si>
  <si>
    <t>29-May-2025</t>
  </si>
  <si>
    <t>SID951373729290</t>
  </si>
  <si>
    <t>SARLA BAI PUNDALIK</t>
  </si>
  <si>
    <t>SSF5673048</t>
  </si>
  <si>
    <t>KHUSHI CHOUHAN</t>
  </si>
  <si>
    <t>28 Feb 2024</t>
  </si>
  <si>
    <t>SSF4377851</t>
  </si>
  <si>
    <t>SUMAN BAI</t>
  </si>
  <si>
    <t>SSF4770753</t>
  </si>
  <si>
    <t>SHAKU BAI</t>
  </si>
  <si>
    <t>28 Oct 2023</t>
  </si>
  <si>
    <t>SSF4615131</t>
  </si>
  <si>
    <t>JHALIBAI RANGYA BHIL</t>
  </si>
  <si>
    <t>26 Sep 2023</t>
  </si>
  <si>
    <t>07-Oct-2024</t>
  </si>
  <si>
    <t>07-Dec-2024</t>
  </si>
  <si>
    <t>29-Mar-2025</t>
  </si>
  <si>
    <t>SID2125553427</t>
  </si>
  <si>
    <t>MOTIYA BAI SILAVAT</t>
  </si>
  <si>
    <t>CID219101847</t>
  </si>
  <si>
    <t>SUMAN BAI PRAJAPAT</t>
  </si>
  <si>
    <t>10-Nov-2024</t>
  </si>
  <si>
    <t>SID951373976426</t>
  </si>
  <si>
    <t>SUNITA  BAI WASKALE</t>
  </si>
  <si>
    <t>07-Nov-2024</t>
  </si>
  <si>
    <t>SID951375003876</t>
  </si>
  <si>
    <t>JAYA NAKVAL</t>
  </si>
  <si>
    <t>27-Mar-2025</t>
  </si>
  <si>
    <t>SSF4530736</t>
  </si>
  <si>
    <t>SAYNA BARELA</t>
  </si>
  <si>
    <t>03-Nov-2024</t>
  </si>
  <si>
    <t>SSF4394511</t>
  </si>
  <si>
    <t>HINA ASIM KAZI</t>
  </si>
  <si>
    <t>14-Nov-2024</t>
  </si>
  <si>
    <t>SSF4750286</t>
  </si>
  <si>
    <t>REENA RATHORE</t>
  </si>
  <si>
    <t>04-Dec-2024</t>
  </si>
  <si>
    <t>SID2125732937</t>
  </si>
  <si>
    <t>18-Nov-2024</t>
  </si>
  <si>
    <t>06-Jan-2025</t>
  </si>
  <si>
    <t>SSF4377707</t>
  </si>
  <si>
    <t>SADHANA BAI</t>
  </si>
  <si>
    <t>11-Nov-2024</t>
  </si>
  <si>
    <t>03-Dec-2024</t>
  </si>
  <si>
    <t>SSF4003815</t>
  </si>
  <si>
    <t>SABNOOR BEE</t>
  </si>
  <si>
    <t>19 Sep 2023</t>
  </si>
  <si>
    <t>10-Dec-2024</t>
  </si>
  <si>
    <t>SSF5494774</t>
  </si>
  <si>
    <t>KALPANA KAILAS PATIL</t>
  </si>
  <si>
    <t>25-Nov-2024</t>
  </si>
  <si>
    <t>29-Jan-2025</t>
  </si>
  <si>
    <t>SID951373859298</t>
  </si>
  <si>
    <t>SURAMI BAI</t>
  </si>
  <si>
    <t>15-Nov-2024</t>
  </si>
  <si>
    <t>SID951373985356</t>
  </si>
  <si>
    <t>RAMA BAI KIRADE</t>
  </si>
  <si>
    <t>28-Nov-2024</t>
  </si>
  <si>
    <t>SID2125349252</t>
  </si>
  <si>
    <t>JHINALI CHOUHAN</t>
  </si>
  <si>
    <t>04-Jan-2025</t>
  </si>
  <si>
    <t>CID219102293</t>
  </si>
  <si>
    <t>CID219101858</t>
  </si>
  <si>
    <t>RAJANI BAI SATHE</t>
  </si>
  <si>
    <t>22-Nov-2024</t>
  </si>
  <si>
    <t>06-Dec-2024</t>
  </si>
  <si>
    <t>03-Feb-2025</t>
  </si>
  <si>
    <t>SSF5034231</t>
  </si>
  <si>
    <t>URMILA MANDLOI</t>
  </si>
  <si>
    <t>SID951373387601</t>
  </si>
  <si>
    <t>BABITABAI</t>
  </si>
  <si>
    <t>25-Jan-2025</t>
  </si>
  <si>
    <t>GL-5</t>
  </si>
  <si>
    <t>03-Mar-2025</t>
  </si>
  <si>
    <t>Devjhiri</t>
  </si>
  <si>
    <t>SF0087989</t>
  </si>
  <si>
    <t>Arun Rathod</t>
  </si>
  <si>
    <t>365839</t>
  </si>
  <si>
    <t>kratik 2 365839 G1</t>
  </si>
  <si>
    <t>SSF4319263</t>
  </si>
  <si>
    <t>Fruit, Vegetable &amp; Flower Business</t>
  </si>
  <si>
    <t>MEENU NIGAM</t>
  </si>
  <si>
    <t>14-Aug-2023</t>
  </si>
  <si>
    <t>14 Aug 2023</t>
  </si>
  <si>
    <t>06-Sep-2023</t>
  </si>
  <si>
    <t>403603</t>
  </si>
  <si>
    <t>SSF5064988</t>
  </si>
  <si>
    <t>NURBANU SHEKH</t>
  </si>
  <si>
    <t>12-Dec-2023</t>
  </si>
  <si>
    <t>12 Dec 2023</t>
  </si>
  <si>
    <t>Business</t>
  </si>
  <si>
    <t>FN25-26-01075</t>
  </si>
  <si>
    <t>Nikhil Patidar</t>
  </si>
  <si>
    <t>351706990</t>
  </si>
  <si>
    <t>358532088</t>
  </si>
  <si>
    <t>352527145</t>
  </si>
  <si>
    <t>Resigned-Exited</t>
  </si>
  <si>
    <t>Madhya Pradesh</t>
  </si>
  <si>
    <t>Sendhwa-2</t>
  </si>
  <si>
    <t>Aditya Thakur/SF0063376</t>
  </si>
  <si>
    <t>Form Date : 22-Jun-2025</t>
  </si>
  <si>
    <t>To Date : 22-Jun-2025</t>
  </si>
  <si>
    <t>Reporting Time : 4;33 PM</t>
  </si>
  <si>
    <t>Completed-Report Submitted</t>
  </si>
  <si>
    <t>Julwaniya</t>
  </si>
  <si>
    <t>444373</t>
  </si>
  <si>
    <t>SID951373563857</t>
  </si>
  <si>
    <t>NANDU MANDLOI</t>
  </si>
  <si>
    <t>29-Aug-2023</t>
  </si>
  <si>
    <t>02-Oct-2023</t>
  </si>
  <si>
    <t>SID951373563855</t>
  </si>
  <si>
    <t>RAJKUVAR MORE</t>
  </si>
  <si>
    <t>02-Apr-2024</t>
  </si>
  <si>
    <t>380089</t>
  </si>
  <si>
    <t>khushi</t>
  </si>
  <si>
    <t>SSF4649246</t>
  </si>
  <si>
    <t>SARIKA SASTIYA</t>
  </si>
  <si>
    <t>18 Nov 2023</t>
  </si>
  <si>
    <t>Verification done in pervious report pertaining  to complaint number FN25-26-00925</t>
  </si>
  <si>
    <t>Fraud already captured pertaining to complaint number .FN25-26-00925</t>
  </si>
  <si>
    <t>Already verify in pervious fraud investigation pertaining  to complaint number FN25-26-00925</t>
  </si>
  <si>
    <t>Already verify in pervious fraud investigation pertaining  to complaint number FN25-26-00925 and no fraud has been found</t>
  </si>
  <si>
    <t>As per loan card, Borrower Jugniya/351706990 paid 3 EMIs amount of Rs. 2,150*3 = 6,450/- Rs. to Senior Loan Officer Nikhil Patidar/SF0067273 on below mentioned dates but the Same was not posted in the FIMO:- 
On 03-Feb-25, amount of Rs. 2,150/-
On 03-Mar-25, amount of Rs. 2,150/-
On 03-Apr-25, amount of Rs. 2,150/-</t>
  </si>
  <si>
    <t>As per Phone pay Screenshot, Borrower Shabaanaa Bee/351841785 has paid an EMI amount of Rs. 2,670/- Rs. To Senior Loan Officer Nikhil Patidar/SF0067273 on date 14-Jun-25, but the Same was not posted in the FIMO</t>
  </si>
  <si>
    <t>As per Phone pay Screenshot, Borrower Nusrat Bee Sayyed/352405069 paid the pre-closure amount of Rs. 7,000/- Rs. To Senior Loan Officer Nikhil Patidar/SF0067273 on 20-May-25, but the Same was not posted in the FIMO</t>
  </si>
  <si>
    <t>As per Phone Pay Screenshot &amp; Borrower written statement, Borrower Maya More/356296578 paid the Pre-closure amount of Rs. 26,669/- to Senior Loan Officer Nikhil Patidar/SF0067273 on 22-Nov-2024 but the same was not posted in the FIMO.
As per the sub-ledger of borrower,LO has kept this amount and posted on below mentioned dates-
On 09-Dec-24, aamount of Rs. 2,690/- (LO Nikhil submitted EMI amount to loan officer Vinod Badole/SF0088469 then vinod posted EMI amount in the FIMO.)
On 09-Jan-25, aamount of Rs. 2,690/- (LO Nikhil submitted EMI amount to loan officer Vinod Badole/SF0088469 then vinod posted EMI amount in the FIMO.)
On 09-Feb-25, aamount of Rs. 2,690/- (Posted by the loan officer Nikhil patidar/SF0067273)
On 09-Mar-25, aamount of Rs. 2,690/- (Posted by the loan officer Nikhil patidar/SF0067273)
On 09-Apr-25, aamount of Rs. 2,690/- (Posted by the loan officer Nikhil patidar/SF0067273)
On 09-May-25, aamount of Rs. 2,690/- (Posted by the loan officer Nikhil patidar/SF0067273)
Total amount posted by LO Nikhil Patidar/SF0067273 of Rs. 2690*6 = 16,140/- 
Collected amount from the borrower of Rs. 26,669/-
Remaining amount of Rs, 26,669 - 16,140 = 10,529/-not yet posted in the FIMO by LO</t>
  </si>
  <si>
    <t>As per loan card &amp; Borrower written statement, Borrower Hina Asim Kazi/358532088 paid 4 EMIs amount of Rs. 3,570*4 = 14,280/- Rs. to Senior Loan Officer Nikhil Patidar/SF0067273 on below mentioned dates but the Same was not posted in the FIMO:- 
On 09-Dec-24, amount of Rs. 3,570/-
On 09-Jan-25, amount of Rs. 3,570/-
On 09-Feb-25, amount of Rs. 3,570/-
On 09-May-25, amount of Rs. 3,570/-
according to sub-ledger of borrower,amount of Rs. 7,140/- paid by borrower on 12-Jun-2025 which was posted in the FIMo on the same day.</t>
  </si>
  <si>
    <t>As per loan card &amp; Borrower written statement, Borrower Meenu Nigam/352527145 has paid 2 EMIs amount of Rs. 2,130*2 = 4,260/- Rs. to Senior Loan Officer Nikhil Patidar/SF0067273 on below mentioned dates but the Same was not posted in the FIMO:- 
On 06-Nov-24, amount of Rs. 2,130/-
On 06-Dec-24, amount of Rs. 2,130/-</t>
  </si>
  <si>
    <t>As per loan card &amp; borrower written statement, Borrower Nurbanu Shekh/354083154 has paid the Pre-closure amount of Rs. 19,073/- to Senior Loan Officer Nikhil Patidar/SF0067273 on 08-Mar-2025 but the same was not posted in the FIMO.
According to the sub-ledger of borrower,LO was kept this amount and posted 4 EMIs amount on below mentioned dates-
On 09-Mar-2025, Amount of Rs. 2130/- (Posted by loan officer Nikhil Patidar/SF0067273)
On 08-Apr-2025, Amount of Rs. 2130/- (Posted by loan officer Nikhil Patidar/SF0067273)
On 08-May-2025, Amount of Rs. 2130/- (Posted by loan officer Nikhil Patidar/SF0067273)
On 08-Jun-2025, Amount of Rs. 2130/- (Branch team recovered EMI amount from LO Nikhil and get posted by LO Arun Rathod/SF0087989 in the FIMO.)
Total amount paid by LO of Rs. 2130*4 = 8,520/-
Amount paid by Borrower of Rs. 19,073/-
Remaining amount of rs. 19,073 - 8520 = 10,553/- not yet posted by LO.</t>
  </si>
  <si>
    <t>As per loan card, Borrower Jugniya/351706990 paid an EMI amount of Rs. 2,150/- to  Senior Loan Officer Nikhil Patidar/SF0067273 on 03-Feb-25 but the Same was not posted in the FIMO.</t>
  </si>
  <si>
    <t>As per loan card, Borrower Jugniya/351706990 paid an EMI amount of Rs. 2,150/- to Senior Loan Officer Nikhil Patidar/SF0067273 on 03-Mar-25 but the Same was not posted in the FIMO.</t>
  </si>
  <si>
    <t>As per loan card, Borrower Jugniya/351706990 paid an EMI amount of Rs. 2,150/- to Senior Loan Officer Nikhil Patidar/SF0067273 on 03-Apr-25 but the Same was not posted in the FIMO.</t>
  </si>
  <si>
    <t>As per Phone pay Screenshot, Borrower Shabaanaa Bee/351841785 has paid an EMI amount of Rs. 2,670/- Rs. to Senior Loan Officer Nikhil Patidar/SF0067273 on date 14-Jun-25, but the Same was not posted in the FIMO</t>
  </si>
  <si>
    <t>As per Phone pay Screenshot, Borrower Nusrat Bee Sayyed/352405069 paid the pre-closure amount of Rs. 7,000/- Rs. to Senior Loan Officer Nikhil Patidar/SF0067273 on 20-May-25, but the Same was not posted in the FIMO</t>
  </si>
  <si>
    <t>As per loan card &amp; Borrower written statement, Borrower Hina Asim Kazi/358532088 paid an EMI amount of Rs. 3,570/- to Senior Loan Officer Nikhil Patidar/SF0067273 on 9-Dec-2024 but the Same was not posted in the FIMO.</t>
  </si>
  <si>
    <t>As per loan card &amp; Borrower written statement, Borrower Hina Asim Kazi/358532088 paid an EMI amount of Rs. 3,570/- to Senior Loan Officer Nikhil Patidar/SF0067273 on 9-Jan-2025 but the Same was not posted in the FIMO.</t>
  </si>
  <si>
    <t>As per loan card &amp; Borrower written statement, Borrower Hina Asim Kazi/358532088 paid an EMI amount of Rs. 3,570/- to Senior Loan Officer Nikhil Patidar/SF0067273 on 9-Feb-2025 but the Same was not posted in the FIMO.</t>
  </si>
  <si>
    <t>As per loan card &amp; Borrower written statement, Borrower Hina Asim Kazi/358532088 paid an EMI amount of Rs. 3,570/- to Senior Loan Officer Nikhil Patidar/SF0067273 on 9-May-2025 but the Same was not posted in the FIMO.</t>
  </si>
  <si>
    <t>As per loan card, Borrower Meenu Nigam/352527145 paid an EMI amount of Rs. 2,150/- Rs. To Senior Loan Officer Nikhil Patidar/SF0067273 on 06-Nov-24, but the Same was not posted in the FIMO.</t>
  </si>
  <si>
    <t>As per loan card, Borrower Meenu Nigam/352527145 paid an EMI amount of Rs. 2,150/- Rs. To Senior Loan Officer Nikhil Patidar/SF0067273 on 06-Dec-24, but the Same was not posted in the FIMO.</t>
  </si>
  <si>
    <t>Senior Loan Officer</t>
  </si>
  <si>
    <t>FIR Not Filled</t>
  </si>
  <si>
    <t xml:space="preserve"> Shyam Chouhan/SF0086980</t>
  </si>
  <si>
    <t xml:space="preserve"> Imran Khan/SF0082743</t>
  </si>
  <si>
    <t xml:space="preserve"> Zahid Ali/SF0022634</t>
  </si>
  <si>
    <t xml:space="preserve"> Keshav Nayak/SF0076561</t>
  </si>
  <si>
    <t>Senior Loan Officer Nikhil Patidar/SF0067273 was found involved in Collection &amp; Pre-closure amount misappropriation (Collected EMIs and Pre-closure amount but not posted to concerned borrowers accounts) on the names of 07 borrowers for the amounting to Rs. 80,402/- based on the evidence available.
Total Fraud Amount = Rs. 80,402/-
Amount Recovered and Accounted in FIMO = Rs. 24,660/-
Net Fraud Amount to be recovered = Rs. 55,742/-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</si>
</sst>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C\Downloads\Asset%20Classification%20(39).xlsx" TargetMode="External"/><Relationship Id="rId1" Type="http://schemas.openxmlformats.org/officeDocument/2006/relationships/externalLinkPath" Target="/Users/GC/Downloads/Asset%20Classification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 Classification"/>
    </sheetNames>
    <sheetDataSet>
      <sheetData sheetId="0" refreshError="1">
        <row r="3">
          <cell r="J3">
            <v>11706723</v>
          </cell>
          <cell r="K3">
            <v>767.93</v>
          </cell>
          <cell r="L3">
            <v>4.92</v>
          </cell>
          <cell r="M3">
            <v>772.85</v>
          </cell>
          <cell r="N3">
            <v>1333</v>
          </cell>
          <cell r="O3">
            <v>1333</v>
          </cell>
          <cell r="P3" t="str">
            <v>Y</v>
          </cell>
          <cell r="Q3"/>
          <cell r="R3" t="str">
            <v>W/O for written off cases</v>
          </cell>
          <cell r="S3" t="str">
            <v>&gt;180</v>
          </cell>
        </row>
        <row r="4">
          <cell r="J4">
            <v>11706725</v>
          </cell>
          <cell r="K4">
            <v>2509.96</v>
          </cell>
          <cell r="L4">
            <v>35.89</v>
          </cell>
          <cell r="M4">
            <v>2545.85</v>
          </cell>
          <cell r="N4">
            <v>1319</v>
          </cell>
          <cell r="O4">
            <v>1319</v>
          </cell>
          <cell r="P4" t="str">
            <v>Y</v>
          </cell>
          <cell r="Q4"/>
          <cell r="R4" t="str">
            <v>W/O for written off cases</v>
          </cell>
          <cell r="S4" t="str">
            <v>&gt;180</v>
          </cell>
        </row>
        <row r="5">
          <cell r="J5">
            <v>11762793</v>
          </cell>
          <cell r="K5">
            <v>1042.45</v>
          </cell>
          <cell r="L5">
            <v>-8</v>
          </cell>
          <cell r="M5">
            <v>1034.45</v>
          </cell>
          <cell r="N5">
            <v>1728</v>
          </cell>
          <cell r="O5">
            <v>1728</v>
          </cell>
          <cell r="P5" t="str">
            <v>Y</v>
          </cell>
          <cell r="Q5"/>
          <cell r="R5" t="str">
            <v>W/O for written off cases</v>
          </cell>
          <cell r="S5" t="str">
            <v>&gt;180</v>
          </cell>
        </row>
        <row r="6">
          <cell r="J6">
            <v>12069174</v>
          </cell>
          <cell r="K6">
            <v>5360.3</v>
          </cell>
          <cell r="L6">
            <v>256.36</v>
          </cell>
          <cell r="M6">
            <v>5616.66</v>
          </cell>
          <cell r="N6">
            <v>1321</v>
          </cell>
          <cell r="O6">
            <v>1321</v>
          </cell>
          <cell r="P6" t="str">
            <v>Y</v>
          </cell>
          <cell r="Q6"/>
          <cell r="R6" t="str">
            <v>W/O for written off cases</v>
          </cell>
          <cell r="S6" t="str">
            <v>&gt;180</v>
          </cell>
        </row>
        <row r="7">
          <cell r="J7">
            <v>12005695</v>
          </cell>
          <cell r="K7">
            <v>10243</v>
          </cell>
          <cell r="L7">
            <v>-3703</v>
          </cell>
          <cell r="M7">
            <v>6540</v>
          </cell>
          <cell r="N7">
            <v>1986</v>
          </cell>
          <cell r="O7">
            <v>1986</v>
          </cell>
          <cell r="P7" t="str">
            <v>Y</v>
          </cell>
          <cell r="Q7"/>
          <cell r="R7" t="str">
            <v>W/O for written off cases</v>
          </cell>
          <cell r="S7" t="str">
            <v>&gt;180</v>
          </cell>
        </row>
        <row r="8">
          <cell r="J8">
            <v>12069175</v>
          </cell>
          <cell r="K8">
            <v>5360.3</v>
          </cell>
          <cell r="L8">
            <v>256.36</v>
          </cell>
          <cell r="M8">
            <v>5616.66</v>
          </cell>
          <cell r="N8">
            <v>1321</v>
          </cell>
          <cell r="O8">
            <v>1321</v>
          </cell>
          <cell r="P8" t="str">
            <v>Y</v>
          </cell>
          <cell r="Q8"/>
          <cell r="R8" t="str">
            <v>W/O for written off cases</v>
          </cell>
          <cell r="S8" t="str">
            <v>&gt;180</v>
          </cell>
        </row>
        <row r="9">
          <cell r="J9">
            <v>11963730</v>
          </cell>
          <cell r="K9">
            <v>3389.73</v>
          </cell>
          <cell r="L9">
            <v>125.93</v>
          </cell>
          <cell r="M9">
            <v>3515.66</v>
          </cell>
          <cell r="N9">
            <v>1339</v>
          </cell>
          <cell r="O9">
            <v>1339</v>
          </cell>
          <cell r="P9" t="str">
            <v>Y</v>
          </cell>
          <cell r="Q9"/>
          <cell r="R9" t="str">
            <v>W/O for written off cases</v>
          </cell>
          <cell r="S9" t="str">
            <v>&gt;180</v>
          </cell>
        </row>
        <row r="10">
          <cell r="J10">
            <v>12179284</v>
          </cell>
          <cell r="K10"/>
          <cell r="L10"/>
          <cell r="M10"/>
          <cell r="N10"/>
          <cell r="O10"/>
          <cell r="P10"/>
          <cell r="Q10"/>
          <cell r="R10" t="str">
            <v>W/O for written off cases</v>
          </cell>
          <cell r="S10" t="str">
            <v>Standard</v>
          </cell>
        </row>
        <row r="11">
          <cell r="J11">
            <v>12234508</v>
          </cell>
          <cell r="K11">
            <v>6196.68</v>
          </cell>
          <cell r="L11">
            <v>288.42</v>
          </cell>
          <cell r="M11">
            <v>6485.1</v>
          </cell>
          <cell r="N11">
            <v>1320</v>
          </cell>
          <cell r="O11">
            <v>1320</v>
          </cell>
          <cell r="P11" t="str">
            <v>Y</v>
          </cell>
          <cell r="Q11"/>
          <cell r="R11" t="str">
            <v>W/O for written off cases</v>
          </cell>
          <cell r="S11" t="str">
            <v>&gt;180</v>
          </cell>
        </row>
        <row r="12">
          <cell r="J12">
            <v>12194596</v>
          </cell>
          <cell r="K12">
            <v>4436.1099999999997</v>
          </cell>
          <cell r="L12">
            <v>-240</v>
          </cell>
          <cell r="M12">
            <v>4196.1099999999997</v>
          </cell>
          <cell r="N12">
            <v>1637</v>
          </cell>
          <cell r="O12">
            <v>1637</v>
          </cell>
          <cell r="P12" t="str">
            <v>Y</v>
          </cell>
          <cell r="Q12"/>
          <cell r="R12" t="str">
            <v>W/O for written off cases</v>
          </cell>
          <cell r="S12" t="str">
            <v>&gt;180</v>
          </cell>
        </row>
        <row r="13">
          <cell r="J13">
            <v>12252510</v>
          </cell>
          <cell r="K13">
            <v>12538</v>
          </cell>
          <cell r="L13">
            <v>-7233</v>
          </cell>
          <cell r="M13">
            <v>5305</v>
          </cell>
          <cell r="N13">
            <v>2007</v>
          </cell>
          <cell r="O13">
            <v>2007</v>
          </cell>
          <cell r="P13" t="str">
            <v>Y</v>
          </cell>
          <cell r="Q13"/>
          <cell r="R13" t="str">
            <v>W/O for written off cases</v>
          </cell>
          <cell r="S13" t="str">
            <v>&gt;180</v>
          </cell>
        </row>
        <row r="14">
          <cell r="J14">
            <v>12252511</v>
          </cell>
          <cell r="K14">
            <v>17224</v>
          </cell>
          <cell r="L14">
            <v>-20689</v>
          </cell>
          <cell r="M14">
            <v>-3465</v>
          </cell>
          <cell r="N14">
            <v>2119</v>
          </cell>
          <cell r="O14">
            <v>2119</v>
          </cell>
          <cell r="P14" t="str">
            <v>Y</v>
          </cell>
          <cell r="Q14"/>
          <cell r="R14" t="str">
            <v>W/O for written off cases</v>
          </cell>
          <cell r="S14" t="str">
            <v>&gt;180</v>
          </cell>
        </row>
        <row r="15">
          <cell r="J15">
            <v>12252520</v>
          </cell>
          <cell r="K15">
            <v>11927</v>
          </cell>
          <cell r="L15">
            <v>-6146</v>
          </cell>
          <cell r="M15">
            <v>5781</v>
          </cell>
          <cell r="N15">
            <v>1993</v>
          </cell>
          <cell r="O15">
            <v>1993</v>
          </cell>
          <cell r="P15" t="str">
            <v>Y</v>
          </cell>
          <cell r="Q15"/>
          <cell r="R15" t="str">
            <v>W/O for written off cases</v>
          </cell>
          <cell r="S15" t="str">
            <v>&gt;180</v>
          </cell>
        </row>
        <row r="16">
          <cell r="J16">
            <v>12252521</v>
          </cell>
          <cell r="K16">
            <v>16657</v>
          </cell>
          <cell r="L16">
            <v>-18492</v>
          </cell>
          <cell r="M16">
            <v>-1835</v>
          </cell>
          <cell r="N16">
            <v>2105</v>
          </cell>
          <cell r="O16">
            <v>2105</v>
          </cell>
          <cell r="P16" t="str">
            <v>Y</v>
          </cell>
          <cell r="Q16"/>
          <cell r="R16" t="str">
            <v>W/O for written off cases</v>
          </cell>
          <cell r="S16" t="str">
            <v>&gt;180</v>
          </cell>
        </row>
        <row r="17">
          <cell r="J17">
            <v>12256341</v>
          </cell>
          <cell r="K17">
            <v>16085</v>
          </cell>
          <cell r="L17">
            <v>-16453</v>
          </cell>
          <cell r="M17">
            <v>-368</v>
          </cell>
          <cell r="N17">
            <v>2091</v>
          </cell>
          <cell r="O17">
            <v>2091</v>
          </cell>
          <cell r="P17" t="str">
            <v>Y</v>
          </cell>
          <cell r="Q17"/>
          <cell r="R17" t="str">
            <v>W/O for written off cases</v>
          </cell>
          <cell r="S17" t="str">
            <v>&gt;180</v>
          </cell>
        </row>
        <row r="18">
          <cell r="J18">
            <v>12252517</v>
          </cell>
          <cell r="K18">
            <v>8782</v>
          </cell>
          <cell r="L18">
            <v>-2286</v>
          </cell>
          <cell r="M18">
            <v>6496</v>
          </cell>
          <cell r="N18">
            <v>1923</v>
          </cell>
          <cell r="O18">
            <v>1923</v>
          </cell>
          <cell r="P18" t="str">
            <v>Y</v>
          </cell>
          <cell r="Q18"/>
          <cell r="R18" t="str">
            <v>W/O for written off cases</v>
          </cell>
          <cell r="S18" t="str">
            <v>&gt;180</v>
          </cell>
        </row>
        <row r="19">
          <cell r="J19">
            <v>12252518</v>
          </cell>
          <cell r="K19">
            <v>11310</v>
          </cell>
          <cell r="L19">
            <v>-5172</v>
          </cell>
          <cell r="M19">
            <v>6138</v>
          </cell>
          <cell r="N19">
            <v>1979</v>
          </cell>
          <cell r="O19">
            <v>1979</v>
          </cell>
          <cell r="P19" t="str">
            <v>Y</v>
          </cell>
          <cell r="Q19"/>
          <cell r="R19" t="str">
            <v>W/O for written off cases</v>
          </cell>
          <cell r="S19" t="str">
            <v>&gt;180</v>
          </cell>
        </row>
        <row r="20">
          <cell r="J20">
            <v>12309982</v>
          </cell>
          <cell r="K20">
            <v>9610</v>
          </cell>
          <cell r="L20">
            <v>-3008</v>
          </cell>
          <cell r="M20">
            <v>6602</v>
          </cell>
          <cell r="N20">
            <v>1937</v>
          </cell>
          <cell r="O20">
            <v>1937</v>
          </cell>
          <cell r="P20" t="str">
            <v>Y</v>
          </cell>
          <cell r="Q20"/>
          <cell r="R20" t="str">
            <v>W/O for written off cases</v>
          </cell>
          <cell r="S20" t="str">
            <v>&gt;180</v>
          </cell>
        </row>
        <row r="21">
          <cell r="J21">
            <v>12252513</v>
          </cell>
          <cell r="K21">
            <v>12715</v>
          </cell>
          <cell r="L21">
            <v>-7513</v>
          </cell>
          <cell r="M21">
            <v>5202</v>
          </cell>
          <cell r="N21">
            <v>2007</v>
          </cell>
          <cell r="O21">
            <v>2007</v>
          </cell>
          <cell r="P21" t="str">
            <v>Y</v>
          </cell>
          <cell r="Q21"/>
          <cell r="R21" t="str">
            <v>W/O for written off cases</v>
          </cell>
          <cell r="S21" t="str">
            <v>&gt;180</v>
          </cell>
        </row>
        <row r="22">
          <cell r="J22">
            <v>12311423</v>
          </cell>
          <cell r="K22">
            <v>268.10000000000002</v>
          </cell>
          <cell r="L22">
            <v>0</v>
          </cell>
          <cell r="M22">
            <v>268.10000000000002</v>
          </cell>
          <cell r="N22">
            <v>1601</v>
          </cell>
          <cell r="O22">
            <v>1601</v>
          </cell>
          <cell r="P22" t="str">
            <v>Y</v>
          </cell>
          <cell r="Q22"/>
          <cell r="R22" t="str">
            <v>W/O for written off cases</v>
          </cell>
          <cell r="S22" t="str">
            <v>&gt;180</v>
          </cell>
        </row>
        <row r="23">
          <cell r="J23">
            <v>12371781</v>
          </cell>
          <cell r="K23">
            <v>0</v>
          </cell>
          <cell r="L23">
            <v>0</v>
          </cell>
          <cell r="M23">
            <v>0</v>
          </cell>
          <cell r="N23">
            <v>1168</v>
          </cell>
          <cell r="O23">
            <v>1168</v>
          </cell>
          <cell r="P23" t="str">
            <v>Y</v>
          </cell>
          <cell r="Q23"/>
          <cell r="R23" t="str">
            <v>W/O for written off cases</v>
          </cell>
          <cell r="S23" t="str">
            <v>&gt;180</v>
          </cell>
        </row>
        <row r="24">
          <cell r="J24">
            <v>16141316</v>
          </cell>
          <cell r="K24">
            <v>0</v>
          </cell>
          <cell r="L24">
            <v>0</v>
          </cell>
          <cell r="M24">
            <v>0</v>
          </cell>
          <cell r="N24">
            <v>1168</v>
          </cell>
          <cell r="O24">
            <v>1168</v>
          </cell>
          <cell r="P24" t="str">
            <v>Y</v>
          </cell>
          <cell r="Q24"/>
          <cell r="R24" t="str">
            <v>W/O for written off cases</v>
          </cell>
          <cell r="S24" t="str">
            <v>&gt;180</v>
          </cell>
        </row>
        <row r="25">
          <cell r="J25">
            <v>12371808</v>
          </cell>
          <cell r="K25">
            <v>0</v>
          </cell>
          <cell r="L25">
            <v>0</v>
          </cell>
          <cell r="M25">
            <v>0</v>
          </cell>
          <cell r="N25">
            <v>1210</v>
          </cell>
          <cell r="O25">
            <v>1210</v>
          </cell>
          <cell r="P25" t="str">
            <v>Y</v>
          </cell>
          <cell r="Q25"/>
          <cell r="R25" t="str">
            <v>W/O for written off cases</v>
          </cell>
          <cell r="S25" t="str">
            <v>&gt;180</v>
          </cell>
        </row>
        <row r="26">
          <cell r="J26">
            <v>12371787</v>
          </cell>
          <cell r="K26">
            <v>2572.31</v>
          </cell>
          <cell r="L26">
            <v>-41</v>
          </cell>
          <cell r="M26">
            <v>2531.31</v>
          </cell>
          <cell r="N26">
            <v>1595</v>
          </cell>
          <cell r="O26">
            <v>1595</v>
          </cell>
          <cell r="P26" t="str">
            <v>Y</v>
          </cell>
          <cell r="Q26"/>
          <cell r="R26" t="str">
            <v>W/O for written off cases</v>
          </cell>
          <cell r="S26" t="str">
            <v>&gt;180</v>
          </cell>
        </row>
        <row r="27">
          <cell r="J27">
            <v>16195329</v>
          </cell>
          <cell r="K27">
            <v>1194.47</v>
          </cell>
          <cell r="L27">
            <v>-9</v>
          </cell>
          <cell r="M27">
            <v>1185.47</v>
          </cell>
          <cell r="N27">
            <v>1483</v>
          </cell>
          <cell r="O27">
            <v>1595</v>
          </cell>
          <cell r="P27" t="str">
            <v>Y</v>
          </cell>
          <cell r="Q27"/>
          <cell r="R27" t="str">
            <v>W/O for written off cases</v>
          </cell>
          <cell r="S27" t="str">
            <v>&gt;180</v>
          </cell>
        </row>
        <row r="28">
          <cell r="J28">
            <v>12371817</v>
          </cell>
          <cell r="K28">
            <v>0</v>
          </cell>
          <cell r="L28">
            <v>0</v>
          </cell>
          <cell r="M28">
            <v>0</v>
          </cell>
          <cell r="N28">
            <v>1168</v>
          </cell>
          <cell r="O28">
            <v>1168</v>
          </cell>
          <cell r="P28" t="str">
            <v>Y</v>
          </cell>
          <cell r="Q28"/>
          <cell r="R28" t="str">
            <v>W/O for written off cases</v>
          </cell>
          <cell r="S28" t="str">
            <v>&gt;180</v>
          </cell>
        </row>
        <row r="29">
          <cell r="J29">
            <v>12361653</v>
          </cell>
          <cell r="K29">
            <v>7320.3</v>
          </cell>
          <cell r="L29">
            <v>506.59</v>
          </cell>
          <cell r="M29">
            <v>7826.89</v>
          </cell>
          <cell r="N29">
            <v>1346</v>
          </cell>
          <cell r="O29">
            <v>1346</v>
          </cell>
          <cell r="P29" t="str">
            <v>Y</v>
          </cell>
          <cell r="Q29"/>
          <cell r="R29" t="str">
            <v>W/O for written off cases</v>
          </cell>
          <cell r="S29" t="str">
            <v>&gt;180</v>
          </cell>
        </row>
        <row r="30">
          <cell r="J30">
            <v>33290981</v>
          </cell>
          <cell r="K30">
            <v>48507.98</v>
          </cell>
          <cell r="L30">
            <v>9227.91</v>
          </cell>
          <cell r="M30">
            <v>57735.89</v>
          </cell>
          <cell r="N30">
            <v>1192</v>
          </cell>
          <cell r="O30">
            <v>1192</v>
          </cell>
          <cell r="P30" t="str">
            <v>Y</v>
          </cell>
          <cell r="Q30"/>
          <cell r="R30" t="str">
            <v>W/O for written off cases</v>
          </cell>
          <cell r="S30" t="str">
            <v>&gt;180</v>
          </cell>
        </row>
        <row r="31">
          <cell r="J31">
            <v>12377697</v>
          </cell>
          <cell r="K31">
            <v>6403.1</v>
          </cell>
          <cell r="L31">
            <v>495.79</v>
          </cell>
          <cell r="M31">
            <v>6898.89</v>
          </cell>
          <cell r="N31">
            <v>1343</v>
          </cell>
          <cell r="O31">
            <v>1343</v>
          </cell>
          <cell r="P31" t="str">
            <v>Y</v>
          </cell>
          <cell r="Q31"/>
          <cell r="R31" t="str">
            <v>W/O for written off cases</v>
          </cell>
          <cell r="S31" t="str">
            <v>&gt;180</v>
          </cell>
        </row>
        <row r="32">
          <cell r="J32">
            <v>12365713</v>
          </cell>
          <cell r="K32">
            <v>885.66</v>
          </cell>
          <cell r="L32">
            <v>0</v>
          </cell>
          <cell r="M32">
            <v>885.66</v>
          </cell>
          <cell r="N32">
            <v>1554</v>
          </cell>
          <cell r="O32">
            <v>1554</v>
          </cell>
          <cell r="P32" t="str">
            <v>Y</v>
          </cell>
          <cell r="Q32"/>
          <cell r="R32" t="str">
            <v>W/O for written off cases</v>
          </cell>
          <cell r="S32" t="str">
            <v>&gt;180</v>
          </cell>
        </row>
        <row r="33">
          <cell r="J33">
            <v>12397451</v>
          </cell>
          <cell r="K33">
            <v>7325.3</v>
          </cell>
          <cell r="L33">
            <v>508.59</v>
          </cell>
          <cell r="M33">
            <v>7833.89</v>
          </cell>
          <cell r="N33">
            <v>1346</v>
          </cell>
          <cell r="O33">
            <v>1346</v>
          </cell>
          <cell r="P33" t="str">
            <v>Y</v>
          </cell>
          <cell r="Q33"/>
          <cell r="R33" t="str">
            <v>W/O for written off cases</v>
          </cell>
          <cell r="S33" t="str">
            <v>&gt;180</v>
          </cell>
        </row>
        <row r="34">
          <cell r="J34">
            <v>12365716</v>
          </cell>
          <cell r="K34">
            <v>0</v>
          </cell>
          <cell r="L34">
            <v>0</v>
          </cell>
          <cell r="M34">
            <v>0</v>
          </cell>
          <cell r="N34">
            <v>1260</v>
          </cell>
          <cell r="O34">
            <v>1260</v>
          </cell>
          <cell r="P34" t="str">
            <v>Y</v>
          </cell>
          <cell r="Q34"/>
          <cell r="R34" t="str">
            <v>W/O for written off cases</v>
          </cell>
          <cell r="S34" t="str">
            <v>&gt;180</v>
          </cell>
        </row>
        <row r="35">
          <cell r="J35">
            <v>12404968</v>
          </cell>
          <cell r="K35">
            <v>7216.19</v>
          </cell>
          <cell r="L35">
            <v>562.70000000000005</v>
          </cell>
          <cell r="M35">
            <v>7778.89</v>
          </cell>
          <cell r="N35">
            <v>1329</v>
          </cell>
          <cell r="O35">
            <v>1329</v>
          </cell>
          <cell r="P35" t="str">
            <v>Y</v>
          </cell>
          <cell r="Q35"/>
          <cell r="R35" t="str">
            <v>W/O for written off cases</v>
          </cell>
          <cell r="S35" t="str">
            <v>&gt;180</v>
          </cell>
        </row>
        <row r="36">
          <cell r="J36">
            <v>12410134</v>
          </cell>
          <cell r="K36">
            <v>8154.93</v>
          </cell>
          <cell r="L36">
            <v>753</v>
          </cell>
          <cell r="M36">
            <v>8907.93</v>
          </cell>
          <cell r="N36">
            <v>1332</v>
          </cell>
          <cell r="O36">
            <v>1332</v>
          </cell>
          <cell r="P36" t="str">
            <v>Y</v>
          </cell>
          <cell r="Q36"/>
          <cell r="R36" t="str">
            <v>W/O for written off cases</v>
          </cell>
          <cell r="S36" t="str">
            <v>&gt;180</v>
          </cell>
        </row>
        <row r="37">
          <cell r="J37">
            <v>12411169</v>
          </cell>
          <cell r="K37">
            <v>8430</v>
          </cell>
          <cell r="L37">
            <v>-2052</v>
          </cell>
          <cell r="M37">
            <v>6378</v>
          </cell>
          <cell r="N37">
            <v>1708</v>
          </cell>
          <cell r="O37">
            <v>1708</v>
          </cell>
          <cell r="P37" t="str">
            <v>Y</v>
          </cell>
          <cell r="Q37"/>
          <cell r="R37" t="str">
            <v>W/O for written off cases</v>
          </cell>
          <cell r="S37" t="str">
            <v>&gt;180</v>
          </cell>
        </row>
        <row r="38">
          <cell r="J38">
            <v>12415661</v>
          </cell>
          <cell r="K38">
            <v>5810</v>
          </cell>
          <cell r="L38">
            <v>-630</v>
          </cell>
          <cell r="M38">
            <v>5180</v>
          </cell>
          <cell r="N38">
            <v>1652</v>
          </cell>
          <cell r="O38">
            <v>1652</v>
          </cell>
          <cell r="P38" t="str">
            <v>Y</v>
          </cell>
          <cell r="Q38"/>
          <cell r="R38" t="str">
            <v>W/O for written off cases</v>
          </cell>
          <cell r="S38" t="str">
            <v>&gt;180</v>
          </cell>
        </row>
        <row r="39">
          <cell r="J39">
            <v>12435160</v>
          </cell>
          <cell r="K39">
            <v>14594</v>
          </cell>
          <cell r="L39">
            <v>329.5</v>
          </cell>
          <cell r="M39">
            <v>14923.5</v>
          </cell>
          <cell r="N39">
            <v>1709</v>
          </cell>
          <cell r="O39">
            <v>1709</v>
          </cell>
          <cell r="P39" t="str">
            <v>Y</v>
          </cell>
          <cell r="Q39"/>
          <cell r="R39" t="str">
            <v>W/O for written off cases</v>
          </cell>
          <cell r="S39" t="str">
            <v>&gt;180</v>
          </cell>
        </row>
        <row r="40">
          <cell r="J40">
            <v>12434198</v>
          </cell>
          <cell r="K40">
            <v>16890</v>
          </cell>
          <cell r="L40">
            <v>891.16</v>
          </cell>
          <cell r="M40">
            <v>17781.16</v>
          </cell>
          <cell r="N40">
            <v>1723</v>
          </cell>
          <cell r="O40">
            <v>1723</v>
          </cell>
          <cell r="P40" t="str">
            <v>Y</v>
          </cell>
          <cell r="Q40"/>
          <cell r="R40" t="str">
            <v>W/O for written off cases</v>
          </cell>
          <cell r="S40" t="str">
            <v>&gt;180</v>
          </cell>
        </row>
        <row r="41">
          <cell r="J41">
            <v>12431711</v>
          </cell>
          <cell r="K41">
            <v>11600</v>
          </cell>
          <cell r="L41">
            <v>-646.20000000000005</v>
          </cell>
          <cell r="M41">
            <v>10953.8</v>
          </cell>
          <cell r="N41">
            <v>1709</v>
          </cell>
          <cell r="O41">
            <v>1709</v>
          </cell>
          <cell r="P41" t="str">
            <v>Y</v>
          </cell>
          <cell r="Q41"/>
          <cell r="R41" t="str">
            <v>W/O for written off cases</v>
          </cell>
          <cell r="S41" t="str">
            <v>&gt;180</v>
          </cell>
        </row>
        <row r="42">
          <cell r="J42">
            <v>12431716</v>
          </cell>
          <cell r="K42">
            <v>6508</v>
          </cell>
          <cell r="L42">
            <v>-898</v>
          </cell>
          <cell r="M42">
            <v>5610</v>
          </cell>
          <cell r="N42">
            <v>1681</v>
          </cell>
          <cell r="O42">
            <v>1681</v>
          </cell>
          <cell r="P42" t="str">
            <v>Y</v>
          </cell>
          <cell r="Q42"/>
          <cell r="R42" t="str">
            <v>W/O for written off cases</v>
          </cell>
          <cell r="S42" t="str">
            <v>&gt;180</v>
          </cell>
        </row>
        <row r="43">
          <cell r="J43">
            <v>12431727</v>
          </cell>
          <cell r="K43">
            <v>12210</v>
          </cell>
          <cell r="L43">
            <v>-247.95</v>
          </cell>
          <cell r="M43">
            <v>11962.05</v>
          </cell>
          <cell r="N43">
            <v>1709</v>
          </cell>
          <cell r="O43">
            <v>1709</v>
          </cell>
          <cell r="P43" t="str">
            <v>Y</v>
          </cell>
          <cell r="Q43"/>
          <cell r="R43" t="str">
            <v>W/O for written off cases</v>
          </cell>
          <cell r="S43" t="str">
            <v>&gt;180</v>
          </cell>
        </row>
        <row r="44">
          <cell r="J44">
            <v>12463586</v>
          </cell>
          <cell r="K44">
            <v>7760</v>
          </cell>
          <cell r="L44">
            <v>-1486</v>
          </cell>
          <cell r="M44">
            <v>6274</v>
          </cell>
          <cell r="N44">
            <v>1700</v>
          </cell>
          <cell r="O44">
            <v>1700</v>
          </cell>
          <cell r="P44" t="str">
            <v>Y</v>
          </cell>
          <cell r="Q44"/>
          <cell r="R44" t="str">
            <v>W/O for written off cases</v>
          </cell>
          <cell r="S44" t="str">
            <v>&gt;180</v>
          </cell>
        </row>
        <row r="45">
          <cell r="J45">
            <v>12439993</v>
          </cell>
          <cell r="K45">
            <v>5293</v>
          </cell>
          <cell r="L45">
            <v>-260</v>
          </cell>
          <cell r="M45">
            <v>5033</v>
          </cell>
          <cell r="N45">
            <v>1608</v>
          </cell>
          <cell r="O45">
            <v>1608</v>
          </cell>
          <cell r="P45" t="str">
            <v>Y</v>
          </cell>
          <cell r="Q45"/>
          <cell r="R45" t="str">
            <v>W/O for written off cases</v>
          </cell>
          <cell r="S45" t="str">
            <v>&gt;180</v>
          </cell>
        </row>
        <row r="46">
          <cell r="J46">
            <v>12439812</v>
          </cell>
          <cell r="K46">
            <v>7669</v>
          </cell>
          <cell r="L46">
            <v>-1444</v>
          </cell>
          <cell r="M46">
            <v>6225</v>
          </cell>
          <cell r="N46">
            <v>1712</v>
          </cell>
          <cell r="O46">
            <v>1712</v>
          </cell>
          <cell r="P46" t="str">
            <v>Y</v>
          </cell>
          <cell r="Q46"/>
          <cell r="R46" t="str">
            <v>W/O for written off cases</v>
          </cell>
          <cell r="S46" t="str">
            <v>&gt;180</v>
          </cell>
        </row>
        <row r="47">
          <cell r="J47">
            <v>12433045</v>
          </cell>
          <cell r="K47">
            <v>2192.25</v>
          </cell>
          <cell r="L47">
            <v>-39</v>
          </cell>
          <cell r="M47">
            <v>2153.25</v>
          </cell>
          <cell r="N47">
            <v>2003</v>
          </cell>
          <cell r="O47">
            <v>2003</v>
          </cell>
          <cell r="P47" t="str">
            <v>Y</v>
          </cell>
          <cell r="Q47"/>
          <cell r="R47" t="str">
            <v>W/O for written off cases</v>
          </cell>
          <cell r="S47" t="str">
            <v>&gt;180</v>
          </cell>
        </row>
        <row r="48">
          <cell r="J48">
            <v>12569253</v>
          </cell>
          <cell r="K48">
            <v>9619.86</v>
          </cell>
          <cell r="L48">
            <v>-2291.4699999999998</v>
          </cell>
          <cell r="M48">
            <v>7328.39</v>
          </cell>
          <cell r="N48">
            <v>1713</v>
          </cell>
          <cell r="O48">
            <v>1713</v>
          </cell>
          <cell r="P48" t="str">
            <v>Y</v>
          </cell>
          <cell r="Q48"/>
          <cell r="R48" t="str">
            <v>W/O for written off cases</v>
          </cell>
          <cell r="S48" t="str">
            <v>&gt;180</v>
          </cell>
        </row>
        <row r="49">
          <cell r="J49">
            <v>12562827</v>
          </cell>
          <cell r="K49">
            <v>7197.31</v>
          </cell>
          <cell r="L49">
            <v>-673.66</v>
          </cell>
          <cell r="M49">
            <v>6523.65</v>
          </cell>
          <cell r="N49">
            <v>1737</v>
          </cell>
          <cell r="O49">
            <v>1737</v>
          </cell>
          <cell r="P49" t="str">
            <v>Y</v>
          </cell>
          <cell r="Q49"/>
          <cell r="R49" t="str">
            <v>W/O for written off cases</v>
          </cell>
          <cell r="S49" t="str">
            <v>&gt;180</v>
          </cell>
        </row>
        <row r="50">
          <cell r="J50">
            <v>12531899</v>
          </cell>
          <cell r="K50">
            <v>23236</v>
          </cell>
          <cell r="L50">
            <v>-58295</v>
          </cell>
          <cell r="M50">
            <v>-35059</v>
          </cell>
          <cell r="N50">
            <v>2244</v>
          </cell>
          <cell r="O50">
            <v>2244</v>
          </cell>
          <cell r="P50" t="str">
            <v>Y</v>
          </cell>
          <cell r="Q50"/>
          <cell r="R50" t="str">
            <v>W/O for written off cases</v>
          </cell>
          <cell r="S50" t="str">
            <v>&gt;180</v>
          </cell>
        </row>
        <row r="51">
          <cell r="J51">
            <v>12588326</v>
          </cell>
          <cell r="K51"/>
          <cell r="L51"/>
          <cell r="M51"/>
          <cell r="N51"/>
          <cell r="O51"/>
          <cell r="P51"/>
          <cell r="Q51"/>
          <cell r="R51" t="str">
            <v>W/O for written off cases</v>
          </cell>
          <cell r="S51" t="str">
            <v>Standard</v>
          </cell>
        </row>
        <row r="52">
          <cell r="J52">
            <v>12751040</v>
          </cell>
          <cell r="K52">
            <v>1012.13</v>
          </cell>
          <cell r="L52">
            <v>0</v>
          </cell>
          <cell r="M52">
            <v>1012.13</v>
          </cell>
          <cell r="N52">
            <v>1526</v>
          </cell>
          <cell r="O52">
            <v>1526</v>
          </cell>
          <cell r="P52" t="str">
            <v>Y</v>
          </cell>
          <cell r="Q52"/>
          <cell r="R52" t="str">
            <v>W/O for written off cases</v>
          </cell>
          <cell r="S52" t="str">
            <v>&gt;180</v>
          </cell>
        </row>
        <row r="53">
          <cell r="J53">
            <v>12763253</v>
          </cell>
          <cell r="K53">
            <v>3074</v>
          </cell>
          <cell r="L53">
            <v>-90</v>
          </cell>
          <cell r="M53">
            <v>2984</v>
          </cell>
          <cell r="N53">
            <v>1974</v>
          </cell>
          <cell r="O53">
            <v>1974</v>
          </cell>
          <cell r="P53" t="str">
            <v>Y</v>
          </cell>
          <cell r="Q53"/>
          <cell r="R53" t="str">
            <v>W/O for written off cases</v>
          </cell>
          <cell r="S53" t="str">
            <v>&gt;180</v>
          </cell>
        </row>
        <row r="54">
          <cell r="J54">
            <v>12759719</v>
          </cell>
          <cell r="K54">
            <v>2190.79</v>
          </cell>
          <cell r="L54">
            <v>-39</v>
          </cell>
          <cell r="M54">
            <v>2151.79</v>
          </cell>
          <cell r="N54">
            <v>1960</v>
          </cell>
          <cell r="O54">
            <v>1960</v>
          </cell>
          <cell r="P54" t="str">
            <v>Y</v>
          </cell>
          <cell r="Q54"/>
          <cell r="R54" t="str">
            <v>W/O for written off cases</v>
          </cell>
          <cell r="S54" t="str">
            <v>&gt;180</v>
          </cell>
        </row>
        <row r="55">
          <cell r="J55">
            <v>12931688</v>
          </cell>
          <cell r="K55">
            <v>4821.8</v>
          </cell>
          <cell r="L55">
            <v>157.33000000000001</v>
          </cell>
          <cell r="M55">
            <v>4979.13</v>
          </cell>
          <cell r="N55">
            <v>1346</v>
          </cell>
          <cell r="O55">
            <v>1346</v>
          </cell>
          <cell r="P55" t="str">
            <v>Y</v>
          </cell>
          <cell r="Q55"/>
          <cell r="R55" t="str">
            <v>W/O for written off cases</v>
          </cell>
          <cell r="S55" t="str">
            <v>&gt;180</v>
          </cell>
        </row>
        <row r="56">
          <cell r="J56">
            <v>13071780</v>
          </cell>
          <cell r="K56"/>
          <cell r="L56"/>
          <cell r="M56"/>
          <cell r="N56"/>
          <cell r="O56">
            <v>1670</v>
          </cell>
          <cell r="P56" t="str">
            <v>Y</v>
          </cell>
          <cell r="Q56"/>
          <cell r="R56" t="str">
            <v>W/O for written off cases</v>
          </cell>
          <cell r="S56" t="str">
            <v>&gt;180</v>
          </cell>
        </row>
        <row r="57">
          <cell r="J57">
            <v>15853368</v>
          </cell>
          <cell r="K57">
            <v>6036</v>
          </cell>
          <cell r="L57">
            <v>-1667</v>
          </cell>
          <cell r="M57">
            <v>4369</v>
          </cell>
          <cell r="N57">
            <v>1670</v>
          </cell>
          <cell r="O57">
            <v>1670</v>
          </cell>
          <cell r="P57" t="str">
            <v>Y</v>
          </cell>
          <cell r="Q57"/>
          <cell r="R57" t="str">
            <v>W/O for written off cases</v>
          </cell>
          <cell r="S57" t="str">
            <v>&gt;180</v>
          </cell>
        </row>
        <row r="58">
          <cell r="J58">
            <v>13071779</v>
          </cell>
          <cell r="K58">
            <v>8391.4699999999993</v>
          </cell>
          <cell r="L58">
            <v>-1969</v>
          </cell>
          <cell r="M58">
            <v>6422.47</v>
          </cell>
          <cell r="N58">
            <v>1642</v>
          </cell>
          <cell r="O58">
            <v>1642</v>
          </cell>
          <cell r="P58" t="str">
            <v>Y</v>
          </cell>
          <cell r="Q58"/>
          <cell r="R58" t="str">
            <v>W/O for written off cases</v>
          </cell>
          <cell r="S58" t="str">
            <v>&gt;180</v>
          </cell>
        </row>
        <row r="59">
          <cell r="J59">
            <v>13088895</v>
          </cell>
          <cell r="K59">
            <v>5821.97</v>
          </cell>
          <cell r="L59">
            <v>-869</v>
          </cell>
          <cell r="M59">
            <v>4952.97</v>
          </cell>
          <cell r="N59">
            <v>2017</v>
          </cell>
          <cell r="O59">
            <v>2017</v>
          </cell>
          <cell r="P59" t="str">
            <v>Y</v>
          </cell>
          <cell r="Q59"/>
          <cell r="R59" t="str">
            <v>W/O for written off cases</v>
          </cell>
          <cell r="S59" t="str">
            <v>&gt;180</v>
          </cell>
        </row>
        <row r="60">
          <cell r="J60">
            <v>15243690</v>
          </cell>
          <cell r="K60">
            <v>697.7</v>
          </cell>
          <cell r="L60">
            <v>-12</v>
          </cell>
          <cell r="M60">
            <v>685.7</v>
          </cell>
          <cell r="N60">
            <v>1583</v>
          </cell>
          <cell r="O60">
            <v>2017</v>
          </cell>
          <cell r="P60" t="str">
            <v>Y</v>
          </cell>
          <cell r="Q60"/>
          <cell r="R60" t="str">
            <v>W/O for written off cases</v>
          </cell>
          <cell r="S60" t="str">
            <v>&gt;180</v>
          </cell>
        </row>
        <row r="61">
          <cell r="J61">
            <v>13073508</v>
          </cell>
          <cell r="K61">
            <v>2050.54</v>
          </cell>
          <cell r="L61">
            <v>-57</v>
          </cell>
          <cell r="M61">
            <v>1993.54</v>
          </cell>
          <cell r="N61">
            <v>1568</v>
          </cell>
          <cell r="O61">
            <v>1568</v>
          </cell>
          <cell r="P61" t="str">
            <v>Y</v>
          </cell>
          <cell r="Q61"/>
          <cell r="R61" t="str">
            <v>W/O for written off cases</v>
          </cell>
          <cell r="S61" t="str">
            <v>&gt;180</v>
          </cell>
        </row>
        <row r="62">
          <cell r="J62">
            <v>355692324</v>
          </cell>
          <cell r="K62"/>
          <cell r="L62"/>
          <cell r="M62"/>
          <cell r="N62"/>
          <cell r="O62"/>
          <cell r="P62"/>
          <cell r="Q62"/>
          <cell r="R62" t="str">
            <v>Standard</v>
          </cell>
          <cell r="S62" t="str">
            <v>Standard</v>
          </cell>
        </row>
        <row r="63">
          <cell r="J63">
            <v>13256670</v>
          </cell>
          <cell r="K63">
            <v>11674</v>
          </cell>
          <cell r="L63">
            <v>-3057</v>
          </cell>
          <cell r="M63">
            <v>8617</v>
          </cell>
          <cell r="N63">
            <v>1622</v>
          </cell>
          <cell r="O63">
            <v>1622</v>
          </cell>
          <cell r="P63" t="str">
            <v>Y</v>
          </cell>
          <cell r="Q63"/>
          <cell r="R63" t="str">
            <v>W/O for written off cases</v>
          </cell>
          <cell r="S63" t="str">
            <v>&gt;180</v>
          </cell>
        </row>
        <row r="64">
          <cell r="J64">
            <v>31243513</v>
          </cell>
          <cell r="K64">
            <v>5235.2299999999996</v>
          </cell>
          <cell r="L64">
            <v>284.25</v>
          </cell>
          <cell r="M64">
            <v>5519.48</v>
          </cell>
          <cell r="N64">
            <v>1494</v>
          </cell>
          <cell r="O64">
            <v>1622</v>
          </cell>
          <cell r="P64" t="str">
            <v>Y</v>
          </cell>
          <cell r="Q64"/>
          <cell r="R64" t="str">
            <v>W/O for written off cases</v>
          </cell>
          <cell r="S64" t="str">
            <v>&gt;180</v>
          </cell>
        </row>
        <row r="65">
          <cell r="J65">
            <v>13248774</v>
          </cell>
          <cell r="K65">
            <v>6379.33</v>
          </cell>
          <cell r="L65">
            <v>-1142</v>
          </cell>
          <cell r="M65">
            <v>5237.33</v>
          </cell>
          <cell r="N65">
            <v>2002</v>
          </cell>
          <cell r="O65">
            <v>2002</v>
          </cell>
          <cell r="P65" t="str">
            <v>Y</v>
          </cell>
          <cell r="Q65"/>
          <cell r="R65" t="str">
            <v>W/O for written off cases</v>
          </cell>
          <cell r="S65" t="str">
            <v>&gt;180</v>
          </cell>
        </row>
        <row r="66">
          <cell r="J66">
            <v>13338508</v>
          </cell>
          <cell r="K66">
            <v>0</v>
          </cell>
          <cell r="L66">
            <v>0</v>
          </cell>
          <cell r="M66">
            <v>0</v>
          </cell>
          <cell r="N66">
            <v>1306</v>
          </cell>
          <cell r="O66">
            <v>1306</v>
          </cell>
          <cell r="P66" t="str">
            <v>Y</v>
          </cell>
          <cell r="Q66"/>
          <cell r="R66" t="str">
            <v>W/O for written off cases</v>
          </cell>
          <cell r="S66" t="str">
            <v>&gt;180</v>
          </cell>
        </row>
        <row r="67">
          <cell r="J67">
            <v>13334704</v>
          </cell>
          <cell r="K67">
            <v>13085</v>
          </cell>
          <cell r="L67">
            <v>-977.3</v>
          </cell>
          <cell r="M67">
            <v>12107.7</v>
          </cell>
          <cell r="N67">
            <v>1714</v>
          </cell>
          <cell r="O67">
            <v>1714</v>
          </cell>
          <cell r="P67" t="str">
            <v>Y</v>
          </cell>
          <cell r="Q67"/>
          <cell r="R67" t="str">
            <v>W/O for written off cases</v>
          </cell>
          <cell r="S67" t="str">
            <v>&gt;180</v>
          </cell>
        </row>
        <row r="68">
          <cell r="J68">
            <v>13240515</v>
          </cell>
          <cell r="K68">
            <v>19831</v>
          </cell>
          <cell r="L68">
            <v>-537.41999999999996</v>
          </cell>
          <cell r="M68">
            <v>19293.580000000002</v>
          </cell>
          <cell r="N68">
            <v>1727</v>
          </cell>
          <cell r="O68">
            <v>1727</v>
          </cell>
          <cell r="P68" t="str">
            <v>Y</v>
          </cell>
          <cell r="Q68"/>
          <cell r="R68" t="str">
            <v>W/O for written off cases</v>
          </cell>
          <cell r="S68" t="str">
            <v>&gt;180</v>
          </cell>
        </row>
        <row r="69">
          <cell r="J69">
            <v>13289580</v>
          </cell>
          <cell r="K69">
            <v>8197</v>
          </cell>
          <cell r="L69">
            <v>-1009</v>
          </cell>
          <cell r="M69">
            <v>7188</v>
          </cell>
          <cell r="N69">
            <v>1587</v>
          </cell>
          <cell r="O69">
            <v>1587</v>
          </cell>
          <cell r="P69" t="str">
            <v>Y</v>
          </cell>
          <cell r="Q69"/>
          <cell r="R69" t="str">
            <v>W/O for written off cases</v>
          </cell>
          <cell r="S69" t="str">
            <v>&gt;180</v>
          </cell>
        </row>
        <row r="70">
          <cell r="J70">
            <v>13507369</v>
          </cell>
          <cell r="K70">
            <v>625.52</v>
          </cell>
          <cell r="L70">
            <v>0.91</v>
          </cell>
          <cell r="M70">
            <v>626.42999999999995</v>
          </cell>
          <cell r="N70">
            <v>1348</v>
          </cell>
          <cell r="O70">
            <v>1348</v>
          </cell>
          <cell r="P70" t="str">
            <v>Y</v>
          </cell>
          <cell r="Q70"/>
          <cell r="R70" t="str">
            <v>W/O for written off cases</v>
          </cell>
          <cell r="S70" t="str">
            <v>&gt;180</v>
          </cell>
        </row>
        <row r="71">
          <cell r="J71">
            <v>13543092</v>
          </cell>
          <cell r="K71">
            <v>12642.25</v>
          </cell>
          <cell r="L71">
            <v>1471.68</v>
          </cell>
          <cell r="M71">
            <v>14113.93</v>
          </cell>
          <cell r="N71">
            <v>1337</v>
          </cell>
          <cell r="O71">
            <v>1337</v>
          </cell>
          <cell r="P71" t="str">
            <v>Y</v>
          </cell>
          <cell r="Q71"/>
          <cell r="R71" t="str">
            <v>W/O for written off cases</v>
          </cell>
          <cell r="S71" t="str">
            <v>&gt;180</v>
          </cell>
        </row>
        <row r="72">
          <cell r="J72">
            <v>13543019</v>
          </cell>
          <cell r="K72">
            <v>0</v>
          </cell>
          <cell r="L72">
            <v>0</v>
          </cell>
          <cell r="M72">
            <v>0</v>
          </cell>
          <cell r="N72">
            <v>1170</v>
          </cell>
          <cell r="O72">
            <v>1170</v>
          </cell>
          <cell r="P72" t="str">
            <v>Y</v>
          </cell>
          <cell r="Q72"/>
          <cell r="R72" t="str">
            <v>W/O for written off cases</v>
          </cell>
          <cell r="S72" t="str">
            <v>&gt;180</v>
          </cell>
        </row>
        <row r="73">
          <cell r="J73">
            <v>13573220</v>
          </cell>
          <cell r="K73">
            <v>19049.439999999999</v>
          </cell>
          <cell r="L73">
            <v>-1013.16</v>
          </cell>
          <cell r="M73">
            <v>18036.28</v>
          </cell>
          <cell r="N73">
            <v>1722</v>
          </cell>
          <cell r="O73">
            <v>1722</v>
          </cell>
          <cell r="P73" t="str">
            <v>Y</v>
          </cell>
          <cell r="Q73"/>
          <cell r="R73" t="str">
            <v>W/O for written off cases</v>
          </cell>
          <cell r="S73" t="str">
            <v>&gt;180</v>
          </cell>
        </row>
        <row r="74">
          <cell r="J74">
            <v>351593072</v>
          </cell>
          <cell r="K74">
            <v>22380.37</v>
          </cell>
          <cell r="L74">
            <v>1923.63</v>
          </cell>
          <cell r="M74">
            <v>24304</v>
          </cell>
          <cell r="N74">
            <v>185</v>
          </cell>
          <cell r="O74">
            <v>185</v>
          </cell>
          <cell r="P74" t="str">
            <v>Y</v>
          </cell>
          <cell r="Q74"/>
          <cell r="R74" t="str">
            <v>Sub</v>
          </cell>
          <cell r="S74" t="str">
            <v>&gt;180</v>
          </cell>
        </row>
        <row r="75">
          <cell r="J75">
            <v>353721445</v>
          </cell>
          <cell r="K75">
            <v>11710.74</v>
          </cell>
          <cell r="L75">
            <v>891.26</v>
          </cell>
          <cell r="M75">
            <v>12602</v>
          </cell>
          <cell r="N75">
            <v>154</v>
          </cell>
          <cell r="O75">
            <v>185</v>
          </cell>
          <cell r="P75" t="str">
            <v>Y</v>
          </cell>
          <cell r="Q75"/>
          <cell r="R75" t="str">
            <v>W/O for written off cases</v>
          </cell>
          <cell r="S75" t="str">
            <v>&gt;180</v>
          </cell>
        </row>
        <row r="76">
          <cell r="J76">
            <v>358609706</v>
          </cell>
          <cell r="K76">
            <v>3004.71</v>
          </cell>
          <cell r="L76">
            <v>1195.29</v>
          </cell>
          <cell r="M76">
            <v>4200</v>
          </cell>
          <cell r="N76">
            <v>5</v>
          </cell>
          <cell r="O76">
            <v>5</v>
          </cell>
          <cell r="P76"/>
          <cell r="Q76"/>
          <cell r="R76" t="str">
            <v>SMA 0</v>
          </cell>
          <cell r="S76" t="str">
            <v>1-30 Days</v>
          </cell>
        </row>
        <row r="77">
          <cell r="J77">
            <v>13756907</v>
          </cell>
          <cell r="K77">
            <v>15423</v>
          </cell>
          <cell r="L77">
            <v>315.5</v>
          </cell>
          <cell r="M77">
            <v>15738.5</v>
          </cell>
          <cell r="N77">
            <v>1712</v>
          </cell>
          <cell r="O77">
            <v>1712</v>
          </cell>
          <cell r="P77" t="str">
            <v>Y</v>
          </cell>
          <cell r="Q77"/>
          <cell r="R77" t="str">
            <v>W/O for written off cases</v>
          </cell>
          <cell r="S77" t="str">
            <v>&gt;180</v>
          </cell>
        </row>
        <row r="78">
          <cell r="J78">
            <v>13729005</v>
          </cell>
          <cell r="K78">
            <v>1736.76</v>
          </cell>
          <cell r="L78">
            <v>-11</v>
          </cell>
          <cell r="M78">
            <v>1725.76</v>
          </cell>
          <cell r="N78">
            <v>1401</v>
          </cell>
          <cell r="O78">
            <v>1401</v>
          </cell>
          <cell r="P78" t="str">
            <v>Y</v>
          </cell>
          <cell r="Q78"/>
          <cell r="R78" t="str">
            <v>W/O for written off cases</v>
          </cell>
          <cell r="S78" t="str">
            <v>&gt;180</v>
          </cell>
        </row>
        <row r="79">
          <cell r="J79">
            <v>13961000</v>
          </cell>
          <cell r="K79">
            <v>5446.53</v>
          </cell>
          <cell r="L79">
            <v>279.42</v>
          </cell>
          <cell r="M79">
            <v>5725.95</v>
          </cell>
          <cell r="N79">
            <v>1325</v>
          </cell>
          <cell r="O79">
            <v>1325</v>
          </cell>
          <cell r="P79" t="str">
            <v>Y</v>
          </cell>
          <cell r="Q79"/>
          <cell r="R79" t="str">
            <v>W/O for written off cases</v>
          </cell>
          <cell r="S79" t="str">
            <v>&gt;180</v>
          </cell>
        </row>
        <row r="80">
          <cell r="J80">
            <v>13794361</v>
          </cell>
          <cell r="K80">
            <v>114.99</v>
          </cell>
          <cell r="L80">
            <v>0</v>
          </cell>
          <cell r="M80">
            <v>114.99</v>
          </cell>
          <cell r="N80">
            <v>1342</v>
          </cell>
          <cell r="O80">
            <v>1342</v>
          </cell>
          <cell r="P80" t="str">
            <v>Y</v>
          </cell>
          <cell r="Q80"/>
          <cell r="R80" t="str">
            <v>W/O for written off cases</v>
          </cell>
          <cell r="S80" t="str">
            <v>&gt;180</v>
          </cell>
        </row>
        <row r="81">
          <cell r="J81">
            <v>13793745</v>
          </cell>
          <cell r="K81">
            <v>114.99</v>
          </cell>
          <cell r="L81">
            <v>0</v>
          </cell>
          <cell r="M81">
            <v>114.99</v>
          </cell>
          <cell r="N81">
            <v>1342</v>
          </cell>
          <cell r="O81">
            <v>1342</v>
          </cell>
          <cell r="P81" t="str">
            <v>Y</v>
          </cell>
          <cell r="Q81"/>
          <cell r="R81" t="str">
            <v>W/O for written off cases</v>
          </cell>
          <cell r="S81" t="str">
            <v>&gt;180</v>
          </cell>
        </row>
        <row r="82">
          <cell r="J82">
            <v>13794360</v>
          </cell>
          <cell r="K82">
            <v>114.99</v>
          </cell>
          <cell r="L82">
            <v>0</v>
          </cell>
          <cell r="M82">
            <v>114.99</v>
          </cell>
          <cell r="N82">
            <v>1342</v>
          </cell>
          <cell r="O82">
            <v>1342</v>
          </cell>
          <cell r="P82" t="str">
            <v>Y</v>
          </cell>
          <cell r="Q82"/>
          <cell r="R82" t="str">
            <v>W/O for written off cases</v>
          </cell>
          <cell r="S82" t="str">
            <v>&gt;180</v>
          </cell>
        </row>
        <row r="83">
          <cell r="J83">
            <v>14030619</v>
          </cell>
          <cell r="K83">
            <v>10646.24</v>
          </cell>
          <cell r="L83">
            <v>915.03</v>
          </cell>
          <cell r="M83">
            <v>11561.27</v>
          </cell>
          <cell r="N83">
            <v>1336</v>
          </cell>
          <cell r="O83">
            <v>1336</v>
          </cell>
          <cell r="P83" t="str">
            <v>Y</v>
          </cell>
          <cell r="Q83"/>
          <cell r="R83" t="str">
            <v>W/O for written off cases</v>
          </cell>
          <cell r="S83" t="str">
            <v>&gt;180</v>
          </cell>
        </row>
        <row r="84">
          <cell r="J84">
            <v>14076602</v>
          </cell>
          <cell r="K84">
            <v>20857</v>
          </cell>
          <cell r="L84">
            <v>1235.1600000000001</v>
          </cell>
          <cell r="M84">
            <v>22092.16</v>
          </cell>
          <cell r="N84">
            <v>1688</v>
          </cell>
          <cell r="O84">
            <v>1688</v>
          </cell>
          <cell r="P84" t="str">
            <v>Y</v>
          </cell>
          <cell r="Q84"/>
          <cell r="R84" t="str">
            <v>W/O for written off cases</v>
          </cell>
          <cell r="S84" t="str">
            <v>&gt;180</v>
          </cell>
        </row>
        <row r="85">
          <cell r="J85">
            <v>14044021</v>
          </cell>
          <cell r="K85">
            <v>1807.27</v>
          </cell>
          <cell r="L85">
            <v>14.18</v>
          </cell>
          <cell r="M85">
            <v>1821.45</v>
          </cell>
          <cell r="N85">
            <v>1308</v>
          </cell>
          <cell r="O85">
            <v>1339</v>
          </cell>
          <cell r="P85" t="str">
            <v>Y</v>
          </cell>
          <cell r="Q85"/>
          <cell r="R85" t="str">
            <v>W/O for written off cases</v>
          </cell>
          <cell r="S85" t="str">
            <v>&gt;180</v>
          </cell>
        </row>
        <row r="86">
          <cell r="J86">
            <v>21762792</v>
          </cell>
          <cell r="K86">
            <v>8367.18</v>
          </cell>
          <cell r="L86">
            <v>590.45000000000005</v>
          </cell>
          <cell r="M86">
            <v>8957.6299999999992</v>
          </cell>
          <cell r="N86">
            <v>1339</v>
          </cell>
          <cell r="O86">
            <v>1339</v>
          </cell>
          <cell r="P86" t="str">
            <v>Y</v>
          </cell>
          <cell r="Q86"/>
          <cell r="R86" t="str">
            <v>W/O for written off cases</v>
          </cell>
          <cell r="S86" t="str">
            <v>&gt;180</v>
          </cell>
        </row>
        <row r="87">
          <cell r="J87">
            <v>14081176</v>
          </cell>
          <cell r="K87">
            <v>15.77</v>
          </cell>
          <cell r="L87">
            <v>0</v>
          </cell>
          <cell r="M87">
            <v>15.77</v>
          </cell>
          <cell r="N87">
            <v>1441</v>
          </cell>
          <cell r="O87">
            <v>1441</v>
          </cell>
          <cell r="P87" t="str">
            <v>Y</v>
          </cell>
          <cell r="Q87"/>
          <cell r="R87" t="str">
            <v>W/O for written off cases</v>
          </cell>
          <cell r="S87" t="str">
            <v>&gt;180</v>
          </cell>
        </row>
        <row r="88">
          <cell r="J88">
            <v>14044034</v>
          </cell>
          <cell r="K88">
            <v>1330.4</v>
          </cell>
          <cell r="L88">
            <v>-10</v>
          </cell>
          <cell r="M88">
            <v>1320.4</v>
          </cell>
          <cell r="N88">
            <v>1455</v>
          </cell>
          <cell r="O88">
            <v>1455</v>
          </cell>
          <cell r="P88" t="str">
            <v>Y</v>
          </cell>
          <cell r="Q88"/>
          <cell r="R88" t="str">
            <v>W/O for written off cases</v>
          </cell>
          <cell r="S88" t="str">
            <v>&gt;180</v>
          </cell>
        </row>
        <row r="89">
          <cell r="J89">
            <v>14018002</v>
          </cell>
          <cell r="K89">
            <v>23966.02</v>
          </cell>
          <cell r="L89">
            <v>3119.06</v>
          </cell>
          <cell r="M89">
            <v>27085.08</v>
          </cell>
          <cell r="N89">
            <v>1734</v>
          </cell>
          <cell r="O89">
            <v>1734</v>
          </cell>
          <cell r="P89" t="str">
            <v>Y</v>
          </cell>
          <cell r="Q89"/>
          <cell r="R89" t="str">
            <v>W/O for written off cases</v>
          </cell>
          <cell r="S89" t="str">
            <v>&gt;180</v>
          </cell>
        </row>
        <row r="90">
          <cell r="J90">
            <v>21676683</v>
          </cell>
          <cell r="K90">
            <v>14003.88</v>
          </cell>
          <cell r="L90">
            <v>1832.7</v>
          </cell>
          <cell r="M90">
            <v>15836.58</v>
          </cell>
          <cell r="N90">
            <v>1648</v>
          </cell>
          <cell r="O90">
            <v>1734</v>
          </cell>
          <cell r="P90" t="str">
            <v>Y</v>
          </cell>
          <cell r="Q90"/>
          <cell r="R90" t="str">
            <v>W/O for written off cases</v>
          </cell>
          <cell r="S90" t="str">
            <v>&gt;180</v>
          </cell>
        </row>
        <row r="91">
          <cell r="J91">
            <v>14018311</v>
          </cell>
          <cell r="K91">
            <v>20441</v>
          </cell>
          <cell r="L91">
            <v>1927.61</v>
          </cell>
          <cell r="M91">
            <v>22368.61</v>
          </cell>
          <cell r="N91">
            <v>1720</v>
          </cell>
          <cell r="O91">
            <v>1720</v>
          </cell>
          <cell r="P91" t="str">
            <v>Y</v>
          </cell>
          <cell r="Q91"/>
          <cell r="R91" t="str">
            <v>W/O for written off cases</v>
          </cell>
          <cell r="S91" t="str">
            <v>&gt;180</v>
          </cell>
        </row>
        <row r="92">
          <cell r="J92">
            <v>13975339</v>
          </cell>
          <cell r="K92">
            <v>24450.99</v>
          </cell>
          <cell r="L92">
            <v>5455.4</v>
          </cell>
          <cell r="M92">
            <v>29906.39</v>
          </cell>
          <cell r="N92">
            <v>1319</v>
          </cell>
          <cell r="O92">
            <v>1319</v>
          </cell>
          <cell r="P92" t="str">
            <v>Y</v>
          </cell>
          <cell r="Q92"/>
          <cell r="R92" t="str">
            <v>W/O for written off cases</v>
          </cell>
          <cell r="S92" t="str">
            <v>&gt;180</v>
          </cell>
        </row>
        <row r="93">
          <cell r="J93">
            <v>352604277</v>
          </cell>
          <cell r="K93">
            <v>32577.25</v>
          </cell>
          <cell r="L93">
            <v>6792.75</v>
          </cell>
          <cell r="M93">
            <v>39370</v>
          </cell>
          <cell r="N93">
            <v>343</v>
          </cell>
          <cell r="O93">
            <v>343</v>
          </cell>
          <cell r="P93" t="str">
            <v>Y</v>
          </cell>
          <cell r="Q93"/>
          <cell r="R93" t="str">
            <v>Sub</v>
          </cell>
          <cell r="S93" t="str">
            <v>&gt;180</v>
          </cell>
        </row>
        <row r="94">
          <cell r="J94">
            <v>354991794</v>
          </cell>
          <cell r="K94">
            <v>10446.280000000001</v>
          </cell>
          <cell r="L94">
            <v>1613.72</v>
          </cell>
          <cell r="M94">
            <v>12060</v>
          </cell>
          <cell r="N94">
            <v>251</v>
          </cell>
          <cell r="O94">
            <v>343</v>
          </cell>
          <cell r="P94" t="str">
            <v>Y</v>
          </cell>
          <cell r="Q94"/>
          <cell r="R94" t="str">
            <v>W/O for written off cases</v>
          </cell>
          <cell r="S94" t="str">
            <v>&gt;180</v>
          </cell>
        </row>
        <row r="95">
          <cell r="J95">
            <v>13995753</v>
          </cell>
          <cell r="K95">
            <v>9413.9</v>
          </cell>
          <cell r="L95">
            <v>797.02</v>
          </cell>
          <cell r="M95">
            <v>10210.92</v>
          </cell>
          <cell r="N95">
            <v>1348</v>
          </cell>
          <cell r="O95">
            <v>1348</v>
          </cell>
          <cell r="P95" t="str">
            <v>Y</v>
          </cell>
          <cell r="Q95"/>
          <cell r="R95" t="str">
            <v>W/O for written off cases</v>
          </cell>
          <cell r="S95" t="str">
            <v>&gt;180</v>
          </cell>
        </row>
        <row r="96">
          <cell r="J96">
            <v>14195934</v>
          </cell>
          <cell r="K96">
            <v>23170</v>
          </cell>
          <cell r="L96">
            <v>2074.36</v>
          </cell>
          <cell r="M96">
            <v>25244.36</v>
          </cell>
          <cell r="N96">
            <v>1727</v>
          </cell>
          <cell r="O96">
            <v>1727</v>
          </cell>
          <cell r="P96" t="str">
            <v>Y</v>
          </cell>
          <cell r="Q96"/>
          <cell r="R96" t="str">
            <v>W/O for written off cases</v>
          </cell>
          <cell r="S96" t="str">
            <v>&gt;180</v>
          </cell>
        </row>
        <row r="97">
          <cell r="J97">
            <v>353211948</v>
          </cell>
          <cell r="K97"/>
          <cell r="L97"/>
          <cell r="M97"/>
          <cell r="N97"/>
          <cell r="O97"/>
          <cell r="P97"/>
          <cell r="Q97"/>
          <cell r="R97" t="str">
            <v>Standard</v>
          </cell>
          <cell r="S97" t="str">
            <v>Standard</v>
          </cell>
        </row>
        <row r="98">
          <cell r="J98">
            <v>14035572</v>
          </cell>
          <cell r="K98">
            <v>1077.3900000000001</v>
          </cell>
          <cell r="L98">
            <v>0</v>
          </cell>
          <cell r="M98">
            <v>1077.3900000000001</v>
          </cell>
          <cell r="N98">
            <v>1308</v>
          </cell>
          <cell r="O98">
            <v>1308</v>
          </cell>
          <cell r="P98" t="str">
            <v>Y</v>
          </cell>
          <cell r="Q98"/>
          <cell r="R98" t="str">
            <v>W/O for written off cases</v>
          </cell>
          <cell r="S98" t="str">
            <v>&gt;180</v>
          </cell>
        </row>
        <row r="99">
          <cell r="J99">
            <v>14142830</v>
          </cell>
          <cell r="K99"/>
          <cell r="L99"/>
          <cell r="M99"/>
          <cell r="N99"/>
          <cell r="O99">
            <v>1527</v>
          </cell>
          <cell r="P99" t="str">
            <v>Y</v>
          </cell>
          <cell r="Q99"/>
          <cell r="R99" t="str">
            <v>W/O for written off cases</v>
          </cell>
          <cell r="S99" t="str">
            <v>&gt;180</v>
          </cell>
        </row>
        <row r="100">
          <cell r="J100">
            <v>18517109</v>
          </cell>
          <cell r="K100">
            <v>35715</v>
          </cell>
          <cell r="L100">
            <v>-5858</v>
          </cell>
          <cell r="M100">
            <v>29857</v>
          </cell>
          <cell r="N100">
            <v>1527</v>
          </cell>
          <cell r="O100">
            <v>1527</v>
          </cell>
          <cell r="P100" t="str">
            <v>Y</v>
          </cell>
          <cell r="Q100"/>
          <cell r="R100" t="str">
            <v>W/O for written off cases</v>
          </cell>
          <cell r="S100" t="str">
            <v>&gt;180</v>
          </cell>
        </row>
        <row r="101">
          <cell r="J101">
            <v>14091866</v>
          </cell>
          <cell r="K101">
            <v>24056</v>
          </cell>
          <cell r="L101">
            <v>1279.96</v>
          </cell>
          <cell r="M101">
            <v>25335.96</v>
          </cell>
          <cell r="N101">
            <v>1714</v>
          </cell>
          <cell r="O101">
            <v>1714</v>
          </cell>
          <cell r="P101" t="str">
            <v>Y</v>
          </cell>
          <cell r="Q101"/>
          <cell r="R101" t="str">
            <v>W/O for written off cases</v>
          </cell>
          <cell r="S101" t="str">
            <v>&gt;180</v>
          </cell>
        </row>
        <row r="102">
          <cell r="J102">
            <v>17358829</v>
          </cell>
          <cell r="K102">
            <v>10012</v>
          </cell>
          <cell r="L102">
            <v>-8400</v>
          </cell>
          <cell r="M102">
            <v>1612</v>
          </cell>
          <cell r="N102">
            <v>1672</v>
          </cell>
          <cell r="O102">
            <v>1714</v>
          </cell>
          <cell r="P102" t="str">
            <v>Y</v>
          </cell>
          <cell r="Q102"/>
          <cell r="R102" t="str">
            <v>W/O for written off cases</v>
          </cell>
          <cell r="S102" t="str">
            <v>&gt;180</v>
          </cell>
        </row>
        <row r="103">
          <cell r="J103">
            <v>14480085</v>
          </cell>
          <cell r="K103">
            <v>27742.78</v>
          </cell>
          <cell r="L103">
            <v>2085.2800000000002</v>
          </cell>
          <cell r="M103">
            <v>29828.06</v>
          </cell>
          <cell r="N103">
            <v>1728</v>
          </cell>
          <cell r="O103">
            <v>1728</v>
          </cell>
          <cell r="P103" t="str">
            <v>Y</v>
          </cell>
          <cell r="Q103"/>
          <cell r="R103" t="str">
            <v>W/O for written off cases</v>
          </cell>
          <cell r="S103" t="str">
            <v>&gt;180</v>
          </cell>
        </row>
        <row r="104">
          <cell r="J104">
            <v>14480083</v>
          </cell>
          <cell r="K104">
            <v>22012.97</v>
          </cell>
          <cell r="L104">
            <v>4407.8599999999997</v>
          </cell>
          <cell r="M104">
            <v>26420.83</v>
          </cell>
          <cell r="N104">
            <v>1311</v>
          </cell>
          <cell r="O104">
            <v>1311</v>
          </cell>
          <cell r="P104" t="str">
            <v>Y</v>
          </cell>
          <cell r="Q104"/>
          <cell r="R104" t="str">
            <v>W/O for written off cases</v>
          </cell>
          <cell r="S104" t="str">
            <v>&gt;180</v>
          </cell>
        </row>
        <row r="105">
          <cell r="J105">
            <v>14644771</v>
          </cell>
          <cell r="K105">
            <v>5485</v>
          </cell>
          <cell r="L105">
            <v>-576.14</v>
          </cell>
          <cell r="M105">
            <v>4908.8599999999997</v>
          </cell>
          <cell r="N105">
            <v>1722</v>
          </cell>
          <cell r="O105">
            <v>1722</v>
          </cell>
          <cell r="P105" t="str">
            <v>Y</v>
          </cell>
          <cell r="Q105"/>
          <cell r="R105" t="str">
            <v>W/O for written off cases</v>
          </cell>
          <cell r="S105" t="str">
            <v>&gt;180</v>
          </cell>
        </row>
        <row r="106">
          <cell r="J106">
            <v>14475585</v>
          </cell>
          <cell r="K106">
            <v>3280.74</v>
          </cell>
          <cell r="L106">
            <v>108.67</v>
          </cell>
          <cell r="M106">
            <v>3389.41</v>
          </cell>
          <cell r="N106">
            <v>979</v>
          </cell>
          <cell r="O106">
            <v>979</v>
          </cell>
          <cell r="P106" t="str">
            <v>Y</v>
          </cell>
          <cell r="Q106"/>
          <cell r="R106" t="str">
            <v>W/O for written off cases</v>
          </cell>
          <cell r="S106" t="str">
            <v>&gt;180</v>
          </cell>
        </row>
        <row r="107">
          <cell r="J107">
            <v>14483737</v>
          </cell>
          <cell r="K107">
            <v>17810.32</v>
          </cell>
          <cell r="L107">
            <v>3197.27</v>
          </cell>
          <cell r="M107">
            <v>21007.59</v>
          </cell>
          <cell r="N107">
            <v>1325</v>
          </cell>
          <cell r="O107">
            <v>1325</v>
          </cell>
          <cell r="P107" t="str">
            <v>Y</v>
          </cell>
          <cell r="Q107"/>
          <cell r="R107" t="str">
            <v>W/O for written off cases</v>
          </cell>
          <cell r="S107" t="str">
            <v>&gt;180</v>
          </cell>
        </row>
        <row r="108">
          <cell r="J108">
            <v>14856482</v>
          </cell>
          <cell r="K108">
            <v>3727.85</v>
          </cell>
          <cell r="L108">
            <v>71.16</v>
          </cell>
          <cell r="M108">
            <v>3799.01</v>
          </cell>
          <cell r="N108">
            <v>1311</v>
          </cell>
          <cell r="O108">
            <v>1311</v>
          </cell>
          <cell r="P108" t="str">
            <v>Y</v>
          </cell>
          <cell r="Q108"/>
          <cell r="R108" t="str">
            <v>W/O for written off cases</v>
          </cell>
          <cell r="S108" t="str">
            <v>&gt;180</v>
          </cell>
        </row>
        <row r="109">
          <cell r="J109">
            <v>352982508</v>
          </cell>
          <cell r="K109"/>
          <cell r="L109"/>
          <cell r="M109"/>
          <cell r="N109"/>
          <cell r="O109"/>
          <cell r="P109"/>
          <cell r="Q109"/>
          <cell r="R109" t="str">
            <v>Standard</v>
          </cell>
          <cell r="S109" t="str">
            <v>Standard</v>
          </cell>
        </row>
        <row r="110">
          <cell r="J110">
            <v>14863721</v>
          </cell>
          <cell r="K110">
            <v>21715</v>
          </cell>
          <cell r="L110">
            <v>-20332.2</v>
          </cell>
          <cell r="M110">
            <v>1382.8</v>
          </cell>
          <cell r="N110">
            <v>1936</v>
          </cell>
          <cell r="O110">
            <v>1936</v>
          </cell>
          <cell r="P110" t="str">
            <v>Y</v>
          </cell>
          <cell r="Q110"/>
          <cell r="R110" t="str">
            <v>W/O for written off cases</v>
          </cell>
          <cell r="S110" t="str">
            <v>&gt;180</v>
          </cell>
        </row>
        <row r="111">
          <cell r="J111">
            <v>14946594</v>
          </cell>
          <cell r="K111">
            <v>2769.93</v>
          </cell>
          <cell r="L111">
            <v>-38</v>
          </cell>
          <cell r="M111">
            <v>2731.93</v>
          </cell>
          <cell r="N111">
            <v>1488</v>
          </cell>
          <cell r="O111">
            <v>1488</v>
          </cell>
          <cell r="P111" t="str">
            <v>Y</v>
          </cell>
          <cell r="Q111"/>
          <cell r="R111" t="str">
            <v>W/O for written off cases</v>
          </cell>
          <cell r="S111" t="str">
            <v>&gt;180</v>
          </cell>
        </row>
        <row r="112">
          <cell r="J112">
            <v>14920299</v>
          </cell>
          <cell r="K112">
            <v>18228.169999999998</v>
          </cell>
          <cell r="L112">
            <v>3086.24</v>
          </cell>
          <cell r="M112">
            <v>21314.41</v>
          </cell>
          <cell r="N112">
            <v>1346</v>
          </cell>
          <cell r="O112">
            <v>1346</v>
          </cell>
          <cell r="P112" t="str">
            <v>Y</v>
          </cell>
          <cell r="Q112"/>
          <cell r="R112" t="str">
            <v>W/O for written off cases</v>
          </cell>
          <cell r="S112" t="str">
            <v>&gt;180</v>
          </cell>
        </row>
        <row r="113">
          <cell r="J113">
            <v>33952574</v>
          </cell>
          <cell r="K113">
            <v>19047.400000000001</v>
          </cell>
          <cell r="L113">
            <v>1122.73</v>
          </cell>
          <cell r="M113">
            <v>20170.13</v>
          </cell>
          <cell r="N113">
            <v>797</v>
          </cell>
          <cell r="O113">
            <v>797</v>
          </cell>
          <cell r="P113" t="str">
            <v>Y</v>
          </cell>
          <cell r="Q113"/>
          <cell r="R113" t="str">
            <v>W/O for written off cases</v>
          </cell>
          <cell r="S113" t="str">
            <v>&gt;180</v>
          </cell>
        </row>
        <row r="114">
          <cell r="J114">
            <v>14870786</v>
          </cell>
          <cell r="K114">
            <v>27692.58</v>
          </cell>
          <cell r="L114">
            <v>3894.35</v>
          </cell>
          <cell r="M114">
            <v>31586.93</v>
          </cell>
          <cell r="N114">
            <v>1722</v>
          </cell>
          <cell r="O114">
            <v>1722</v>
          </cell>
          <cell r="P114" t="str">
            <v>Y</v>
          </cell>
          <cell r="Q114"/>
          <cell r="R114" t="str">
            <v>W/O for written off cases</v>
          </cell>
          <cell r="S114" t="str">
            <v>&gt;180</v>
          </cell>
        </row>
        <row r="115">
          <cell r="J115">
            <v>14961261</v>
          </cell>
          <cell r="K115">
            <v>26619.29</v>
          </cell>
          <cell r="L115">
            <v>2166.2399999999998</v>
          </cell>
          <cell r="M115">
            <v>28785.53</v>
          </cell>
          <cell r="N115">
            <v>1666</v>
          </cell>
          <cell r="O115">
            <v>1666</v>
          </cell>
          <cell r="P115" t="str">
            <v>Y</v>
          </cell>
          <cell r="Q115"/>
          <cell r="R115" t="str">
            <v>W/O for written off cases</v>
          </cell>
          <cell r="S115" t="str">
            <v>&gt;180</v>
          </cell>
        </row>
        <row r="116">
          <cell r="J116">
            <v>355119431</v>
          </cell>
          <cell r="K116"/>
          <cell r="L116"/>
          <cell r="M116"/>
          <cell r="N116"/>
          <cell r="O116"/>
          <cell r="P116"/>
          <cell r="Q116"/>
          <cell r="R116" t="str">
            <v>Standard</v>
          </cell>
          <cell r="S116" t="str">
            <v>Standard</v>
          </cell>
        </row>
        <row r="117">
          <cell r="J117">
            <v>15244469</v>
          </cell>
          <cell r="K117">
            <v>15679</v>
          </cell>
          <cell r="L117">
            <v>-368.42</v>
          </cell>
          <cell r="M117">
            <v>15310.58</v>
          </cell>
          <cell r="N117">
            <v>1625</v>
          </cell>
          <cell r="O117">
            <v>1625</v>
          </cell>
          <cell r="P117" t="str">
            <v>Y</v>
          </cell>
          <cell r="Q117"/>
          <cell r="R117" t="str">
            <v>W/O for written off cases</v>
          </cell>
          <cell r="S117" t="str">
            <v>&gt;180</v>
          </cell>
        </row>
        <row r="118">
          <cell r="J118">
            <v>15244473</v>
          </cell>
          <cell r="K118">
            <v>17095</v>
          </cell>
          <cell r="L118">
            <v>92.9</v>
          </cell>
          <cell r="M118">
            <v>17187.900000000001</v>
          </cell>
          <cell r="N118">
            <v>1653</v>
          </cell>
          <cell r="O118">
            <v>1653</v>
          </cell>
          <cell r="P118" t="str">
            <v>Y</v>
          </cell>
          <cell r="Q118"/>
          <cell r="R118" t="str">
            <v>W/O for written off cases</v>
          </cell>
          <cell r="S118" t="str">
            <v>&gt;180</v>
          </cell>
        </row>
        <row r="119">
          <cell r="J119">
            <v>14972506</v>
          </cell>
          <cell r="K119">
            <v>17246.5</v>
          </cell>
          <cell r="L119">
            <v>1643.6</v>
          </cell>
          <cell r="M119">
            <v>18890.099999999999</v>
          </cell>
          <cell r="N119">
            <v>1632</v>
          </cell>
          <cell r="O119">
            <v>1632</v>
          </cell>
          <cell r="P119" t="str">
            <v>Y</v>
          </cell>
          <cell r="Q119"/>
          <cell r="R119" t="str">
            <v>W/O for written off cases</v>
          </cell>
          <cell r="S119" t="str">
            <v>&gt;180</v>
          </cell>
        </row>
        <row r="120">
          <cell r="J120">
            <v>15463186</v>
          </cell>
          <cell r="K120">
            <v>8810</v>
          </cell>
          <cell r="L120">
            <v>-888</v>
          </cell>
          <cell r="M120">
            <v>7922</v>
          </cell>
          <cell r="N120">
            <v>1628</v>
          </cell>
          <cell r="O120">
            <v>1628</v>
          </cell>
          <cell r="P120" t="str">
            <v>Y</v>
          </cell>
          <cell r="Q120"/>
          <cell r="R120" t="str">
            <v>W/O for written off cases</v>
          </cell>
          <cell r="S120" t="str">
            <v>&gt;180</v>
          </cell>
        </row>
        <row r="121">
          <cell r="J121">
            <v>15404333</v>
          </cell>
          <cell r="K121">
            <v>6792.92</v>
          </cell>
          <cell r="L121">
            <v>-270</v>
          </cell>
          <cell r="M121">
            <v>6522.92</v>
          </cell>
          <cell r="N121">
            <v>1593</v>
          </cell>
          <cell r="O121">
            <v>1593</v>
          </cell>
          <cell r="P121" t="str">
            <v>Y</v>
          </cell>
          <cell r="Q121"/>
          <cell r="R121" t="str">
            <v>W/O for written off cases</v>
          </cell>
          <cell r="S121" t="str">
            <v>&gt;180</v>
          </cell>
        </row>
        <row r="122">
          <cell r="J122">
            <v>15463185</v>
          </cell>
          <cell r="K122">
            <v>9598.0400000000009</v>
          </cell>
          <cell r="L122">
            <v>551.54</v>
          </cell>
          <cell r="M122">
            <v>10149.58</v>
          </cell>
          <cell r="N122">
            <v>1347</v>
          </cell>
          <cell r="O122">
            <v>1347</v>
          </cell>
          <cell r="P122" t="str">
            <v>Y</v>
          </cell>
          <cell r="Q122"/>
          <cell r="R122" t="str">
            <v>W/O for written off cases</v>
          </cell>
          <cell r="S122" t="str">
            <v>&gt;180</v>
          </cell>
        </row>
        <row r="123">
          <cell r="J123">
            <v>15471298</v>
          </cell>
          <cell r="K123">
            <v>31582.54</v>
          </cell>
          <cell r="L123">
            <v>9808.42</v>
          </cell>
          <cell r="M123">
            <v>41390.959999999999</v>
          </cell>
          <cell r="N123">
            <v>1346</v>
          </cell>
          <cell r="O123">
            <v>1346</v>
          </cell>
          <cell r="P123" t="str">
            <v>Y</v>
          </cell>
          <cell r="Q123"/>
          <cell r="R123" t="str">
            <v>W/O for written off cases</v>
          </cell>
          <cell r="S123" t="str">
            <v>&gt;180</v>
          </cell>
        </row>
        <row r="124">
          <cell r="J124">
            <v>15494078</v>
          </cell>
          <cell r="K124">
            <v>7102.19</v>
          </cell>
          <cell r="L124">
            <v>-53.25</v>
          </cell>
          <cell r="M124">
            <v>7048.94</v>
          </cell>
          <cell r="N124">
            <v>1642</v>
          </cell>
          <cell r="O124">
            <v>1642</v>
          </cell>
          <cell r="P124" t="str">
            <v>Y</v>
          </cell>
          <cell r="Q124"/>
          <cell r="R124" t="str">
            <v>W/O for written off cases</v>
          </cell>
          <cell r="S124" t="str">
            <v>&gt;180</v>
          </cell>
        </row>
        <row r="125">
          <cell r="J125">
            <v>351927182</v>
          </cell>
          <cell r="K125"/>
          <cell r="L125"/>
          <cell r="M125"/>
          <cell r="N125"/>
          <cell r="O125"/>
          <cell r="P125"/>
          <cell r="Q125"/>
          <cell r="R125" t="str">
            <v>Standard</v>
          </cell>
          <cell r="S125" t="str">
            <v>Standard</v>
          </cell>
        </row>
        <row r="126">
          <cell r="J126">
            <v>356296562</v>
          </cell>
          <cell r="K126"/>
          <cell r="L126"/>
          <cell r="M126"/>
          <cell r="N126"/>
          <cell r="O126"/>
          <cell r="P126"/>
          <cell r="Q126"/>
          <cell r="R126" t="str">
            <v>Standard</v>
          </cell>
          <cell r="S126" t="str">
            <v>Standard</v>
          </cell>
        </row>
        <row r="127">
          <cell r="J127">
            <v>15277926</v>
          </cell>
          <cell r="K127">
            <v>16959</v>
          </cell>
          <cell r="L127">
            <v>683</v>
          </cell>
          <cell r="M127">
            <v>17642</v>
          </cell>
          <cell r="N127">
            <v>1653</v>
          </cell>
          <cell r="O127">
            <v>1653</v>
          </cell>
          <cell r="P127" t="str">
            <v>Y</v>
          </cell>
          <cell r="Q127"/>
          <cell r="R127" t="str">
            <v>W/O for written off cases</v>
          </cell>
          <cell r="S127" t="str">
            <v>&gt;180</v>
          </cell>
        </row>
        <row r="128">
          <cell r="J128">
            <v>15450324</v>
          </cell>
          <cell r="K128">
            <v>22136.11</v>
          </cell>
          <cell r="L128">
            <v>3057.36</v>
          </cell>
          <cell r="M128">
            <v>25193.47</v>
          </cell>
          <cell r="N128">
            <v>1729</v>
          </cell>
          <cell r="O128">
            <v>1729</v>
          </cell>
          <cell r="P128" t="str">
            <v>Y</v>
          </cell>
          <cell r="Q128"/>
          <cell r="R128" t="str">
            <v>W/O for written off cases</v>
          </cell>
          <cell r="S128" t="str">
            <v>&gt;180</v>
          </cell>
        </row>
        <row r="129">
          <cell r="J129">
            <v>15437866</v>
          </cell>
          <cell r="K129">
            <v>28569.599999999999</v>
          </cell>
          <cell r="L129">
            <v>4002.08</v>
          </cell>
          <cell r="M129">
            <v>32571.68</v>
          </cell>
          <cell r="N129">
            <v>1729</v>
          </cell>
          <cell r="O129">
            <v>1729</v>
          </cell>
          <cell r="P129" t="str">
            <v>Y</v>
          </cell>
          <cell r="Q129"/>
          <cell r="R129" t="str">
            <v>W/O for written off cases</v>
          </cell>
          <cell r="S129" t="str">
            <v>&gt;180</v>
          </cell>
        </row>
        <row r="130">
          <cell r="J130">
            <v>15437908</v>
          </cell>
          <cell r="K130">
            <v>1498.64</v>
          </cell>
          <cell r="L130">
            <v>6.36</v>
          </cell>
          <cell r="M130">
            <v>1505</v>
          </cell>
          <cell r="N130">
            <v>1344</v>
          </cell>
          <cell r="O130">
            <v>1344</v>
          </cell>
          <cell r="P130" t="str">
            <v>Y</v>
          </cell>
          <cell r="Q130"/>
          <cell r="R130" t="str">
            <v>W/O for written off cases</v>
          </cell>
          <cell r="S130" t="str">
            <v>&gt;180</v>
          </cell>
        </row>
        <row r="131">
          <cell r="J131">
            <v>15437986</v>
          </cell>
          <cell r="K131">
            <v>1498.64</v>
          </cell>
          <cell r="L131">
            <v>6.36</v>
          </cell>
          <cell r="M131">
            <v>1505</v>
          </cell>
          <cell r="N131">
            <v>1344</v>
          </cell>
          <cell r="O131">
            <v>1344</v>
          </cell>
          <cell r="P131" t="str">
            <v>Y</v>
          </cell>
          <cell r="Q131"/>
          <cell r="R131" t="str">
            <v>W/O for written off cases</v>
          </cell>
          <cell r="S131" t="str">
            <v>&gt;180</v>
          </cell>
        </row>
        <row r="132">
          <cell r="J132">
            <v>15419710</v>
          </cell>
          <cell r="K132">
            <v>1264.27</v>
          </cell>
          <cell r="L132">
            <v>-10</v>
          </cell>
          <cell r="M132">
            <v>1254.27</v>
          </cell>
          <cell r="N132">
            <v>1398</v>
          </cell>
          <cell r="O132">
            <v>1398</v>
          </cell>
          <cell r="P132" t="str">
            <v>Y</v>
          </cell>
          <cell r="Q132"/>
          <cell r="R132" t="str">
            <v>W/O for written off cases</v>
          </cell>
          <cell r="S132" t="str">
            <v>&gt;180</v>
          </cell>
        </row>
        <row r="133">
          <cell r="J133">
            <v>15243697</v>
          </cell>
          <cell r="K133">
            <v>2054.5</v>
          </cell>
          <cell r="L133">
            <v>-168</v>
          </cell>
          <cell r="M133">
            <v>1886.5</v>
          </cell>
          <cell r="N133">
            <v>1625</v>
          </cell>
          <cell r="O133">
            <v>1625</v>
          </cell>
          <cell r="P133" t="str">
            <v>Y</v>
          </cell>
          <cell r="Q133"/>
          <cell r="R133" t="str">
            <v>W/O for written off cases</v>
          </cell>
          <cell r="S133" t="str">
            <v>&gt;180</v>
          </cell>
        </row>
        <row r="134">
          <cell r="J134">
            <v>15419709</v>
          </cell>
          <cell r="K134">
            <v>5458.27</v>
          </cell>
          <cell r="L134">
            <v>254.58</v>
          </cell>
          <cell r="M134">
            <v>5712.85</v>
          </cell>
          <cell r="N134">
            <v>1308</v>
          </cell>
          <cell r="O134">
            <v>1339</v>
          </cell>
          <cell r="P134" t="str">
            <v>Y</v>
          </cell>
          <cell r="Q134"/>
          <cell r="R134" t="str">
            <v>W/O for written off cases</v>
          </cell>
          <cell r="S134" t="str">
            <v>&gt;180</v>
          </cell>
        </row>
        <row r="135">
          <cell r="J135">
            <v>21934414</v>
          </cell>
          <cell r="K135">
            <v>6817.62</v>
          </cell>
          <cell r="L135">
            <v>408.38</v>
          </cell>
          <cell r="M135">
            <v>7226</v>
          </cell>
          <cell r="N135">
            <v>1339</v>
          </cell>
          <cell r="O135">
            <v>1339</v>
          </cell>
          <cell r="P135" t="str">
            <v>Y</v>
          </cell>
          <cell r="Q135"/>
          <cell r="R135" t="str">
            <v>W/O for written off cases</v>
          </cell>
          <cell r="S135" t="str">
            <v>&gt;180</v>
          </cell>
        </row>
        <row r="136">
          <cell r="J136">
            <v>15575387</v>
          </cell>
          <cell r="K136">
            <v>21899</v>
          </cell>
          <cell r="L136">
            <v>-1105.98</v>
          </cell>
          <cell r="M136">
            <v>20793.02</v>
          </cell>
          <cell r="N136">
            <v>1728</v>
          </cell>
          <cell r="O136">
            <v>1728</v>
          </cell>
          <cell r="P136" t="str">
            <v>Y</v>
          </cell>
          <cell r="Q136"/>
          <cell r="R136" t="str">
            <v>W/O for written off cases</v>
          </cell>
          <cell r="S136" t="str">
            <v>&gt;180</v>
          </cell>
        </row>
        <row r="137">
          <cell r="J137">
            <v>358591965</v>
          </cell>
          <cell r="K137"/>
          <cell r="L137"/>
          <cell r="M137"/>
          <cell r="N137"/>
          <cell r="O137"/>
          <cell r="P137"/>
          <cell r="Q137"/>
          <cell r="R137" t="str">
            <v>Standard</v>
          </cell>
          <cell r="S137" t="str">
            <v>Standard</v>
          </cell>
        </row>
        <row r="138">
          <cell r="J138">
            <v>15574987</v>
          </cell>
          <cell r="K138">
            <v>22103.3</v>
          </cell>
          <cell r="L138">
            <v>-20315.3</v>
          </cell>
          <cell r="M138">
            <v>1788</v>
          </cell>
          <cell r="N138">
            <v>1679</v>
          </cell>
          <cell r="O138">
            <v>1679</v>
          </cell>
          <cell r="P138" t="str">
            <v>Y</v>
          </cell>
          <cell r="Q138"/>
          <cell r="R138" t="str">
            <v>W/O for written off cases</v>
          </cell>
          <cell r="S138" t="str">
            <v>&gt;180</v>
          </cell>
        </row>
        <row r="139">
          <cell r="J139">
            <v>15575084</v>
          </cell>
          <cell r="K139">
            <v>1386.3</v>
          </cell>
          <cell r="L139">
            <v>-10</v>
          </cell>
          <cell r="M139">
            <v>1376.3</v>
          </cell>
          <cell r="N139">
            <v>1420</v>
          </cell>
          <cell r="O139">
            <v>1420</v>
          </cell>
          <cell r="P139" t="str">
            <v>Y</v>
          </cell>
          <cell r="Q139"/>
          <cell r="R139" t="str">
            <v>W/O for written off cases</v>
          </cell>
          <cell r="S139" t="str">
            <v>&gt;180</v>
          </cell>
        </row>
        <row r="140">
          <cell r="J140">
            <v>15611683</v>
          </cell>
          <cell r="K140">
            <v>7461.02</v>
          </cell>
          <cell r="L140">
            <v>-670.17</v>
          </cell>
          <cell r="M140">
            <v>6790.85</v>
          </cell>
          <cell r="N140">
            <v>1434</v>
          </cell>
          <cell r="O140">
            <v>1434</v>
          </cell>
          <cell r="P140" t="str">
            <v>Y</v>
          </cell>
          <cell r="Q140"/>
          <cell r="R140" t="str">
            <v>W/O for written off cases</v>
          </cell>
          <cell r="S140" t="str">
            <v>&gt;180</v>
          </cell>
        </row>
        <row r="141">
          <cell r="J141">
            <v>15243746</v>
          </cell>
          <cell r="K141">
            <v>6316</v>
          </cell>
          <cell r="L141">
            <v>-1882</v>
          </cell>
          <cell r="M141">
            <v>4434</v>
          </cell>
          <cell r="N141">
            <v>1684</v>
          </cell>
          <cell r="O141">
            <v>1684</v>
          </cell>
          <cell r="P141" t="str">
            <v>Y</v>
          </cell>
          <cell r="Q141"/>
          <cell r="R141" t="str">
            <v>W/O for written off cases</v>
          </cell>
          <cell r="S141" t="str">
            <v>&gt;180</v>
          </cell>
        </row>
        <row r="142">
          <cell r="J142">
            <v>352479512</v>
          </cell>
          <cell r="K142"/>
          <cell r="L142"/>
          <cell r="M142"/>
          <cell r="N142"/>
          <cell r="O142"/>
          <cell r="P142"/>
          <cell r="Q142"/>
          <cell r="R142" t="str">
            <v>Standard</v>
          </cell>
          <cell r="S142" t="str">
            <v>Standard</v>
          </cell>
        </row>
        <row r="143">
          <cell r="J143">
            <v>15435545</v>
          </cell>
          <cell r="K143">
            <v>0</v>
          </cell>
          <cell r="L143">
            <v>0</v>
          </cell>
          <cell r="M143">
            <v>0</v>
          </cell>
          <cell r="N143">
            <v>1208</v>
          </cell>
          <cell r="O143">
            <v>1344</v>
          </cell>
          <cell r="P143" t="str">
            <v>Y</v>
          </cell>
          <cell r="Q143"/>
          <cell r="R143" t="str">
            <v>W/O for written off cases</v>
          </cell>
          <cell r="S143" t="str">
            <v>&gt;180</v>
          </cell>
        </row>
        <row r="144">
          <cell r="J144">
            <v>30090566</v>
          </cell>
          <cell r="K144">
            <v>1188.48</v>
          </cell>
          <cell r="L144">
            <v>12.52</v>
          </cell>
          <cell r="M144">
            <v>1201</v>
          </cell>
          <cell r="N144">
            <v>1344</v>
          </cell>
          <cell r="O144">
            <v>1344</v>
          </cell>
          <cell r="P144" t="str">
            <v>Y</v>
          </cell>
          <cell r="Q144"/>
          <cell r="R144" t="str">
            <v>W/O for written off cases</v>
          </cell>
          <cell r="S144" t="str">
            <v>&gt;180</v>
          </cell>
        </row>
        <row r="145">
          <cell r="J145">
            <v>15566501</v>
          </cell>
          <cell r="K145">
            <v>14783.17</v>
          </cell>
          <cell r="L145">
            <v>-2627</v>
          </cell>
          <cell r="M145">
            <v>12156.17</v>
          </cell>
          <cell r="N145">
            <v>1623</v>
          </cell>
          <cell r="O145">
            <v>1623</v>
          </cell>
          <cell r="P145" t="str">
            <v>Y</v>
          </cell>
          <cell r="Q145"/>
          <cell r="R145" t="str">
            <v>W/O for written off cases</v>
          </cell>
          <cell r="S145" t="str">
            <v>&gt;180</v>
          </cell>
        </row>
        <row r="146">
          <cell r="J146">
            <v>15642248</v>
          </cell>
          <cell r="K146">
            <v>4611</v>
          </cell>
          <cell r="L146">
            <v>-675</v>
          </cell>
          <cell r="M146">
            <v>3936</v>
          </cell>
          <cell r="N146">
            <v>1628</v>
          </cell>
          <cell r="O146">
            <v>1628</v>
          </cell>
          <cell r="P146" t="str">
            <v>Y</v>
          </cell>
          <cell r="Q146"/>
          <cell r="R146" t="str">
            <v>W/O for written off cases</v>
          </cell>
          <cell r="S146" t="str">
            <v>&gt;180</v>
          </cell>
        </row>
        <row r="147">
          <cell r="J147">
            <v>15729971</v>
          </cell>
          <cell r="K147">
            <v>7567.78</v>
          </cell>
          <cell r="L147">
            <v>328.18</v>
          </cell>
          <cell r="M147">
            <v>7895.96</v>
          </cell>
          <cell r="N147">
            <v>1346</v>
          </cell>
          <cell r="O147">
            <v>1346</v>
          </cell>
          <cell r="P147" t="str">
            <v>Y</v>
          </cell>
          <cell r="Q147"/>
          <cell r="R147" t="str">
            <v>W/O for written off cases</v>
          </cell>
          <cell r="S147" t="str">
            <v>&gt;180</v>
          </cell>
        </row>
        <row r="148">
          <cell r="J148">
            <v>355833578</v>
          </cell>
          <cell r="K148">
            <v>3167.48</v>
          </cell>
          <cell r="L148">
            <v>732.52</v>
          </cell>
          <cell r="M148">
            <v>3900</v>
          </cell>
          <cell r="N148">
            <v>5</v>
          </cell>
          <cell r="O148">
            <v>5</v>
          </cell>
          <cell r="P148"/>
          <cell r="Q148"/>
          <cell r="R148" t="str">
            <v>SMA 0</v>
          </cell>
          <cell r="S148" t="str">
            <v>1-30 Days</v>
          </cell>
        </row>
        <row r="149">
          <cell r="J149">
            <v>15559841</v>
          </cell>
          <cell r="K149">
            <v>2428.7399999999998</v>
          </cell>
          <cell r="L149">
            <v>-246</v>
          </cell>
          <cell r="M149">
            <v>2182.7399999999998</v>
          </cell>
          <cell r="N149">
            <v>1630</v>
          </cell>
          <cell r="O149">
            <v>1630</v>
          </cell>
          <cell r="P149" t="str">
            <v>Y</v>
          </cell>
          <cell r="Q149"/>
          <cell r="R149" t="str">
            <v>W/O for written off cases</v>
          </cell>
          <cell r="S149" t="str">
            <v>&gt;180</v>
          </cell>
        </row>
        <row r="150">
          <cell r="J150">
            <v>17891956</v>
          </cell>
          <cell r="K150">
            <v>34695</v>
          </cell>
          <cell r="L150">
            <v>5818</v>
          </cell>
          <cell r="M150">
            <v>40513</v>
          </cell>
          <cell r="N150">
            <v>1630</v>
          </cell>
          <cell r="O150">
            <v>1630</v>
          </cell>
          <cell r="P150" t="str">
            <v>Y</v>
          </cell>
          <cell r="Q150"/>
          <cell r="R150" t="str">
            <v>W/O for written off cases</v>
          </cell>
          <cell r="S150" t="str">
            <v>&gt;180</v>
          </cell>
        </row>
        <row r="151">
          <cell r="J151">
            <v>15788790</v>
          </cell>
          <cell r="K151">
            <v>20051.2</v>
          </cell>
          <cell r="L151">
            <v>-1271.08</v>
          </cell>
          <cell r="M151">
            <v>18780.12</v>
          </cell>
          <cell r="N151">
            <v>1741</v>
          </cell>
          <cell r="O151">
            <v>1741</v>
          </cell>
          <cell r="P151" t="str">
            <v>Y</v>
          </cell>
          <cell r="Q151"/>
          <cell r="R151" t="str">
            <v>W/O for written off cases</v>
          </cell>
          <cell r="S151" t="str">
            <v>&gt;180</v>
          </cell>
        </row>
        <row r="152">
          <cell r="J152">
            <v>350334825</v>
          </cell>
          <cell r="K152">
            <v>3720.99</v>
          </cell>
          <cell r="L152">
            <v>79.010000000000005</v>
          </cell>
          <cell r="M152">
            <v>3800</v>
          </cell>
          <cell r="N152">
            <v>120</v>
          </cell>
          <cell r="O152">
            <v>120</v>
          </cell>
          <cell r="P152" t="str">
            <v>Y</v>
          </cell>
          <cell r="Q152"/>
          <cell r="R152" t="str">
            <v>Sub</v>
          </cell>
          <cell r="S152" t="str">
            <v>91-120</v>
          </cell>
        </row>
        <row r="153">
          <cell r="J153">
            <v>15755024</v>
          </cell>
          <cell r="K153">
            <v>5011.03</v>
          </cell>
          <cell r="L153">
            <v>388.18</v>
          </cell>
          <cell r="M153">
            <v>5399.21</v>
          </cell>
          <cell r="N153">
            <v>1741</v>
          </cell>
          <cell r="O153">
            <v>1741</v>
          </cell>
          <cell r="P153" t="str">
            <v>Y</v>
          </cell>
          <cell r="Q153"/>
          <cell r="R153" t="str">
            <v>W/O for written off cases</v>
          </cell>
          <cell r="S153" t="str">
            <v>&gt;180</v>
          </cell>
        </row>
        <row r="154">
          <cell r="J154">
            <v>25701787</v>
          </cell>
          <cell r="K154">
            <v>5051.67</v>
          </cell>
          <cell r="L154">
            <v>585.33000000000004</v>
          </cell>
          <cell r="M154">
            <v>5637</v>
          </cell>
          <cell r="N154">
            <v>1612</v>
          </cell>
          <cell r="O154">
            <v>1741</v>
          </cell>
          <cell r="P154" t="str">
            <v>Y</v>
          </cell>
          <cell r="Q154"/>
          <cell r="R154" t="str">
            <v>W/O for written off cases</v>
          </cell>
          <cell r="S154" t="str">
            <v>&gt;180</v>
          </cell>
        </row>
        <row r="155">
          <cell r="J155">
            <v>15955402</v>
          </cell>
          <cell r="K155">
            <v>23071</v>
          </cell>
          <cell r="L155">
            <v>-221.7</v>
          </cell>
          <cell r="M155">
            <v>22849.3</v>
          </cell>
          <cell r="N155">
            <v>1722</v>
          </cell>
          <cell r="O155">
            <v>1722</v>
          </cell>
          <cell r="P155" t="str">
            <v>Y</v>
          </cell>
          <cell r="Q155"/>
          <cell r="R155" t="str">
            <v>W/O for written off cases</v>
          </cell>
          <cell r="S155" t="str">
            <v>&gt;180</v>
          </cell>
        </row>
        <row r="156">
          <cell r="J156">
            <v>15530171</v>
          </cell>
          <cell r="K156">
            <v>16988</v>
          </cell>
          <cell r="L156">
            <v>-489.55</v>
          </cell>
          <cell r="M156">
            <v>16498.45</v>
          </cell>
          <cell r="N156">
            <v>1722</v>
          </cell>
          <cell r="O156">
            <v>1722</v>
          </cell>
          <cell r="P156" t="str">
            <v>Y</v>
          </cell>
          <cell r="Q156"/>
          <cell r="R156" t="str">
            <v>W/O for written off cases</v>
          </cell>
          <cell r="S156" t="str">
            <v>&gt;180</v>
          </cell>
        </row>
        <row r="157">
          <cell r="J157">
            <v>15955558</v>
          </cell>
          <cell r="K157">
            <v>17858</v>
          </cell>
          <cell r="L157">
            <v>-749.65</v>
          </cell>
          <cell r="M157">
            <v>17108.349999999999</v>
          </cell>
          <cell r="N157">
            <v>1672</v>
          </cell>
          <cell r="O157">
            <v>1672</v>
          </cell>
          <cell r="P157" t="str">
            <v>Y</v>
          </cell>
          <cell r="Q157"/>
          <cell r="R157" t="str">
            <v>W/O for written off cases</v>
          </cell>
          <cell r="S157" t="str">
            <v>&gt;180</v>
          </cell>
        </row>
        <row r="158">
          <cell r="J158">
            <v>15694210</v>
          </cell>
          <cell r="K158">
            <v>26695.81</v>
          </cell>
          <cell r="L158">
            <v>313.76</v>
          </cell>
          <cell r="M158">
            <v>27009.57</v>
          </cell>
          <cell r="N158">
            <v>1726</v>
          </cell>
          <cell r="O158">
            <v>1726</v>
          </cell>
          <cell r="P158" t="str">
            <v>Y</v>
          </cell>
          <cell r="Q158"/>
          <cell r="R158" t="str">
            <v>W/O for written off cases</v>
          </cell>
          <cell r="S158" t="str">
            <v>&gt;180</v>
          </cell>
        </row>
        <row r="159">
          <cell r="J159">
            <v>17067619</v>
          </cell>
          <cell r="K159">
            <v>35527.71</v>
          </cell>
          <cell r="L159">
            <v>12557.29</v>
          </cell>
          <cell r="M159">
            <v>48085</v>
          </cell>
          <cell r="N159">
            <v>1346</v>
          </cell>
          <cell r="O159">
            <v>1346</v>
          </cell>
          <cell r="P159" t="str">
            <v>Y</v>
          </cell>
          <cell r="Q159"/>
          <cell r="R159" t="str">
            <v>W/O for written off cases</v>
          </cell>
          <cell r="S159" t="str">
            <v>&gt;180</v>
          </cell>
        </row>
        <row r="160">
          <cell r="J160">
            <v>15809901</v>
          </cell>
          <cell r="K160">
            <v>3558.93</v>
          </cell>
          <cell r="L160">
            <v>-391</v>
          </cell>
          <cell r="M160">
            <v>3167.93</v>
          </cell>
          <cell r="N160">
            <v>1628</v>
          </cell>
          <cell r="O160">
            <v>1673</v>
          </cell>
          <cell r="P160" t="str">
            <v>Y</v>
          </cell>
          <cell r="Q160"/>
          <cell r="R160" t="str">
            <v>W/O for written off cases</v>
          </cell>
          <cell r="S160" t="str">
            <v>&gt;180</v>
          </cell>
        </row>
        <row r="161">
          <cell r="J161">
            <v>21269361</v>
          </cell>
          <cell r="K161">
            <v>50902.11</v>
          </cell>
          <cell r="L161">
            <v>11772.62</v>
          </cell>
          <cell r="M161">
            <v>62674.73</v>
          </cell>
          <cell r="N161">
            <v>1673</v>
          </cell>
          <cell r="O161">
            <v>1673</v>
          </cell>
          <cell r="P161" t="str">
            <v>Y</v>
          </cell>
          <cell r="Q161"/>
          <cell r="R161" t="str">
            <v>W/O for written off cases</v>
          </cell>
          <cell r="S161" t="str">
            <v>&gt;180</v>
          </cell>
        </row>
        <row r="162">
          <cell r="J162">
            <v>16128728</v>
          </cell>
          <cell r="K162">
            <v>26223</v>
          </cell>
          <cell r="L162">
            <v>382.12</v>
          </cell>
          <cell r="M162">
            <v>26605.119999999999</v>
          </cell>
          <cell r="N162">
            <v>1727</v>
          </cell>
          <cell r="O162">
            <v>1727</v>
          </cell>
          <cell r="P162" t="str">
            <v>Y</v>
          </cell>
          <cell r="Q162"/>
          <cell r="R162" t="str">
            <v>W/O for written off cases</v>
          </cell>
          <cell r="S162" t="str">
            <v>&gt;180</v>
          </cell>
        </row>
        <row r="163">
          <cell r="J163">
            <v>16172549</v>
          </cell>
          <cell r="K163">
            <v>16563</v>
          </cell>
          <cell r="L163">
            <v>-653.70000000000005</v>
          </cell>
          <cell r="M163">
            <v>15909.3</v>
          </cell>
          <cell r="N163">
            <v>1658</v>
          </cell>
          <cell r="O163">
            <v>1658</v>
          </cell>
          <cell r="P163" t="str">
            <v>Y</v>
          </cell>
          <cell r="Q163"/>
          <cell r="R163" t="str">
            <v>W/O for written off cases</v>
          </cell>
          <cell r="S163" t="str">
            <v>&gt;180</v>
          </cell>
        </row>
        <row r="164">
          <cell r="J164">
            <v>351104104</v>
          </cell>
          <cell r="K164">
            <v>39443.61</v>
          </cell>
          <cell r="L164">
            <v>5556.39</v>
          </cell>
          <cell r="M164">
            <v>45000</v>
          </cell>
          <cell r="N164">
            <v>397</v>
          </cell>
          <cell r="O164">
            <v>397</v>
          </cell>
          <cell r="P164" t="str">
            <v>Y</v>
          </cell>
          <cell r="Q164"/>
          <cell r="R164" t="str">
            <v>Sub</v>
          </cell>
          <cell r="S164" t="str">
            <v>&gt;180</v>
          </cell>
        </row>
        <row r="165">
          <cell r="J165">
            <v>16144384</v>
          </cell>
          <cell r="K165">
            <v>22385.73</v>
          </cell>
          <cell r="L165">
            <v>2802.91</v>
          </cell>
          <cell r="M165">
            <v>25188.639999999999</v>
          </cell>
          <cell r="N165">
            <v>1652</v>
          </cell>
          <cell r="O165">
            <v>1652</v>
          </cell>
          <cell r="P165" t="str">
            <v>Y</v>
          </cell>
          <cell r="Q165"/>
          <cell r="R165" t="str">
            <v>W/O for written off cases</v>
          </cell>
          <cell r="S165" t="str">
            <v>&gt;180</v>
          </cell>
        </row>
        <row r="166">
          <cell r="J166">
            <v>16144363</v>
          </cell>
          <cell r="K166">
            <v>14301.59</v>
          </cell>
          <cell r="L166">
            <v>374.71</v>
          </cell>
          <cell r="M166">
            <v>14676.3</v>
          </cell>
          <cell r="N166">
            <v>1512</v>
          </cell>
          <cell r="O166">
            <v>1512</v>
          </cell>
          <cell r="P166" t="str">
            <v>Y</v>
          </cell>
          <cell r="Q166"/>
          <cell r="R166" t="str">
            <v>W/O for written off cases</v>
          </cell>
          <cell r="S166" t="str">
            <v>&gt;180</v>
          </cell>
        </row>
        <row r="167">
          <cell r="J167">
            <v>16134648</v>
          </cell>
          <cell r="K167">
            <v>25186</v>
          </cell>
          <cell r="L167">
            <v>-49.2</v>
          </cell>
          <cell r="M167">
            <v>25136.799999999999</v>
          </cell>
          <cell r="N167">
            <v>1722</v>
          </cell>
          <cell r="O167">
            <v>1722</v>
          </cell>
          <cell r="P167" t="str">
            <v>Y</v>
          </cell>
          <cell r="Q167"/>
          <cell r="R167" t="str">
            <v>W/O for written off cases</v>
          </cell>
          <cell r="S167" t="str">
            <v>&gt;180</v>
          </cell>
        </row>
        <row r="168">
          <cell r="J168">
            <v>15980356</v>
          </cell>
          <cell r="K168">
            <v>25186</v>
          </cell>
          <cell r="L168">
            <v>-49.2</v>
          </cell>
          <cell r="M168">
            <v>25136.799999999999</v>
          </cell>
          <cell r="N168">
            <v>1722</v>
          </cell>
          <cell r="O168">
            <v>1722</v>
          </cell>
          <cell r="P168" t="str">
            <v>Y</v>
          </cell>
          <cell r="Q168"/>
          <cell r="R168" t="str">
            <v>W/O for written off cases</v>
          </cell>
          <cell r="S168" t="str">
            <v>&gt;180</v>
          </cell>
        </row>
        <row r="169">
          <cell r="J169">
            <v>16134407</v>
          </cell>
          <cell r="K169">
            <v>20168.72</v>
          </cell>
          <cell r="L169">
            <v>-887.36</v>
          </cell>
          <cell r="M169">
            <v>19281.36</v>
          </cell>
          <cell r="N169">
            <v>1666</v>
          </cell>
          <cell r="O169">
            <v>1666</v>
          </cell>
          <cell r="P169" t="str">
            <v>Y</v>
          </cell>
          <cell r="Q169"/>
          <cell r="R169" t="str">
            <v>W/O for written off cases</v>
          </cell>
          <cell r="S169" t="str">
            <v>&gt;180</v>
          </cell>
        </row>
        <row r="170">
          <cell r="J170">
            <v>16144343</v>
          </cell>
          <cell r="K170">
            <v>20634.89</v>
          </cell>
          <cell r="L170">
            <v>2576.69</v>
          </cell>
          <cell r="M170">
            <v>23211.58</v>
          </cell>
          <cell r="N170">
            <v>1331</v>
          </cell>
          <cell r="O170">
            <v>1331</v>
          </cell>
          <cell r="P170" t="str">
            <v>Y</v>
          </cell>
          <cell r="Q170"/>
          <cell r="R170" t="str">
            <v>W/O for written off cases</v>
          </cell>
          <cell r="S170" t="str">
            <v>&gt;180</v>
          </cell>
        </row>
        <row r="171">
          <cell r="J171">
            <v>16134451</v>
          </cell>
          <cell r="K171"/>
          <cell r="L171"/>
          <cell r="M171"/>
          <cell r="N171"/>
          <cell r="O171"/>
          <cell r="P171"/>
          <cell r="Q171"/>
          <cell r="R171" t="str">
            <v>W/O for written off cases</v>
          </cell>
          <cell r="S171" t="str">
            <v>Standard</v>
          </cell>
        </row>
        <row r="172">
          <cell r="J172">
            <v>15951721</v>
          </cell>
          <cell r="K172">
            <v>0</v>
          </cell>
          <cell r="L172">
            <v>0</v>
          </cell>
          <cell r="M172">
            <v>0</v>
          </cell>
          <cell r="N172">
            <v>1266</v>
          </cell>
          <cell r="O172">
            <v>1266</v>
          </cell>
          <cell r="P172" t="str">
            <v>Y</v>
          </cell>
          <cell r="Q172"/>
          <cell r="R172" t="str">
            <v>W/O for written off cases</v>
          </cell>
          <cell r="S172" t="str">
            <v>&gt;180</v>
          </cell>
        </row>
        <row r="173">
          <cell r="J173">
            <v>15989756</v>
          </cell>
          <cell r="K173">
            <v>15380.93</v>
          </cell>
          <cell r="L173">
            <v>2553.63</v>
          </cell>
          <cell r="M173">
            <v>17934.560000000001</v>
          </cell>
          <cell r="N173">
            <v>1342</v>
          </cell>
          <cell r="O173">
            <v>1342</v>
          </cell>
          <cell r="P173" t="str">
            <v>Y</v>
          </cell>
          <cell r="Q173"/>
          <cell r="R173" t="str">
            <v>W/O for written off cases</v>
          </cell>
          <cell r="S173" t="str">
            <v>&gt;180</v>
          </cell>
        </row>
        <row r="174">
          <cell r="J174">
            <v>15890577</v>
          </cell>
          <cell r="K174">
            <v>8011</v>
          </cell>
          <cell r="L174">
            <v>145.44</v>
          </cell>
          <cell r="M174">
            <v>8156.44</v>
          </cell>
          <cell r="N174">
            <v>1693</v>
          </cell>
          <cell r="O174">
            <v>1693</v>
          </cell>
          <cell r="P174" t="str">
            <v>Y</v>
          </cell>
          <cell r="Q174"/>
          <cell r="R174" t="str">
            <v>W/O for written off cases</v>
          </cell>
          <cell r="S174" t="str">
            <v>&gt;180</v>
          </cell>
        </row>
        <row r="175">
          <cell r="J175">
            <v>15951604</v>
          </cell>
          <cell r="K175">
            <v>2381.59</v>
          </cell>
          <cell r="L175">
            <v>0</v>
          </cell>
          <cell r="M175">
            <v>2381.59</v>
          </cell>
          <cell r="N175">
            <v>1469</v>
          </cell>
          <cell r="O175">
            <v>1469</v>
          </cell>
          <cell r="P175" t="str">
            <v>Y</v>
          </cell>
          <cell r="Q175"/>
          <cell r="R175" t="str">
            <v>W/O for written off cases</v>
          </cell>
          <cell r="S175" t="str">
            <v>&gt;180</v>
          </cell>
        </row>
        <row r="176">
          <cell r="J176">
            <v>352810116</v>
          </cell>
          <cell r="K176"/>
          <cell r="L176"/>
          <cell r="M176"/>
          <cell r="N176"/>
          <cell r="O176"/>
          <cell r="P176"/>
          <cell r="Q176"/>
          <cell r="R176" t="str">
            <v>Standard</v>
          </cell>
          <cell r="S176" t="str">
            <v>Standard</v>
          </cell>
        </row>
        <row r="177">
          <cell r="J177">
            <v>16134746</v>
          </cell>
          <cell r="K177">
            <v>26403</v>
          </cell>
          <cell r="L177">
            <v>652.04</v>
          </cell>
          <cell r="M177">
            <v>27055.040000000001</v>
          </cell>
          <cell r="N177">
            <v>1722</v>
          </cell>
          <cell r="O177">
            <v>1722</v>
          </cell>
          <cell r="P177" t="str">
            <v>Y</v>
          </cell>
          <cell r="Q177"/>
          <cell r="R177" t="str">
            <v>W/O for written off cases</v>
          </cell>
          <cell r="S177" t="str">
            <v>&gt;180</v>
          </cell>
        </row>
        <row r="178">
          <cell r="J178">
            <v>16320473</v>
          </cell>
          <cell r="K178">
            <v>21963.599999999999</v>
          </cell>
          <cell r="L178">
            <v>3508.04</v>
          </cell>
          <cell r="M178">
            <v>25471.64</v>
          </cell>
          <cell r="N178">
            <v>1335</v>
          </cell>
          <cell r="O178">
            <v>1335</v>
          </cell>
          <cell r="P178" t="str">
            <v>Y</v>
          </cell>
          <cell r="Q178"/>
          <cell r="R178" t="str">
            <v>W/O for written off cases</v>
          </cell>
          <cell r="S178" t="str">
            <v>&gt;180</v>
          </cell>
        </row>
        <row r="179">
          <cell r="J179">
            <v>16338875</v>
          </cell>
          <cell r="K179">
            <v>7991.4</v>
          </cell>
          <cell r="L179">
            <v>-595</v>
          </cell>
          <cell r="M179">
            <v>7396.4</v>
          </cell>
          <cell r="N179">
            <v>1434</v>
          </cell>
          <cell r="O179">
            <v>1434</v>
          </cell>
          <cell r="P179" t="str">
            <v>Y</v>
          </cell>
          <cell r="Q179"/>
          <cell r="R179" t="str">
            <v>W/O for written off cases</v>
          </cell>
          <cell r="S179" t="str">
            <v>&gt;180</v>
          </cell>
        </row>
        <row r="180">
          <cell r="J180">
            <v>21910611</v>
          </cell>
          <cell r="K180">
            <v>1877.1</v>
          </cell>
          <cell r="L180">
            <v>41.56</v>
          </cell>
          <cell r="M180">
            <v>1918.66</v>
          </cell>
          <cell r="N180">
            <v>1308</v>
          </cell>
          <cell r="O180">
            <v>1434</v>
          </cell>
          <cell r="P180" t="str">
            <v>Y</v>
          </cell>
          <cell r="Q180"/>
          <cell r="R180" t="str">
            <v>W/O for written off cases</v>
          </cell>
          <cell r="S180" t="str">
            <v>&gt;180</v>
          </cell>
        </row>
        <row r="181">
          <cell r="J181">
            <v>16306235</v>
          </cell>
          <cell r="K181">
            <v>207.21</v>
          </cell>
          <cell r="L181">
            <v>0</v>
          </cell>
          <cell r="M181">
            <v>207.21</v>
          </cell>
          <cell r="N181">
            <v>1573</v>
          </cell>
          <cell r="O181">
            <v>1573</v>
          </cell>
          <cell r="P181" t="str">
            <v>Y</v>
          </cell>
          <cell r="Q181"/>
          <cell r="R181" t="str">
            <v>W/O for written off cases</v>
          </cell>
          <cell r="S181" t="str">
            <v>&gt;180</v>
          </cell>
        </row>
        <row r="182">
          <cell r="J182">
            <v>357205381</v>
          </cell>
          <cell r="K182"/>
          <cell r="L182"/>
          <cell r="M182"/>
          <cell r="N182"/>
          <cell r="O182"/>
          <cell r="P182"/>
          <cell r="Q182"/>
          <cell r="R182" t="str">
            <v>Standard</v>
          </cell>
          <cell r="S182" t="str">
            <v>Standard</v>
          </cell>
        </row>
        <row r="183">
          <cell r="J183">
            <v>16306031</v>
          </cell>
          <cell r="K183">
            <v>1749.55</v>
          </cell>
          <cell r="L183">
            <v>-15</v>
          </cell>
          <cell r="M183">
            <v>1734.55</v>
          </cell>
          <cell r="N183">
            <v>1573</v>
          </cell>
          <cell r="O183">
            <v>1573</v>
          </cell>
          <cell r="P183" t="str">
            <v>Y</v>
          </cell>
          <cell r="Q183"/>
          <cell r="R183" t="str">
            <v>W/O for written off cases</v>
          </cell>
          <cell r="S183" t="str">
            <v>&gt;180</v>
          </cell>
        </row>
        <row r="184">
          <cell r="J184">
            <v>16357606</v>
          </cell>
          <cell r="K184">
            <v>1238.05</v>
          </cell>
          <cell r="L184">
            <v>0</v>
          </cell>
          <cell r="M184">
            <v>1238.05</v>
          </cell>
          <cell r="N184">
            <v>1502</v>
          </cell>
          <cell r="O184">
            <v>1502</v>
          </cell>
          <cell r="P184" t="str">
            <v>Y</v>
          </cell>
          <cell r="Q184"/>
          <cell r="R184" t="str">
            <v>W/O for written off cases</v>
          </cell>
          <cell r="S184" t="str">
            <v>&gt;180</v>
          </cell>
        </row>
        <row r="185">
          <cell r="J185">
            <v>16433334</v>
          </cell>
          <cell r="K185">
            <v>27996.48</v>
          </cell>
          <cell r="L185">
            <v>13.95</v>
          </cell>
          <cell r="M185">
            <v>28010.43</v>
          </cell>
          <cell r="N185">
            <v>1728</v>
          </cell>
          <cell r="O185">
            <v>1728</v>
          </cell>
          <cell r="P185" t="str">
            <v>Y</v>
          </cell>
          <cell r="Q185"/>
          <cell r="R185" t="str">
            <v>W/O for written off cases</v>
          </cell>
          <cell r="S185" t="str">
            <v>&gt;180</v>
          </cell>
        </row>
        <row r="186">
          <cell r="J186">
            <v>16433237</v>
          </cell>
          <cell r="K186">
            <v>29504</v>
          </cell>
          <cell r="L186">
            <v>-72.900000000000006</v>
          </cell>
          <cell r="M186">
            <v>29431.1</v>
          </cell>
          <cell r="N186">
            <v>1742</v>
          </cell>
          <cell r="O186">
            <v>1742</v>
          </cell>
          <cell r="P186" t="str">
            <v>Y</v>
          </cell>
          <cell r="Q186"/>
          <cell r="R186" t="str">
            <v>W/O for written off cases</v>
          </cell>
          <cell r="S186" t="str">
            <v>&gt;180</v>
          </cell>
        </row>
        <row r="187">
          <cell r="J187">
            <v>16445355</v>
          </cell>
          <cell r="K187">
            <v>4037.3</v>
          </cell>
          <cell r="L187">
            <v>71.7</v>
          </cell>
          <cell r="M187">
            <v>4109</v>
          </cell>
          <cell r="N187">
            <v>1335</v>
          </cell>
          <cell r="O187">
            <v>1335</v>
          </cell>
          <cell r="P187" t="str">
            <v>Y</v>
          </cell>
          <cell r="Q187"/>
          <cell r="R187" t="str">
            <v>W/O for written off cases</v>
          </cell>
          <cell r="S187" t="str">
            <v>&gt;180</v>
          </cell>
        </row>
        <row r="188">
          <cell r="J188">
            <v>16422684</v>
          </cell>
          <cell r="K188">
            <v>8114</v>
          </cell>
          <cell r="L188">
            <v>172.56</v>
          </cell>
          <cell r="M188">
            <v>8286.56</v>
          </cell>
          <cell r="N188">
            <v>1713</v>
          </cell>
          <cell r="O188">
            <v>1713</v>
          </cell>
          <cell r="P188" t="str">
            <v>Y</v>
          </cell>
          <cell r="Q188"/>
          <cell r="R188" t="str">
            <v>W/O for written off cases</v>
          </cell>
          <cell r="S188" t="str">
            <v>&gt;180</v>
          </cell>
        </row>
        <row r="189">
          <cell r="J189">
            <v>16549303</v>
          </cell>
          <cell r="K189">
            <v>28511.99</v>
          </cell>
          <cell r="L189">
            <v>4719.76</v>
          </cell>
          <cell r="M189">
            <v>33231.75</v>
          </cell>
          <cell r="N189">
            <v>1729</v>
          </cell>
          <cell r="O189">
            <v>1729</v>
          </cell>
          <cell r="P189" t="str">
            <v>Y</v>
          </cell>
          <cell r="Q189"/>
          <cell r="R189" t="str">
            <v>W/O for written off cases</v>
          </cell>
          <cell r="S189" t="str">
            <v>&gt;180</v>
          </cell>
        </row>
        <row r="190">
          <cell r="J190">
            <v>16447890</v>
          </cell>
          <cell r="K190">
            <v>7789.56</v>
          </cell>
          <cell r="L190">
            <v>-8.5299999999999994</v>
          </cell>
          <cell r="M190">
            <v>7781.03</v>
          </cell>
          <cell r="N190">
            <v>1386</v>
          </cell>
          <cell r="O190">
            <v>1386</v>
          </cell>
          <cell r="P190" t="str">
            <v>Y</v>
          </cell>
          <cell r="Q190"/>
          <cell r="R190" t="str">
            <v>W/O for written off cases</v>
          </cell>
          <cell r="S190" t="str">
            <v>&gt;180</v>
          </cell>
        </row>
        <row r="191">
          <cell r="J191">
            <v>16592305</v>
          </cell>
          <cell r="K191">
            <v>20392</v>
          </cell>
          <cell r="L191">
            <v>-9375</v>
          </cell>
          <cell r="M191">
            <v>11017</v>
          </cell>
          <cell r="N191">
            <v>1712</v>
          </cell>
          <cell r="O191">
            <v>1712</v>
          </cell>
          <cell r="P191" t="str">
            <v>Y</v>
          </cell>
          <cell r="Q191"/>
          <cell r="R191" t="str">
            <v>W/O for written off cases</v>
          </cell>
          <cell r="S191" t="str">
            <v>&gt;180</v>
          </cell>
        </row>
        <row r="192">
          <cell r="J192">
            <v>16435797</v>
          </cell>
          <cell r="K192">
            <v>6791.4</v>
          </cell>
          <cell r="L192">
            <v>883.54</v>
          </cell>
          <cell r="M192">
            <v>7674.94</v>
          </cell>
          <cell r="N192">
            <v>1334</v>
          </cell>
          <cell r="O192">
            <v>1344</v>
          </cell>
          <cell r="P192" t="str">
            <v>Y</v>
          </cell>
          <cell r="Q192"/>
          <cell r="R192" t="str">
            <v>W/O for written off cases</v>
          </cell>
          <cell r="S192" t="str">
            <v>&gt;180</v>
          </cell>
        </row>
        <row r="193">
          <cell r="J193">
            <v>18247140</v>
          </cell>
          <cell r="K193">
            <v>43286.69</v>
          </cell>
          <cell r="L193">
            <v>8068.9</v>
          </cell>
          <cell r="M193">
            <v>51355.59</v>
          </cell>
          <cell r="N193">
            <v>1344</v>
          </cell>
          <cell r="O193">
            <v>1344</v>
          </cell>
          <cell r="P193" t="str">
            <v>Y</v>
          </cell>
          <cell r="Q193"/>
          <cell r="R193" t="str">
            <v>W/O for written off cases</v>
          </cell>
          <cell r="S193" t="str">
            <v>&gt;180</v>
          </cell>
        </row>
        <row r="194">
          <cell r="J194">
            <v>16447710</v>
          </cell>
          <cell r="K194">
            <v>13023.87</v>
          </cell>
          <cell r="L194">
            <v>1504.16</v>
          </cell>
          <cell r="M194">
            <v>14528.03</v>
          </cell>
          <cell r="N194">
            <v>1340</v>
          </cell>
          <cell r="O194">
            <v>1340</v>
          </cell>
          <cell r="P194" t="str">
            <v>Y</v>
          </cell>
          <cell r="Q194"/>
          <cell r="R194" t="str">
            <v>W/O for written off cases</v>
          </cell>
          <cell r="S194" t="str">
            <v>&gt;180</v>
          </cell>
        </row>
        <row r="195">
          <cell r="J195">
            <v>16435788</v>
          </cell>
          <cell r="K195">
            <v>6336.26</v>
          </cell>
          <cell r="L195">
            <v>748.78</v>
          </cell>
          <cell r="M195">
            <v>7085.04</v>
          </cell>
          <cell r="N195">
            <v>1334</v>
          </cell>
          <cell r="O195">
            <v>1344</v>
          </cell>
          <cell r="P195" t="str">
            <v>Y</v>
          </cell>
          <cell r="Q195"/>
          <cell r="R195" t="str">
            <v>W/O for written off cases</v>
          </cell>
          <cell r="S195" t="str">
            <v>&gt;180</v>
          </cell>
        </row>
        <row r="196">
          <cell r="J196">
            <v>18517108</v>
          </cell>
          <cell r="K196">
            <v>48396.81</v>
          </cell>
          <cell r="L196">
            <v>10992.78</v>
          </cell>
          <cell r="M196">
            <v>59389.59</v>
          </cell>
          <cell r="N196">
            <v>1344</v>
          </cell>
          <cell r="O196">
            <v>1344</v>
          </cell>
          <cell r="P196" t="str">
            <v>Y</v>
          </cell>
          <cell r="Q196"/>
          <cell r="R196" t="str">
            <v>W/O for written off cases</v>
          </cell>
          <cell r="S196" t="str">
            <v>&gt;180</v>
          </cell>
        </row>
        <row r="197">
          <cell r="J197">
            <v>16447856</v>
          </cell>
          <cell r="K197">
            <v>8395.99</v>
          </cell>
          <cell r="L197">
            <v>645.04</v>
          </cell>
          <cell r="M197">
            <v>9041.0300000000007</v>
          </cell>
          <cell r="N197">
            <v>1158</v>
          </cell>
          <cell r="O197">
            <v>1158</v>
          </cell>
          <cell r="P197" t="str">
            <v>Y</v>
          </cell>
          <cell r="Q197"/>
          <cell r="R197" t="str">
            <v>W/O for written off cases</v>
          </cell>
          <cell r="S197" t="str">
            <v>&gt;180</v>
          </cell>
        </row>
        <row r="198">
          <cell r="J198">
            <v>16447920</v>
          </cell>
          <cell r="K198">
            <v>4819.5600000000004</v>
          </cell>
          <cell r="L198">
            <v>115.47</v>
          </cell>
          <cell r="M198">
            <v>4935.03</v>
          </cell>
          <cell r="N198">
            <v>1337</v>
          </cell>
          <cell r="O198">
            <v>1337</v>
          </cell>
          <cell r="P198" t="str">
            <v>Y</v>
          </cell>
          <cell r="Q198"/>
          <cell r="R198" t="str">
            <v>W/O for written off cases</v>
          </cell>
          <cell r="S198" t="str">
            <v>&gt;180</v>
          </cell>
        </row>
        <row r="199">
          <cell r="J199">
            <v>16448016</v>
          </cell>
          <cell r="K199">
            <v>21306.69</v>
          </cell>
          <cell r="L199">
            <v>4699.34</v>
          </cell>
          <cell r="M199">
            <v>26006.03</v>
          </cell>
          <cell r="N199">
            <v>1248</v>
          </cell>
          <cell r="O199">
            <v>1248</v>
          </cell>
          <cell r="P199" t="str">
            <v>Y</v>
          </cell>
          <cell r="Q199"/>
          <cell r="R199" t="str">
            <v>W/O for written off cases</v>
          </cell>
          <cell r="S199" t="str">
            <v>&gt;180</v>
          </cell>
        </row>
        <row r="200">
          <cell r="J200">
            <v>16623174</v>
          </cell>
          <cell r="K200">
            <v>36426.9</v>
          </cell>
          <cell r="L200">
            <v>13917.22</v>
          </cell>
          <cell r="M200">
            <v>50344.12</v>
          </cell>
          <cell r="N200">
            <v>1346</v>
          </cell>
          <cell r="O200">
            <v>1346</v>
          </cell>
          <cell r="P200" t="str">
            <v>Y</v>
          </cell>
          <cell r="Q200"/>
          <cell r="R200" t="str">
            <v>W/O for written off cases</v>
          </cell>
          <cell r="S200" t="str">
            <v>&gt;180</v>
          </cell>
        </row>
        <row r="201">
          <cell r="J201">
            <v>17027524</v>
          </cell>
          <cell r="K201">
            <v>1357.92</v>
          </cell>
          <cell r="L201">
            <v>-22</v>
          </cell>
          <cell r="M201">
            <v>1335.92</v>
          </cell>
          <cell r="N201">
            <v>1504</v>
          </cell>
          <cell r="O201">
            <v>1504</v>
          </cell>
          <cell r="P201" t="str">
            <v>Y</v>
          </cell>
          <cell r="Q201"/>
          <cell r="R201" t="str">
            <v>W/O for written off cases</v>
          </cell>
          <cell r="S201" t="str">
            <v>&gt;180</v>
          </cell>
        </row>
        <row r="202">
          <cell r="J202">
            <v>25699864</v>
          </cell>
          <cell r="K202">
            <v>160.25</v>
          </cell>
          <cell r="L202">
            <v>78.010000000000005</v>
          </cell>
          <cell r="M202">
            <v>238.26</v>
          </cell>
          <cell r="N202">
            <v>1369</v>
          </cell>
          <cell r="O202">
            <v>1504</v>
          </cell>
          <cell r="P202" t="str">
            <v>Y</v>
          </cell>
          <cell r="Q202"/>
          <cell r="R202" t="str">
            <v>W/O for written off cases</v>
          </cell>
          <cell r="S202" t="str">
            <v>&gt;180</v>
          </cell>
        </row>
        <row r="203">
          <cell r="J203">
            <v>17146805</v>
          </cell>
          <cell r="K203">
            <v>27025</v>
          </cell>
          <cell r="L203">
            <v>-32093</v>
          </cell>
          <cell r="M203">
            <v>-5068</v>
          </cell>
          <cell r="N203">
            <v>1782</v>
          </cell>
          <cell r="O203">
            <v>1782</v>
          </cell>
          <cell r="P203" t="str">
            <v>Y</v>
          </cell>
          <cell r="Q203"/>
          <cell r="R203" t="str">
            <v>W/O for written off cases</v>
          </cell>
          <cell r="S203" t="str">
            <v>&gt;180</v>
          </cell>
        </row>
        <row r="204">
          <cell r="J204">
            <v>16823798</v>
          </cell>
          <cell r="K204">
            <v>31407</v>
          </cell>
          <cell r="L204">
            <v>-1375.2</v>
          </cell>
          <cell r="M204">
            <v>30031.8</v>
          </cell>
          <cell r="N204">
            <v>1820</v>
          </cell>
          <cell r="O204">
            <v>1820</v>
          </cell>
          <cell r="P204" t="str">
            <v>Y</v>
          </cell>
          <cell r="Q204"/>
          <cell r="R204" t="str">
            <v>W/O for written off cases</v>
          </cell>
          <cell r="S204" t="str">
            <v>&gt;180</v>
          </cell>
        </row>
        <row r="205">
          <cell r="J205">
            <v>17146551</v>
          </cell>
          <cell r="K205">
            <v>34008.720000000001</v>
          </cell>
          <cell r="L205">
            <v>9213.26</v>
          </cell>
          <cell r="M205">
            <v>43221.98</v>
          </cell>
          <cell r="N205">
            <v>1327</v>
          </cell>
          <cell r="O205">
            <v>1327</v>
          </cell>
          <cell r="P205" t="str">
            <v>Y</v>
          </cell>
          <cell r="Q205"/>
          <cell r="R205" t="str">
            <v>W/O for written off cases</v>
          </cell>
          <cell r="S205" t="str">
            <v>&gt;180</v>
          </cell>
        </row>
        <row r="206">
          <cell r="J206">
            <v>21665255</v>
          </cell>
          <cell r="K206">
            <v>3972.99</v>
          </cell>
          <cell r="L206">
            <v>137.87</v>
          </cell>
          <cell r="M206">
            <v>4110.8599999999997</v>
          </cell>
          <cell r="N206">
            <v>1313</v>
          </cell>
          <cell r="O206">
            <v>1327</v>
          </cell>
          <cell r="P206" t="str">
            <v>Y</v>
          </cell>
          <cell r="Q206"/>
          <cell r="R206" t="str">
            <v>W/O for written off cases</v>
          </cell>
          <cell r="S206" t="str">
            <v>&gt;180</v>
          </cell>
        </row>
        <row r="207">
          <cell r="J207">
            <v>17173355</v>
          </cell>
          <cell r="K207">
            <v>17431.27</v>
          </cell>
          <cell r="L207">
            <v>3096.01</v>
          </cell>
          <cell r="M207">
            <v>20527.28</v>
          </cell>
          <cell r="N207">
            <v>1327</v>
          </cell>
          <cell r="O207">
            <v>1327</v>
          </cell>
          <cell r="P207" t="str">
            <v>Y</v>
          </cell>
          <cell r="Q207"/>
          <cell r="R207" t="str">
            <v>W/O for written off cases</v>
          </cell>
          <cell r="S207" t="str">
            <v>&gt;180</v>
          </cell>
        </row>
        <row r="208">
          <cell r="J208">
            <v>21664411</v>
          </cell>
          <cell r="K208">
            <v>4438.17</v>
          </cell>
          <cell r="L208">
            <v>163.9</v>
          </cell>
          <cell r="M208">
            <v>4602.07</v>
          </cell>
          <cell r="N208">
            <v>1252</v>
          </cell>
          <cell r="O208">
            <v>1327</v>
          </cell>
          <cell r="P208" t="str">
            <v>Y</v>
          </cell>
          <cell r="Q208"/>
          <cell r="R208" t="str">
            <v>W/O for written off cases</v>
          </cell>
          <cell r="S208" t="str">
            <v>&gt;180</v>
          </cell>
        </row>
        <row r="209">
          <cell r="J209">
            <v>17217983</v>
          </cell>
          <cell r="K209">
            <v>3493.88</v>
          </cell>
          <cell r="L209">
            <v>78.58</v>
          </cell>
          <cell r="M209">
            <v>3572.46</v>
          </cell>
          <cell r="N209">
            <v>1254</v>
          </cell>
          <cell r="O209">
            <v>1254</v>
          </cell>
          <cell r="P209" t="str">
            <v>Y</v>
          </cell>
          <cell r="Q209"/>
          <cell r="R209" t="str">
            <v>W/O for written off cases</v>
          </cell>
          <cell r="S209" t="str">
            <v>&gt;180</v>
          </cell>
        </row>
        <row r="210">
          <cell r="J210">
            <v>17098779</v>
          </cell>
          <cell r="K210">
            <v>16728.3</v>
          </cell>
          <cell r="L210">
            <v>1962.99</v>
          </cell>
          <cell r="M210">
            <v>18691.29</v>
          </cell>
          <cell r="N210">
            <v>1324</v>
          </cell>
          <cell r="O210">
            <v>1324</v>
          </cell>
          <cell r="P210" t="str">
            <v>Y</v>
          </cell>
          <cell r="Q210"/>
          <cell r="R210" t="str">
            <v>W/O for written off cases</v>
          </cell>
          <cell r="S210" t="str">
            <v>&gt;180</v>
          </cell>
        </row>
        <row r="211">
          <cell r="J211">
            <v>17313572</v>
          </cell>
          <cell r="K211">
            <v>45583.82</v>
          </cell>
          <cell r="L211">
            <v>21054.5</v>
          </cell>
          <cell r="M211">
            <v>66638.320000000007</v>
          </cell>
          <cell r="N211">
            <v>1342</v>
          </cell>
          <cell r="O211">
            <v>1342</v>
          </cell>
          <cell r="P211" t="str">
            <v>Y</v>
          </cell>
          <cell r="Q211"/>
          <cell r="R211" t="str">
            <v>W/O for written off cases</v>
          </cell>
          <cell r="S211" t="str">
            <v>&gt;180</v>
          </cell>
        </row>
        <row r="212">
          <cell r="J212">
            <v>17309413</v>
          </cell>
          <cell r="K212">
            <v>0</v>
          </cell>
          <cell r="L212">
            <v>0</v>
          </cell>
          <cell r="M212">
            <v>0</v>
          </cell>
          <cell r="N212">
            <v>1334</v>
          </cell>
          <cell r="O212">
            <v>1334</v>
          </cell>
          <cell r="P212" t="str">
            <v>Y</v>
          </cell>
          <cell r="Q212"/>
          <cell r="R212" t="str">
            <v>W/O for written off cases</v>
          </cell>
          <cell r="S212" t="str">
            <v>&gt;180</v>
          </cell>
        </row>
        <row r="213">
          <cell r="J213">
            <v>17309449</v>
          </cell>
          <cell r="K213">
            <v>7038.13</v>
          </cell>
          <cell r="L213">
            <v>457.68</v>
          </cell>
          <cell r="M213">
            <v>7495.81</v>
          </cell>
          <cell r="N213">
            <v>1310</v>
          </cell>
          <cell r="O213">
            <v>1310</v>
          </cell>
          <cell r="P213" t="str">
            <v>Y</v>
          </cell>
          <cell r="Q213"/>
          <cell r="R213" t="str">
            <v>W/O for written off cases</v>
          </cell>
          <cell r="S213" t="str">
            <v>&gt;180</v>
          </cell>
        </row>
        <row r="214">
          <cell r="J214">
            <v>17260775</v>
          </cell>
          <cell r="K214">
            <v>13333.18</v>
          </cell>
          <cell r="L214">
            <v>-1542.18</v>
          </cell>
          <cell r="M214">
            <v>11791</v>
          </cell>
          <cell r="N214">
            <v>1435</v>
          </cell>
          <cell r="O214">
            <v>1435</v>
          </cell>
          <cell r="P214" t="str">
            <v>Y</v>
          </cell>
          <cell r="Q214"/>
          <cell r="R214" t="str">
            <v>W/O for written off cases</v>
          </cell>
          <cell r="S214" t="str">
            <v>&gt;180</v>
          </cell>
        </row>
        <row r="215">
          <cell r="J215">
            <v>17397322</v>
          </cell>
          <cell r="K215">
            <v>45568.05</v>
          </cell>
          <cell r="L215">
            <v>20972.47</v>
          </cell>
          <cell r="M215">
            <v>66540.52</v>
          </cell>
          <cell r="N215">
            <v>1340</v>
          </cell>
          <cell r="O215">
            <v>1340</v>
          </cell>
          <cell r="P215" t="str">
            <v>Y</v>
          </cell>
          <cell r="Q215"/>
          <cell r="R215" t="str">
            <v>W/O for written off cases</v>
          </cell>
          <cell r="S215" t="str">
            <v>&gt;180</v>
          </cell>
        </row>
        <row r="216">
          <cell r="J216">
            <v>17384399</v>
          </cell>
          <cell r="K216">
            <v>46603.41</v>
          </cell>
          <cell r="L216">
            <v>22289.18</v>
          </cell>
          <cell r="M216">
            <v>68892.59</v>
          </cell>
          <cell r="N216">
            <v>1340</v>
          </cell>
          <cell r="O216">
            <v>1340</v>
          </cell>
          <cell r="P216" t="str">
            <v>Y</v>
          </cell>
          <cell r="Q216"/>
          <cell r="R216" t="str">
            <v>W/O for written off cases</v>
          </cell>
          <cell r="S216" t="str">
            <v>&gt;180</v>
          </cell>
        </row>
        <row r="217">
          <cell r="J217">
            <v>17431808</v>
          </cell>
          <cell r="K217">
            <v>720</v>
          </cell>
          <cell r="L217">
            <v>0</v>
          </cell>
          <cell r="M217">
            <v>720</v>
          </cell>
          <cell r="N217">
            <v>1383</v>
          </cell>
          <cell r="O217">
            <v>1383</v>
          </cell>
          <cell r="P217" t="str">
            <v>Y</v>
          </cell>
          <cell r="Q217"/>
          <cell r="R217" t="str">
            <v>W/O for written off cases</v>
          </cell>
          <cell r="S217" t="str">
            <v>&gt;180</v>
          </cell>
        </row>
        <row r="218">
          <cell r="J218">
            <v>17445331</v>
          </cell>
          <cell r="K218">
            <v>33760</v>
          </cell>
          <cell r="L218">
            <v>-282.95999999999998</v>
          </cell>
          <cell r="M218">
            <v>33477.040000000001</v>
          </cell>
          <cell r="N218">
            <v>1817</v>
          </cell>
          <cell r="O218">
            <v>1817</v>
          </cell>
          <cell r="P218" t="str">
            <v>Y</v>
          </cell>
          <cell r="Q218"/>
          <cell r="R218" t="str">
            <v>W/O for written off cases</v>
          </cell>
          <cell r="S218" t="str">
            <v>&gt;180</v>
          </cell>
        </row>
        <row r="219">
          <cell r="J219">
            <v>17445097</v>
          </cell>
          <cell r="K219">
            <v>9505.3799999999992</v>
          </cell>
          <cell r="L219">
            <v>409.62</v>
          </cell>
          <cell r="M219">
            <v>9915</v>
          </cell>
          <cell r="N219">
            <v>1343</v>
          </cell>
          <cell r="O219">
            <v>1343</v>
          </cell>
          <cell r="P219" t="str">
            <v>Y</v>
          </cell>
          <cell r="Q219"/>
          <cell r="R219" t="str">
            <v>W/O for written off cases</v>
          </cell>
          <cell r="S219" t="str">
            <v>&gt;180</v>
          </cell>
        </row>
        <row r="220">
          <cell r="J220">
            <v>21762795</v>
          </cell>
          <cell r="K220">
            <v>4096.5600000000004</v>
          </cell>
          <cell r="L220">
            <v>131.44</v>
          </cell>
          <cell r="M220">
            <v>4228</v>
          </cell>
          <cell r="N220">
            <v>1339</v>
          </cell>
          <cell r="O220">
            <v>1343</v>
          </cell>
          <cell r="P220" t="str">
            <v>Y</v>
          </cell>
          <cell r="Q220"/>
          <cell r="R220" t="str">
            <v>W/O for written off cases</v>
          </cell>
          <cell r="S220" t="str">
            <v>&gt;180</v>
          </cell>
        </row>
        <row r="221">
          <cell r="J221">
            <v>17341873</v>
          </cell>
          <cell r="K221">
            <v>14815.48</v>
          </cell>
          <cell r="L221">
            <v>1926.12</v>
          </cell>
          <cell r="M221">
            <v>16741.599999999999</v>
          </cell>
          <cell r="N221">
            <v>1339</v>
          </cell>
          <cell r="O221">
            <v>1339</v>
          </cell>
          <cell r="P221" t="str">
            <v>Y</v>
          </cell>
          <cell r="Q221"/>
          <cell r="R221" t="str">
            <v>W/O for written off cases</v>
          </cell>
          <cell r="S221" t="str">
            <v>&gt;180</v>
          </cell>
        </row>
        <row r="222">
          <cell r="J222">
            <v>21762793</v>
          </cell>
          <cell r="K222">
            <v>5173.47</v>
          </cell>
          <cell r="L222">
            <v>232.12</v>
          </cell>
          <cell r="M222">
            <v>5405.59</v>
          </cell>
          <cell r="N222">
            <v>1308</v>
          </cell>
          <cell r="O222">
            <v>1339</v>
          </cell>
          <cell r="P222" t="str">
            <v>Y</v>
          </cell>
          <cell r="Q222"/>
          <cell r="R222" t="str">
            <v>W/O for written off cases</v>
          </cell>
          <cell r="S222" t="str">
            <v>&gt;180</v>
          </cell>
        </row>
        <row r="223">
          <cell r="J223">
            <v>17400424</v>
          </cell>
          <cell r="K223">
            <v>43851</v>
          </cell>
          <cell r="L223">
            <v>-41740.639999999999</v>
          </cell>
          <cell r="M223">
            <v>2110.36</v>
          </cell>
          <cell r="N223">
            <v>1932</v>
          </cell>
          <cell r="O223">
            <v>1932</v>
          </cell>
          <cell r="P223" t="str">
            <v>Y</v>
          </cell>
          <cell r="Q223"/>
          <cell r="R223" t="str">
            <v>W/O for written off cases</v>
          </cell>
          <cell r="S223" t="str">
            <v>&gt;180</v>
          </cell>
        </row>
        <row r="224">
          <cell r="J224">
            <v>17391112</v>
          </cell>
          <cell r="K224">
            <v>13239.21</v>
          </cell>
          <cell r="L224">
            <v>-238.22</v>
          </cell>
          <cell r="M224">
            <v>13000.99</v>
          </cell>
          <cell r="N224">
            <v>1401</v>
          </cell>
          <cell r="O224">
            <v>1401</v>
          </cell>
          <cell r="P224" t="str">
            <v>Y</v>
          </cell>
          <cell r="Q224"/>
          <cell r="R224" t="str">
            <v>W/O for written off cases</v>
          </cell>
          <cell r="S224" t="str">
            <v>&gt;180</v>
          </cell>
        </row>
        <row r="225">
          <cell r="J225">
            <v>17389931</v>
          </cell>
          <cell r="K225">
            <v>40223.15</v>
          </cell>
          <cell r="L225">
            <v>7880.67</v>
          </cell>
          <cell r="M225">
            <v>48103.82</v>
          </cell>
          <cell r="N225">
            <v>1737</v>
          </cell>
          <cell r="O225">
            <v>1737</v>
          </cell>
          <cell r="P225" t="str">
            <v>Y</v>
          </cell>
          <cell r="Q225"/>
          <cell r="R225" t="str">
            <v>W/O for written off cases</v>
          </cell>
          <cell r="S225" t="str">
            <v>&gt;180</v>
          </cell>
        </row>
        <row r="226">
          <cell r="J226">
            <v>17390666</v>
          </cell>
          <cell r="K226">
            <v>23278.86</v>
          </cell>
          <cell r="L226">
            <v>-5848.46</v>
          </cell>
          <cell r="M226">
            <v>17430.400000000001</v>
          </cell>
          <cell r="N226">
            <v>1527</v>
          </cell>
          <cell r="O226">
            <v>1527</v>
          </cell>
          <cell r="P226" t="str">
            <v>Y</v>
          </cell>
          <cell r="Q226"/>
          <cell r="R226" t="str">
            <v>W/O for written off cases</v>
          </cell>
          <cell r="S226" t="str">
            <v>&gt;180</v>
          </cell>
        </row>
        <row r="227">
          <cell r="J227">
            <v>17390069</v>
          </cell>
          <cell r="K227">
            <v>16106.18</v>
          </cell>
          <cell r="L227">
            <v>1731.95</v>
          </cell>
          <cell r="M227">
            <v>17838.13</v>
          </cell>
          <cell r="N227">
            <v>1010</v>
          </cell>
          <cell r="O227">
            <v>1010</v>
          </cell>
          <cell r="P227" t="str">
            <v>Y</v>
          </cell>
          <cell r="Q227"/>
          <cell r="R227" t="str">
            <v>W/O for written off cases</v>
          </cell>
          <cell r="S227" t="str">
            <v>&gt;180</v>
          </cell>
        </row>
        <row r="228">
          <cell r="J228">
            <v>17391971</v>
          </cell>
          <cell r="K228">
            <v>37731</v>
          </cell>
          <cell r="L228">
            <v>-1505.37</v>
          </cell>
          <cell r="M228">
            <v>36225.629999999997</v>
          </cell>
          <cell r="N228">
            <v>1818</v>
          </cell>
          <cell r="O228">
            <v>1818</v>
          </cell>
          <cell r="P228" t="str">
            <v>Y</v>
          </cell>
          <cell r="Q228"/>
          <cell r="R228" t="str">
            <v>W/O for written off cases</v>
          </cell>
          <cell r="S228" t="str">
            <v>&gt;180</v>
          </cell>
        </row>
        <row r="229">
          <cell r="J229">
            <v>355657842</v>
          </cell>
          <cell r="K229">
            <v>3452.2</v>
          </cell>
          <cell r="L229">
            <v>817.8</v>
          </cell>
          <cell r="M229">
            <v>4270</v>
          </cell>
          <cell r="N229">
            <v>5</v>
          </cell>
          <cell r="O229">
            <v>5</v>
          </cell>
          <cell r="P229"/>
          <cell r="Q229"/>
          <cell r="R229" t="str">
            <v>SMA 0</v>
          </cell>
          <cell r="S229" t="str">
            <v>1-30 Days</v>
          </cell>
        </row>
        <row r="230">
          <cell r="J230">
            <v>352066103</v>
          </cell>
          <cell r="K230"/>
          <cell r="L230"/>
          <cell r="M230"/>
          <cell r="N230"/>
          <cell r="O230"/>
          <cell r="P230"/>
          <cell r="Q230"/>
          <cell r="R230" t="str">
            <v>Standard</v>
          </cell>
          <cell r="S230" t="str">
            <v>Standard</v>
          </cell>
        </row>
        <row r="231">
          <cell r="J231">
            <v>17682207</v>
          </cell>
          <cell r="K231">
            <v>5677.7</v>
          </cell>
          <cell r="L231">
            <v>195.68</v>
          </cell>
          <cell r="M231">
            <v>5873.38</v>
          </cell>
          <cell r="N231">
            <v>1328</v>
          </cell>
          <cell r="O231">
            <v>1328</v>
          </cell>
          <cell r="P231" t="str">
            <v>Y</v>
          </cell>
          <cell r="Q231"/>
          <cell r="R231" t="str">
            <v>W/O for written off cases</v>
          </cell>
          <cell r="S231" t="str">
            <v>&gt;180</v>
          </cell>
        </row>
        <row r="232">
          <cell r="J232">
            <v>17600155</v>
          </cell>
          <cell r="K232">
            <v>6048.24</v>
          </cell>
          <cell r="L232">
            <v>267.12</v>
          </cell>
          <cell r="M232">
            <v>6315.36</v>
          </cell>
          <cell r="N232">
            <v>1188</v>
          </cell>
          <cell r="O232">
            <v>1188</v>
          </cell>
          <cell r="P232" t="str">
            <v>Y</v>
          </cell>
          <cell r="Q232"/>
          <cell r="R232" t="str">
            <v>W/O for written off cases</v>
          </cell>
          <cell r="S232" t="str">
            <v>&gt;180</v>
          </cell>
        </row>
        <row r="233">
          <cell r="J233">
            <v>17719877</v>
          </cell>
          <cell r="K233">
            <v>26532.3</v>
          </cell>
          <cell r="L233">
            <v>5482.3</v>
          </cell>
          <cell r="M233">
            <v>32014.6</v>
          </cell>
          <cell r="N233">
            <v>1339</v>
          </cell>
          <cell r="O233">
            <v>1339</v>
          </cell>
          <cell r="P233" t="str">
            <v>Y</v>
          </cell>
          <cell r="Q233"/>
          <cell r="R233" t="str">
            <v>W/O for written off cases</v>
          </cell>
          <cell r="S233" t="str">
            <v>&gt;180</v>
          </cell>
        </row>
        <row r="234">
          <cell r="J234">
            <v>21910610</v>
          </cell>
          <cell r="K234">
            <v>879.32</v>
          </cell>
          <cell r="L234">
            <v>9.68</v>
          </cell>
          <cell r="M234">
            <v>889</v>
          </cell>
          <cell r="N234">
            <v>1247</v>
          </cell>
          <cell r="O234">
            <v>1339</v>
          </cell>
          <cell r="P234" t="str">
            <v>Y</v>
          </cell>
          <cell r="Q234"/>
          <cell r="R234" t="str">
            <v>W/O for written off cases</v>
          </cell>
          <cell r="S234" t="str">
            <v>&gt;180</v>
          </cell>
        </row>
        <row r="235">
          <cell r="J235">
            <v>17600228</v>
          </cell>
          <cell r="K235">
            <v>41566.519999999997</v>
          </cell>
          <cell r="L235">
            <v>19572.080000000002</v>
          </cell>
          <cell r="M235">
            <v>61138.6</v>
          </cell>
          <cell r="N235">
            <v>1344</v>
          </cell>
          <cell r="O235">
            <v>1344</v>
          </cell>
          <cell r="P235" t="str">
            <v>Y</v>
          </cell>
          <cell r="Q235"/>
          <cell r="R235" t="str">
            <v>W/O for written off cases</v>
          </cell>
          <cell r="S235" t="str">
            <v>&gt;180</v>
          </cell>
        </row>
        <row r="236">
          <cell r="J236">
            <v>19902783</v>
          </cell>
          <cell r="K236">
            <v>11469.68</v>
          </cell>
          <cell r="L236">
            <v>1384.04</v>
          </cell>
          <cell r="M236">
            <v>12853.72</v>
          </cell>
          <cell r="N236">
            <v>1344</v>
          </cell>
          <cell r="O236">
            <v>1344</v>
          </cell>
          <cell r="P236" t="str">
            <v>Y</v>
          </cell>
          <cell r="Q236"/>
          <cell r="R236" t="str">
            <v>W/O for written off cases</v>
          </cell>
          <cell r="S236" t="str">
            <v>&gt;180</v>
          </cell>
        </row>
        <row r="237">
          <cell r="J237">
            <v>356633907</v>
          </cell>
          <cell r="K237">
            <v>24822.17</v>
          </cell>
          <cell r="L237">
            <v>9337.83</v>
          </cell>
          <cell r="M237">
            <v>34160</v>
          </cell>
          <cell r="N237">
            <v>217</v>
          </cell>
          <cell r="O237">
            <v>217</v>
          </cell>
          <cell r="P237" t="str">
            <v>Y</v>
          </cell>
          <cell r="Q237"/>
          <cell r="R237" t="str">
            <v>W/O for written off cases</v>
          </cell>
          <cell r="S237" t="str">
            <v>&gt;180</v>
          </cell>
        </row>
        <row r="238">
          <cell r="J238">
            <v>355801114</v>
          </cell>
          <cell r="K238"/>
          <cell r="L238"/>
          <cell r="M238"/>
          <cell r="N238"/>
          <cell r="O238"/>
          <cell r="P238"/>
          <cell r="Q238"/>
          <cell r="R238" t="str">
            <v>Standard</v>
          </cell>
          <cell r="S238" t="str">
            <v>Standard</v>
          </cell>
        </row>
        <row r="239">
          <cell r="J239">
            <v>17561086</v>
          </cell>
          <cell r="K239">
            <v>25769.66</v>
          </cell>
          <cell r="L239">
            <v>5897.64</v>
          </cell>
          <cell r="M239">
            <v>31667.3</v>
          </cell>
          <cell r="N239">
            <v>1344</v>
          </cell>
          <cell r="O239">
            <v>1344</v>
          </cell>
          <cell r="P239" t="str">
            <v>Y</v>
          </cell>
          <cell r="Q239"/>
          <cell r="R239" t="str">
            <v>W/O for written off cases</v>
          </cell>
          <cell r="S239" t="str">
            <v>&gt;180</v>
          </cell>
        </row>
        <row r="240">
          <cell r="J240">
            <v>17814251</v>
          </cell>
          <cell r="K240">
            <v>0</v>
          </cell>
          <cell r="L240">
            <v>0</v>
          </cell>
          <cell r="M240">
            <v>0</v>
          </cell>
          <cell r="N240">
            <v>1209</v>
          </cell>
          <cell r="O240">
            <v>1339</v>
          </cell>
          <cell r="P240" t="str">
            <v>Y</v>
          </cell>
          <cell r="Q240"/>
          <cell r="R240" t="str">
            <v>W/O for written off cases</v>
          </cell>
          <cell r="S240" t="str">
            <v>&gt;180</v>
          </cell>
        </row>
        <row r="241">
          <cell r="J241">
            <v>21661864</v>
          </cell>
          <cell r="K241">
            <v>4988.6099999999997</v>
          </cell>
          <cell r="L241">
            <v>203.39</v>
          </cell>
          <cell r="M241">
            <v>5192</v>
          </cell>
          <cell r="N241">
            <v>1339</v>
          </cell>
          <cell r="O241">
            <v>1339</v>
          </cell>
          <cell r="P241" t="str">
            <v>Y</v>
          </cell>
          <cell r="Q241"/>
          <cell r="R241" t="str">
            <v>W/O for written off cases</v>
          </cell>
          <cell r="S241" t="str">
            <v>&gt;180</v>
          </cell>
        </row>
        <row r="242">
          <cell r="J242">
            <v>17827353</v>
          </cell>
          <cell r="K242">
            <v>41928.94</v>
          </cell>
          <cell r="L242">
            <v>8861.2800000000007</v>
          </cell>
          <cell r="M242">
            <v>50790.22</v>
          </cell>
          <cell r="N242">
            <v>1727</v>
          </cell>
          <cell r="O242">
            <v>1727</v>
          </cell>
          <cell r="P242" t="str">
            <v>Y</v>
          </cell>
          <cell r="Q242"/>
          <cell r="R242" t="str">
            <v>W/O for written off cases</v>
          </cell>
          <cell r="S242" t="str">
            <v>&gt;180</v>
          </cell>
        </row>
        <row r="243">
          <cell r="J243">
            <v>31244475</v>
          </cell>
          <cell r="K243">
            <v>393.83</v>
          </cell>
          <cell r="L243">
            <v>39.17</v>
          </cell>
          <cell r="M243">
            <v>433</v>
          </cell>
          <cell r="N243">
            <v>1374</v>
          </cell>
          <cell r="O243">
            <v>1727</v>
          </cell>
          <cell r="P243" t="str">
            <v>Y</v>
          </cell>
          <cell r="Q243"/>
          <cell r="R243" t="str">
            <v>W/O for written off cases</v>
          </cell>
          <cell r="S243" t="str">
            <v>&gt;180</v>
          </cell>
        </row>
        <row r="244">
          <cell r="J244">
            <v>17814250</v>
          </cell>
          <cell r="K244">
            <v>0</v>
          </cell>
          <cell r="L244">
            <v>0</v>
          </cell>
          <cell r="M244">
            <v>0</v>
          </cell>
          <cell r="N244">
            <v>1209</v>
          </cell>
          <cell r="O244">
            <v>1339</v>
          </cell>
          <cell r="P244" t="str">
            <v>Y</v>
          </cell>
          <cell r="Q244"/>
          <cell r="R244" t="str">
            <v>W/O for written off cases</v>
          </cell>
          <cell r="S244" t="str">
            <v>&gt;180</v>
          </cell>
        </row>
        <row r="245">
          <cell r="J245">
            <v>21661875</v>
          </cell>
          <cell r="K245">
            <v>2853.12</v>
          </cell>
          <cell r="L245">
            <v>59.88</v>
          </cell>
          <cell r="M245">
            <v>2913</v>
          </cell>
          <cell r="N245">
            <v>1339</v>
          </cell>
          <cell r="O245">
            <v>1339</v>
          </cell>
          <cell r="P245" t="str">
            <v>Y</v>
          </cell>
          <cell r="Q245"/>
          <cell r="R245" t="str">
            <v>W/O for written off cases</v>
          </cell>
          <cell r="S245" t="str">
            <v>&gt;180</v>
          </cell>
        </row>
        <row r="246">
          <cell r="J246">
            <v>17559489</v>
          </cell>
          <cell r="K246">
            <v>39340.57</v>
          </cell>
          <cell r="L246">
            <v>6543.04</v>
          </cell>
          <cell r="M246">
            <v>45883.61</v>
          </cell>
          <cell r="N246">
            <v>1671</v>
          </cell>
          <cell r="O246">
            <v>1671</v>
          </cell>
          <cell r="P246" t="str">
            <v>Y</v>
          </cell>
          <cell r="Q246"/>
          <cell r="R246" t="str">
            <v>W/O for written off cases</v>
          </cell>
          <cell r="S246" t="str">
            <v>&gt;180</v>
          </cell>
        </row>
        <row r="247">
          <cell r="J247">
            <v>17561805</v>
          </cell>
          <cell r="K247">
            <v>33071.85</v>
          </cell>
          <cell r="L247">
            <v>10784.45</v>
          </cell>
          <cell r="M247">
            <v>43856.3</v>
          </cell>
          <cell r="N247">
            <v>1344</v>
          </cell>
          <cell r="O247">
            <v>1344</v>
          </cell>
          <cell r="P247" t="str">
            <v>Y</v>
          </cell>
          <cell r="Q247"/>
          <cell r="R247" t="str">
            <v>W/O for written off cases</v>
          </cell>
          <cell r="S247" t="str">
            <v>&gt;180</v>
          </cell>
        </row>
        <row r="248">
          <cell r="J248">
            <v>17835807</v>
          </cell>
          <cell r="K248">
            <v>349.01</v>
          </cell>
          <cell r="L248">
            <v>0</v>
          </cell>
          <cell r="M248">
            <v>349.01</v>
          </cell>
          <cell r="N248">
            <v>639</v>
          </cell>
          <cell r="O248">
            <v>639</v>
          </cell>
          <cell r="P248" t="str">
            <v>Y</v>
          </cell>
          <cell r="Q248"/>
          <cell r="R248" t="str">
            <v>W/O for written off cases</v>
          </cell>
          <cell r="S248" t="str">
            <v>&gt;180</v>
          </cell>
        </row>
        <row r="249">
          <cell r="J249">
            <v>17835779</v>
          </cell>
          <cell r="K249">
            <v>13283.49</v>
          </cell>
          <cell r="L249">
            <v>1432.36</v>
          </cell>
          <cell r="M249">
            <v>14715.85</v>
          </cell>
          <cell r="N249">
            <v>1278</v>
          </cell>
          <cell r="O249">
            <v>1278</v>
          </cell>
          <cell r="P249" t="str">
            <v>Y</v>
          </cell>
          <cell r="Q249"/>
          <cell r="R249" t="str">
            <v>W/O for written off cases</v>
          </cell>
          <cell r="S249" t="str">
            <v>&gt;180</v>
          </cell>
        </row>
        <row r="250">
          <cell r="J250">
            <v>17694763</v>
          </cell>
          <cell r="K250">
            <v>34704</v>
          </cell>
          <cell r="L250">
            <v>-2074.41</v>
          </cell>
          <cell r="M250">
            <v>32629.59</v>
          </cell>
          <cell r="N250">
            <v>1803</v>
          </cell>
          <cell r="O250">
            <v>1803</v>
          </cell>
          <cell r="P250" t="str">
            <v>Y</v>
          </cell>
          <cell r="Q250"/>
          <cell r="R250" t="str">
            <v>W/O for written off cases</v>
          </cell>
          <cell r="S250" t="str">
            <v>&gt;180</v>
          </cell>
        </row>
        <row r="251">
          <cell r="J251">
            <v>17712308</v>
          </cell>
          <cell r="K251">
            <v>34170.26</v>
          </cell>
          <cell r="L251">
            <v>11746.4</v>
          </cell>
          <cell r="M251">
            <v>45916.66</v>
          </cell>
          <cell r="N251">
            <v>1340</v>
          </cell>
          <cell r="O251">
            <v>1340</v>
          </cell>
          <cell r="P251" t="str">
            <v>Y</v>
          </cell>
          <cell r="Q251"/>
          <cell r="R251" t="str">
            <v>W/O for written off cases</v>
          </cell>
          <cell r="S251" t="str">
            <v>&gt;180</v>
          </cell>
        </row>
        <row r="252">
          <cell r="J252">
            <v>17719906</v>
          </cell>
          <cell r="K252">
            <v>3753.15</v>
          </cell>
          <cell r="L252">
            <v>130.15</v>
          </cell>
          <cell r="M252">
            <v>3883.3</v>
          </cell>
          <cell r="N252">
            <v>1039</v>
          </cell>
          <cell r="O252">
            <v>1039</v>
          </cell>
          <cell r="P252" t="str">
            <v>Y</v>
          </cell>
          <cell r="Q252"/>
          <cell r="R252" t="str">
            <v>W/O for written off cases</v>
          </cell>
          <cell r="S252" t="str">
            <v>&gt;180</v>
          </cell>
        </row>
        <row r="253">
          <cell r="J253">
            <v>359196722</v>
          </cell>
          <cell r="K253"/>
          <cell r="L253"/>
          <cell r="M253"/>
          <cell r="N253"/>
          <cell r="O253"/>
          <cell r="P253"/>
          <cell r="Q253"/>
          <cell r="R253" t="str">
            <v>Standard</v>
          </cell>
          <cell r="S253" t="str">
            <v>Standard</v>
          </cell>
        </row>
        <row r="254">
          <cell r="J254">
            <v>17729450</v>
          </cell>
          <cell r="K254">
            <v>22732.03</v>
          </cell>
          <cell r="L254">
            <v>1921.28</v>
          </cell>
          <cell r="M254">
            <v>24653.31</v>
          </cell>
          <cell r="N254">
            <v>1727</v>
          </cell>
          <cell r="O254">
            <v>1727</v>
          </cell>
          <cell r="P254" t="str">
            <v>Y</v>
          </cell>
          <cell r="Q254"/>
          <cell r="R254" t="str">
            <v>W/O for written off cases</v>
          </cell>
          <cell r="S254" t="str">
            <v>&gt;180</v>
          </cell>
        </row>
        <row r="255">
          <cell r="J255">
            <v>17837820</v>
          </cell>
          <cell r="K255">
            <v>2871.07</v>
          </cell>
          <cell r="L255">
            <v>16</v>
          </cell>
          <cell r="M255">
            <v>2887.07</v>
          </cell>
          <cell r="N255">
            <v>1271</v>
          </cell>
          <cell r="O255">
            <v>1271</v>
          </cell>
          <cell r="P255" t="str">
            <v>Y</v>
          </cell>
          <cell r="Q255"/>
          <cell r="R255" t="str">
            <v>W/O for written off cases</v>
          </cell>
          <cell r="S255" t="str">
            <v>&gt;180</v>
          </cell>
        </row>
        <row r="256">
          <cell r="J256">
            <v>17729412</v>
          </cell>
          <cell r="K256">
            <v>42452.52</v>
          </cell>
          <cell r="L256">
            <v>6833.55</v>
          </cell>
          <cell r="M256">
            <v>49286.07</v>
          </cell>
          <cell r="N256">
            <v>1650</v>
          </cell>
          <cell r="O256">
            <v>1650</v>
          </cell>
          <cell r="P256" t="str">
            <v>Y</v>
          </cell>
          <cell r="Q256"/>
          <cell r="R256" t="str">
            <v>W/O for written off cases</v>
          </cell>
          <cell r="S256" t="str">
            <v>&gt;180</v>
          </cell>
        </row>
        <row r="257">
          <cell r="J257">
            <v>17729385</v>
          </cell>
          <cell r="K257">
            <v>41974.78</v>
          </cell>
          <cell r="L257">
            <v>8560.1200000000008</v>
          </cell>
          <cell r="M257">
            <v>50534.9</v>
          </cell>
          <cell r="N257">
            <v>1733</v>
          </cell>
          <cell r="O257">
            <v>1733</v>
          </cell>
          <cell r="P257" t="str">
            <v>Y</v>
          </cell>
          <cell r="Q257"/>
          <cell r="R257" t="str">
            <v>W/O for written off cases</v>
          </cell>
          <cell r="S257" t="str">
            <v>&gt;180</v>
          </cell>
        </row>
        <row r="258">
          <cell r="J258">
            <v>17688950</v>
          </cell>
          <cell r="K258">
            <v>10414.66</v>
          </cell>
          <cell r="L258">
            <v>431.39</v>
          </cell>
          <cell r="M258">
            <v>10846.05</v>
          </cell>
          <cell r="N258">
            <v>1308</v>
          </cell>
          <cell r="O258">
            <v>1308</v>
          </cell>
          <cell r="P258" t="str">
            <v>Y</v>
          </cell>
          <cell r="Q258"/>
          <cell r="R258" t="str">
            <v>W/O for written off cases</v>
          </cell>
          <cell r="S258" t="str">
            <v>&gt;180</v>
          </cell>
        </row>
        <row r="259">
          <cell r="J259">
            <v>17891819</v>
          </cell>
          <cell r="K259">
            <v>33418</v>
          </cell>
          <cell r="L259">
            <v>-89.44</v>
          </cell>
          <cell r="M259">
            <v>33328.559999999998</v>
          </cell>
          <cell r="N259">
            <v>1602</v>
          </cell>
          <cell r="O259">
            <v>1602</v>
          </cell>
          <cell r="P259" t="str">
            <v>Y</v>
          </cell>
          <cell r="Q259"/>
          <cell r="R259" t="str">
            <v>W/O for written off cases</v>
          </cell>
          <cell r="S259" t="str">
            <v>&gt;180</v>
          </cell>
        </row>
        <row r="260">
          <cell r="J260">
            <v>18048989</v>
          </cell>
          <cell r="K260">
            <v>42995.77</v>
          </cell>
          <cell r="L260">
            <v>17613.490000000002</v>
          </cell>
          <cell r="M260">
            <v>60609.26</v>
          </cell>
          <cell r="N260">
            <v>1344</v>
          </cell>
          <cell r="O260">
            <v>1344</v>
          </cell>
          <cell r="P260" t="str">
            <v>Y</v>
          </cell>
          <cell r="Q260"/>
          <cell r="R260" t="str">
            <v>W/O for written off cases</v>
          </cell>
          <cell r="S260" t="str">
            <v>&gt;180</v>
          </cell>
        </row>
        <row r="261">
          <cell r="J261">
            <v>33048081</v>
          </cell>
          <cell r="K261">
            <v>41155.08</v>
          </cell>
          <cell r="L261">
            <v>6094.92</v>
          </cell>
          <cell r="M261">
            <v>47250</v>
          </cell>
          <cell r="N261">
            <v>1035</v>
          </cell>
          <cell r="O261">
            <v>1035</v>
          </cell>
          <cell r="P261" t="str">
            <v>Y</v>
          </cell>
          <cell r="Q261"/>
          <cell r="R261" t="str">
            <v>W/O for written off cases</v>
          </cell>
          <cell r="S261" t="str">
            <v>&gt;180</v>
          </cell>
        </row>
        <row r="262">
          <cell r="J262">
            <v>18104963</v>
          </cell>
          <cell r="K262">
            <v>33672.9</v>
          </cell>
          <cell r="L262">
            <v>10049.36</v>
          </cell>
          <cell r="M262">
            <v>43722.26</v>
          </cell>
          <cell r="N262">
            <v>1316</v>
          </cell>
          <cell r="O262">
            <v>1316</v>
          </cell>
          <cell r="P262" t="str">
            <v>Y</v>
          </cell>
          <cell r="Q262"/>
          <cell r="R262" t="str">
            <v>W/O for written off cases</v>
          </cell>
          <cell r="S262" t="str">
            <v>&gt;180</v>
          </cell>
        </row>
        <row r="263">
          <cell r="J263">
            <v>18049012</v>
          </cell>
          <cell r="K263">
            <v>7820.35</v>
          </cell>
          <cell r="L263">
            <v>403.91</v>
          </cell>
          <cell r="M263">
            <v>8224.26</v>
          </cell>
          <cell r="N263">
            <v>883</v>
          </cell>
          <cell r="O263">
            <v>883</v>
          </cell>
          <cell r="P263" t="str">
            <v>Y</v>
          </cell>
          <cell r="Q263"/>
          <cell r="R263" t="str">
            <v>W/O for written off cases</v>
          </cell>
          <cell r="S263" t="str">
            <v>&gt;180</v>
          </cell>
        </row>
        <row r="264">
          <cell r="J264">
            <v>18049014</v>
          </cell>
          <cell r="K264">
            <v>35236.58</v>
          </cell>
          <cell r="L264">
            <v>10979.68</v>
          </cell>
          <cell r="M264">
            <v>46216.26</v>
          </cell>
          <cell r="N264">
            <v>1279</v>
          </cell>
          <cell r="O264">
            <v>1279</v>
          </cell>
          <cell r="P264" t="str">
            <v>Y</v>
          </cell>
          <cell r="Q264"/>
          <cell r="R264" t="str">
            <v>W/O for written off cases</v>
          </cell>
          <cell r="S264" t="str">
            <v>&gt;180</v>
          </cell>
        </row>
        <row r="265">
          <cell r="J265">
            <v>18065679</v>
          </cell>
          <cell r="K265">
            <v>17888.25</v>
          </cell>
          <cell r="L265">
            <v>2257.0100000000002</v>
          </cell>
          <cell r="M265">
            <v>20145.259999999998</v>
          </cell>
          <cell r="N265">
            <v>1162</v>
          </cell>
          <cell r="O265">
            <v>1162</v>
          </cell>
          <cell r="P265" t="str">
            <v>Y</v>
          </cell>
          <cell r="Q265"/>
          <cell r="R265" t="str">
            <v>W/O for written off cases</v>
          </cell>
          <cell r="S265" t="str">
            <v>&gt;180</v>
          </cell>
        </row>
        <row r="266">
          <cell r="J266">
            <v>18195569</v>
          </cell>
          <cell r="K266">
            <v>4435.51</v>
          </cell>
          <cell r="L266">
            <v>85.51</v>
          </cell>
          <cell r="M266">
            <v>4521.0200000000004</v>
          </cell>
          <cell r="N266">
            <v>1009</v>
          </cell>
          <cell r="O266">
            <v>1009</v>
          </cell>
          <cell r="P266" t="str">
            <v>Y</v>
          </cell>
          <cell r="Q266"/>
          <cell r="R266" t="str">
            <v>W/O for written off cases</v>
          </cell>
          <cell r="S266" t="str">
            <v>&gt;180</v>
          </cell>
        </row>
        <row r="267">
          <cell r="J267">
            <v>18065773</v>
          </cell>
          <cell r="K267">
            <v>24945.35</v>
          </cell>
          <cell r="L267">
            <v>4691.5200000000004</v>
          </cell>
          <cell r="M267">
            <v>29636.87</v>
          </cell>
          <cell r="N267">
            <v>1252</v>
          </cell>
          <cell r="O267">
            <v>1252</v>
          </cell>
          <cell r="P267" t="str">
            <v>Y</v>
          </cell>
          <cell r="Q267"/>
          <cell r="R267" t="str">
            <v>W/O for written off cases</v>
          </cell>
          <cell r="S267" t="str">
            <v>&gt;180</v>
          </cell>
        </row>
        <row r="268">
          <cell r="J268">
            <v>18065583</v>
          </cell>
          <cell r="K268">
            <v>1041.8699999999999</v>
          </cell>
          <cell r="L268">
            <v>0</v>
          </cell>
          <cell r="M268">
            <v>1041.8699999999999</v>
          </cell>
          <cell r="N268">
            <v>1009</v>
          </cell>
          <cell r="O268">
            <v>1009</v>
          </cell>
          <cell r="P268" t="str">
            <v>Y</v>
          </cell>
          <cell r="Q268"/>
          <cell r="R268" t="str">
            <v>W/O for written off cases</v>
          </cell>
          <cell r="S268" t="str">
            <v>&gt;180</v>
          </cell>
        </row>
        <row r="269">
          <cell r="J269">
            <v>355076437</v>
          </cell>
          <cell r="K269"/>
          <cell r="L269"/>
          <cell r="M269"/>
          <cell r="N269"/>
          <cell r="O269"/>
          <cell r="P269"/>
          <cell r="Q269"/>
          <cell r="R269" t="str">
            <v>Standard</v>
          </cell>
          <cell r="S269" t="str">
            <v>Standard</v>
          </cell>
        </row>
        <row r="270">
          <cell r="J270">
            <v>18146580</v>
          </cell>
          <cell r="K270">
            <v>33736.86</v>
          </cell>
          <cell r="L270">
            <v>9475.01</v>
          </cell>
          <cell r="M270">
            <v>43211.87</v>
          </cell>
          <cell r="N270">
            <v>1346</v>
          </cell>
          <cell r="O270">
            <v>1346</v>
          </cell>
          <cell r="P270" t="str">
            <v>Y</v>
          </cell>
          <cell r="Q270"/>
          <cell r="R270" t="str">
            <v>W/O for written off cases</v>
          </cell>
          <cell r="S270" t="str">
            <v>&gt;180</v>
          </cell>
        </row>
        <row r="271">
          <cell r="J271">
            <v>18207803</v>
          </cell>
          <cell r="K271">
            <v>34616.82</v>
          </cell>
          <cell r="L271">
            <v>10684.05</v>
          </cell>
          <cell r="M271">
            <v>45300.87</v>
          </cell>
          <cell r="N271">
            <v>1346</v>
          </cell>
          <cell r="O271">
            <v>1346</v>
          </cell>
          <cell r="P271" t="str">
            <v>Y</v>
          </cell>
          <cell r="Q271"/>
          <cell r="R271" t="str">
            <v>W/O for written off cases</v>
          </cell>
          <cell r="S271" t="str">
            <v>&gt;180</v>
          </cell>
        </row>
        <row r="272">
          <cell r="J272">
            <v>18208118</v>
          </cell>
          <cell r="K272">
            <v>34033.99</v>
          </cell>
          <cell r="L272">
            <v>10240.879999999999</v>
          </cell>
          <cell r="M272">
            <v>44274.87</v>
          </cell>
          <cell r="N272">
            <v>1346</v>
          </cell>
          <cell r="O272">
            <v>1346</v>
          </cell>
          <cell r="P272" t="str">
            <v>Y</v>
          </cell>
          <cell r="Q272"/>
          <cell r="R272" t="str">
            <v>W/O for written off cases</v>
          </cell>
          <cell r="S272" t="str">
            <v>&gt;180</v>
          </cell>
        </row>
        <row r="273">
          <cell r="J273">
            <v>18421739</v>
          </cell>
          <cell r="K273">
            <v>1533.67</v>
          </cell>
          <cell r="L273">
            <v>25</v>
          </cell>
          <cell r="M273">
            <v>1558.67</v>
          </cell>
          <cell r="N273">
            <v>1193</v>
          </cell>
          <cell r="O273">
            <v>1193</v>
          </cell>
          <cell r="P273" t="str">
            <v>Y</v>
          </cell>
          <cell r="Q273"/>
          <cell r="R273" t="str">
            <v>W/O for written off cases</v>
          </cell>
          <cell r="S273" t="str">
            <v>&gt;180</v>
          </cell>
        </row>
        <row r="274">
          <cell r="J274">
            <v>18421740</v>
          </cell>
          <cell r="K274">
            <v>1528.67</v>
          </cell>
          <cell r="L274">
            <v>25</v>
          </cell>
          <cell r="M274">
            <v>1553.67</v>
          </cell>
          <cell r="N274">
            <v>1193</v>
          </cell>
          <cell r="O274">
            <v>1193</v>
          </cell>
          <cell r="P274" t="str">
            <v>Y</v>
          </cell>
          <cell r="Q274"/>
          <cell r="R274" t="str">
            <v>W/O for written off cases</v>
          </cell>
          <cell r="S274" t="str">
            <v>&gt;180</v>
          </cell>
        </row>
        <row r="275">
          <cell r="J275">
            <v>18421742</v>
          </cell>
          <cell r="K275">
            <v>1584.12</v>
          </cell>
          <cell r="L275">
            <v>25</v>
          </cell>
          <cell r="M275">
            <v>1609.12</v>
          </cell>
          <cell r="N275">
            <v>1193</v>
          </cell>
          <cell r="O275">
            <v>1193</v>
          </cell>
          <cell r="P275" t="str">
            <v>Y</v>
          </cell>
          <cell r="Q275"/>
          <cell r="R275" t="str">
            <v>W/O for written off cases</v>
          </cell>
          <cell r="S275" t="str">
            <v>&gt;180</v>
          </cell>
        </row>
        <row r="276">
          <cell r="J276">
            <v>18421738</v>
          </cell>
          <cell r="K276">
            <v>1533.67</v>
          </cell>
          <cell r="L276">
            <v>25</v>
          </cell>
          <cell r="M276">
            <v>1558.67</v>
          </cell>
          <cell r="N276">
            <v>1193</v>
          </cell>
          <cell r="O276">
            <v>1193</v>
          </cell>
          <cell r="P276" t="str">
            <v>Y</v>
          </cell>
          <cell r="Q276"/>
          <cell r="R276" t="str">
            <v>W/O for written off cases</v>
          </cell>
          <cell r="S276" t="str">
            <v>&gt;180</v>
          </cell>
        </row>
        <row r="277">
          <cell r="J277">
            <v>18421741</v>
          </cell>
          <cell r="K277">
            <v>3071.92</v>
          </cell>
          <cell r="L277">
            <v>47.95</v>
          </cell>
          <cell r="M277">
            <v>3119.87</v>
          </cell>
          <cell r="N277">
            <v>1132</v>
          </cell>
          <cell r="O277">
            <v>1132</v>
          </cell>
          <cell r="P277" t="str">
            <v>Y</v>
          </cell>
          <cell r="Q277"/>
          <cell r="R277" t="str">
            <v>W/O for written off cases</v>
          </cell>
          <cell r="S277" t="str">
            <v>&gt;180</v>
          </cell>
        </row>
        <row r="278">
          <cell r="J278">
            <v>18421737</v>
          </cell>
          <cell r="K278">
            <v>1727.87</v>
          </cell>
          <cell r="L278">
            <v>20</v>
          </cell>
          <cell r="M278">
            <v>1747.87</v>
          </cell>
          <cell r="N278">
            <v>1193</v>
          </cell>
          <cell r="O278">
            <v>1193</v>
          </cell>
          <cell r="P278" t="str">
            <v>Y</v>
          </cell>
          <cell r="Q278"/>
          <cell r="R278" t="str">
            <v>W/O for written off cases</v>
          </cell>
          <cell r="S278" t="str">
            <v>&gt;180</v>
          </cell>
        </row>
        <row r="279">
          <cell r="J279">
            <v>357425750</v>
          </cell>
          <cell r="K279">
            <v>3176.96</v>
          </cell>
          <cell r="L279">
            <v>1053.04</v>
          </cell>
          <cell r="M279">
            <v>4230</v>
          </cell>
          <cell r="N279">
            <v>3</v>
          </cell>
          <cell r="O279">
            <v>3</v>
          </cell>
          <cell r="P279"/>
          <cell r="Q279"/>
          <cell r="R279" t="str">
            <v>SMA 0</v>
          </cell>
          <cell r="S279" t="str">
            <v>1-30 Days</v>
          </cell>
        </row>
        <row r="280">
          <cell r="J280">
            <v>351705014</v>
          </cell>
          <cell r="K280">
            <v>60</v>
          </cell>
          <cell r="L280">
            <v>0</v>
          </cell>
          <cell r="M280">
            <v>60</v>
          </cell>
          <cell r="N280">
            <v>1</v>
          </cell>
          <cell r="O280">
            <v>1</v>
          </cell>
          <cell r="P280"/>
          <cell r="Q280"/>
          <cell r="R280" t="str">
            <v>SMA 0</v>
          </cell>
          <cell r="S280" t="str">
            <v>1-30 Days</v>
          </cell>
        </row>
        <row r="281">
          <cell r="J281">
            <v>353613241</v>
          </cell>
          <cell r="K281"/>
          <cell r="L281"/>
          <cell r="M281"/>
          <cell r="N281"/>
          <cell r="O281"/>
          <cell r="P281"/>
          <cell r="Q281"/>
          <cell r="R281" t="str">
            <v>Standard</v>
          </cell>
          <cell r="S281" t="str">
            <v>Standard</v>
          </cell>
        </row>
        <row r="282">
          <cell r="J282">
            <v>352887376</v>
          </cell>
          <cell r="K282"/>
          <cell r="L282"/>
          <cell r="M282"/>
          <cell r="N282"/>
          <cell r="O282"/>
          <cell r="P282"/>
          <cell r="Q282"/>
          <cell r="R282" t="str">
            <v>Standard</v>
          </cell>
          <cell r="S282" t="str">
            <v>Standard</v>
          </cell>
        </row>
        <row r="283">
          <cell r="J283">
            <v>18243079</v>
          </cell>
          <cell r="K283">
            <v>2999.22</v>
          </cell>
          <cell r="L283">
            <v>15</v>
          </cell>
          <cell r="M283">
            <v>3014.22</v>
          </cell>
          <cell r="N283">
            <v>1191</v>
          </cell>
          <cell r="O283">
            <v>1191</v>
          </cell>
          <cell r="P283" t="str">
            <v>Y</v>
          </cell>
          <cell r="Q283"/>
          <cell r="R283" t="str">
            <v>W/O for written off cases</v>
          </cell>
          <cell r="S283" t="str">
            <v>&gt;180</v>
          </cell>
        </row>
        <row r="284">
          <cell r="J284">
            <v>18238197</v>
          </cell>
          <cell r="K284">
            <v>17937.45</v>
          </cell>
          <cell r="L284">
            <v>1281.55</v>
          </cell>
          <cell r="M284">
            <v>19219</v>
          </cell>
          <cell r="N284">
            <v>1342</v>
          </cell>
          <cell r="O284">
            <v>1342</v>
          </cell>
          <cell r="P284" t="str">
            <v>Y</v>
          </cell>
          <cell r="Q284"/>
          <cell r="R284" t="str">
            <v>W/O for written off cases</v>
          </cell>
          <cell r="S284" t="str">
            <v>&gt;180</v>
          </cell>
        </row>
        <row r="285">
          <cell r="J285">
            <v>351033228</v>
          </cell>
          <cell r="K285">
            <v>2019</v>
          </cell>
          <cell r="L285">
            <v>0</v>
          </cell>
          <cell r="M285">
            <v>2019</v>
          </cell>
          <cell r="N285">
            <v>64</v>
          </cell>
          <cell r="O285">
            <v>64</v>
          </cell>
          <cell r="P285"/>
          <cell r="Q285"/>
          <cell r="R285" t="str">
            <v>SMA 2</v>
          </cell>
          <cell r="S285" t="str">
            <v>61-90</v>
          </cell>
        </row>
        <row r="286">
          <cell r="J286">
            <v>353829683</v>
          </cell>
          <cell r="K286">
            <v>4183.5</v>
          </cell>
          <cell r="L286">
            <v>134.5</v>
          </cell>
          <cell r="M286">
            <v>4318</v>
          </cell>
          <cell r="N286">
            <v>34</v>
          </cell>
          <cell r="O286">
            <v>64</v>
          </cell>
          <cell r="P286"/>
          <cell r="Q286"/>
          <cell r="R286" t="str">
            <v>SMA 2</v>
          </cell>
          <cell r="S286" t="str">
            <v>61-90</v>
          </cell>
        </row>
        <row r="287">
          <cell r="J287">
            <v>357247051</v>
          </cell>
          <cell r="K287"/>
          <cell r="L287"/>
          <cell r="M287"/>
          <cell r="N287"/>
          <cell r="O287"/>
          <cell r="P287"/>
          <cell r="Q287"/>
          <cell r="R287" t="str">
            <v>Standard</v>
          </cell>
          <cell r="S287" t="str">
            <v>Standard</v>
          </cell>
        </row>
        <row r="288">
          <cell r="J288">
            <v>18196493</v>
          </cell>
          <cell r="K288">
            <v>2559.69</v>
          </cell>
          <cell r="L288">
            <v>34</v>
          </cell>
          <cell r="M288">
            <v>2593.69</v>
          </cell>
          <cell r="N288">
            <v>1160</v>
          </cell>
          <cell r="O288">
            <v>1160</v>
          </cell>
          <cell r="P288" t="str">
            <v>Y</v>
          </cell>
          <cell r="Q288"/>
          <cell r="R288" t="str">
            <v>W/O for written off cases</v>
          </cell>
          <cell r="S288" t="str">
            <v>&gt;180</v>
          </cell>
        </row>
        <row r="289">
          <cell r="J289">
            <v>18196638</v>
          </cell>
          <cell r="K289">
            <v>4768.91</v>
          </cell>
          <cell r="L289">
            <v>126</v>
          </cell>
          <cell r="M289">
            <v>4894.91</v>
          </cell>
          <cell r="N289">
            <v>1191</v>
          </cell>
          <cell r="O289">
            <v>1191</v>
          </cell>
          <cell r="P289" t="str">
            <v>Y</v>
          </cell>
          <cell r="Q289"/>
          <cell r="R289" t="str">
            <v>W/O for written off cases</v>
          </cell>
          <cell r="S289" t="str">
            <v>&gt;180</v>
          </cell>
        </row>
        <row r="290">
          <cell r="J290">
            <v>18218409</v>
          </cell>
          <cell r="K290">
            <v>18600</v>
          </cell>
          <cell r="L290">
            <v>807.8</v>
          </cell>
          <cell r="M290">
            <v>19407.8</v>
          </cell>
          <cell r="N290">
            <v>1401</v>
          </cell>
          <cell r="O290">
            <v>1401</v>
          </cell>
          <cell r="P290" t="str">
            <v>Y</v>
          </cell>
          <cell r="Q290"/>
          <cell r="R290" t="str">
            <v>W/O for written off cases</v>
          </cell>
          <cell r="S290" t="str">
            <v>&gt;180</v>
          </cell>
        </row>
        <row r="291">
          <cell r="J291">
            <v>18218574</v>
          </cell>
          <cell r="K291">
            <v>21835.54</v>
          </cell>
          <cell r="L291">
            <v>1959.96</v>
          </cell>
          <cell r="M291">
            <v>23795.5</v>
          </cell>
          <cell r="N291">
            <v>1340</v>
          </cell>
          <cell r="O291">
            <v>1340</v>
          </cell>
          <cell r="P291" t="str">
            <v>Y</v>
          </cell>
          <cell r="Q291"/>
          <cell r="R291" t="str">
            <v>W/O for written off cases</v>
          </cell>
          <cell r="S291" t="str">
            <v>&gt;180</v>
          </cell>
        </row>
        <row r="292">
          <cell r="J292">
            <v>358473519</v>
          </cell>
          <cell r="K292"/>
          <cell r="L292"/>
          <cell r="M292"/>
          <cell r="N292"/>
          <cell r="O292"/>
          <cell r="P292"/>
          <cell r="Q292"/>
          <cell r="R292" t="str">
            <v>Standard</v>
          </cell>
          <cell r="S292" t="str">
            <v>Standard</v>
          </cell>
        </row>
        <row r="293">
          <cell r="J293">
            <v>18496134</v>
          </cell>
          <cell r="K293">
            <v>17615.39</v>
          </cell>
          <cell r="L293">
            <v>1234</v>
          </cell>
          <cell r="M293">
            <v>18849.39</v>
          </cell>
          <cell r="N293">
            <v>1247</v>
          </cell>
          <cell r="O293">
            <v>1247</v>
          </cell>
          <cell r="P293" t="str">
            <v>Y</v>
          </cell>
          <cell r="Q293"/>
          <cell r="R293" t="str">
            <v>W/O for written off cases</v>
          </cell>
          <cell r="S293" t="str">
            <v>&gt;180</v>
          </cell>
        </row>
        <row r="294">
          <cell r="J294">
            <v>18502341</v>
          </cell>
          <cell r="K294">
            <v>31342.21</v>
          </cell>
          <cell r="L294">
            <v>4403.2299999999996</v>
          </cell>
          <cell r="M294">
            <v>35745.440000000002</v>
          </cell>
          <cell r="N294">
            <v>1278</v>
          </cell>
          <cell r="O294">
            <v>1278</v>
          </cell>
          <cell r="P294" t="str">
            <v>Y</v>
          </cell>
          <cell r="Q294"/>
          <cell r="R294" t="str">
            <v>W/O for written off cases</v>
          </cell>
          <cell r="S294" t="str">
            <v>&gt;180</v>
          </cell>
        </row>
        <row r="295">
          <cell r="J295">
            <v>18497200</v>
          </cell>
          <cell r="K295">
            <v>35966.080000000002</v>
          </cell>
          <cell r="L295">
            <v>5585.08</v>
          </cell>
          <cell r="M295">
            <v>41551.160000000003</v>
          </cell>
          <cell r="N295">
            <v>1339</v>
          </cell>
          <cell r="O295">
            <v>1339</v>
          </cell>
          <cell r="P295" t="str">
            <v>Y</v>
          </cell>
          <cell r="Q295"/>
          <cell r="R295" t="str">
            <v>W/O for written off cases</v>
          </cell>
          <cell r="S295" t="str">
            <v>&gt;180</v>
          </cell>
        </row>
        <row r="296">
          <cell r="J296">
            <v>18496749</v>
          </cell>
          <cell r="K296">
            <v>30497.8</v>
          </cell>
          <cell r="L296">
            <v>3798.64</v>
          </cell>
          <cell r="M296">
            <v>34296.44</v>
          </cell>
          <cell r="N296">
            <v>1216</v>
          </cell>
          <cell r="O296">
            <v>1216</v>
          </cell>
          <cell r="P296" t="str">
            <v>Y</v>
          </cell>
          <cell r="Q296"/>
          <cell r="R296" t="str">
            <v>W/O for written off cases</v>
          </cell>
          <cell r="S296" t="str">
            <v>&gt;180</v>
          </cell>
        </row>
        <row r="297">
          <cell r="J297">
            <v>18497575</v>
          </cell>
          <cell r="K297">
            <v>7212.01</v>
          </cell>
          <cell r="L297">
            <v>253</v>
          </cell>
          <cell r="M297">
            <v>7465.01</v>
          </cell>
          <cell r="N297">
            <v>1127</v>
          </cell>
          <cell r="O297">
            <v>1127</v>
          </cell>
          <cell r="P297" t="str">
            <v>Y</v>
          </cell>
          <cell r="Q297"/>
          <cell r="R297" t="str">
            <v>W/O for written off cases</v>
          </cell>
          <cell r="S297" t="str">
            <v>&gt;180</v>
          </cell>
        </row>
        <row r="298">
          <cell r="J298">
            <v>18413718</v>
          </cell>
          <cell r="K298">
            <v>32453.17</v>
          </cell>
          <cell r="L298">
            <v>4725.1499999999996</v>
          </cell>
          <cell r="M298">
            <v>37178.32</v>
          </cell>
          <cell r="N298">
            <v>1283</v>
          </cell>
          <cell r="O298">
            <v>1283</v>
          </cell>
          <cell r="P298" t="str">
            <v>Y</v>
          </cell>
          <cell r="Q298"/>
          <cell r="R298" t="str">
            <v>W/O for written off cases</v>
          </cell>
          <cell r="S298" t="str">
            <v>&gt;180</v>
          </cell>
        </row>
        <row r="299">
          <cell r="J299">
            <v>356872092</v>
          </cell>
          <cell r="K299">
            <v>32585.38</v>
          </cell>
          <cell r="L299">
            <v>13944.62</v>
          </cell>
          <cell r="M299">
            <v>46530</v>
          </cell>
          <cell r="N299">
            <v>305</v>
          </cell>
          <cell r="O299">
            <v>305</v>
          </cell>
          <cell r="P299" t="str">
            <v>Y</v>
          </cell>
          <cell r="Q299"/>
          <cell r="R299" t="str">
            <v>W/O for written off cases</v>
          </cell>
          <cell r="S299" t="str">
            <v>&gt;180</v>
          </cell>
        </row>
        <row r="300">
          <cell r="J300">
            <v>18497693</v>
          </cell>
          <cell r="K300">
            <v>27443</v>
          </cell>
          <cell r="L300">
            <v>3286.87</v>
          </cell>
          <cell r="M300">
            <v>30729.87</v>
          </cell>
          <cell r="N300">
            <v>1278</v>
          </cell>
          <cell r="O300">
            <v>1278</v>
          </cell>
          <cell r="P300" t="str">
            <v>Y</v>
          </cell>
          <cell r="Q300"/>
          <cell r="R300" t="str">
            <v>W/O for written off cases</v>
          </cell>
          <cell r="S300" t="str">
            <v>&gt;180</v>
          </cell>
        </row>
        <row r="301">
          <cell r="J301">
            <v>18436941</v>
          </cell>
          <cell r="K301">
            <v>2235.96</v>
          </cell>
          <cell r="L301">
            <v>10</v>
          </cell>
          <cell r="M301">
            <v>2245.96</v>
          </cell>
          <cell r="N301">
            <v>1164</v>
          </cell>
          <cell r="O301">
            <v>1164</v>
          </cell>
          <cell r="P301" t="str">
            <v>Y</v>
          </cell>
          <cell r="Q301"/>
          <cell r="R301" t="str">
            <v>W/O for written off cases</v>
          </cell>
          <cell r="S301" t="str">
            <v>&gt;180</v>
          </cell>
        </row>
        <row r="302">
          <cell r="J302">
            <v>356425456</v>
          </cell>
          <cell r="K302"/>
          <cell r="L302"/>
          <cell r="M302"/>
          <cell r="N302"/>
          <cell r="O302"/>
          <cell r="P302"/>
          <cell r="Q302"/>
          <cell r="R302" t="str">
            <v>Standard</v>
          </cell>
          <cell r="S302" t="str">
            <v>Standard</v>
          </cell>
        </row>
        <row r="303">
          <cell r="J303">
            <v>18528970</v>
          </cell>
          <cell r="K303">
            <v>3866.36</v>
          </cell>
          <cell r="L303">
            <v>36.53</v>
          </cell>
          <cell r="M303">
            <v>3902.89</v>
          </cell>
          <cell r="N303">
            <v>948</v>
          </cell>
          <cell r="O303">
            <v>948</v>
          </cell>
          <cell r="P303" t="str">
            <v>Y</v>
          </cell>
          <cell r="Q303"/>
          <cell r="R303" t="str">
            <v>W/O for written off cases</v>
          </cell>
          <cell r="S303" t="str">
            <v>&gt;180</v>
          </cell>
        </row>
        <row r="304">
          <cell r="J304">
            <v>18481189</v>
          </cell>
          <cell r="K304">
            <v>35260.47</v>
          </cell>
          <cell r="L304">
            <v>6131.42</v>
          </cell>
          <cell r="M304">
            <v>41391.89</v>
          </cell>
          <cell r="N304">
            <v>1313</v>
          </cell>
          <cell r="O304">
            <v>1313</v>
          </cell>
          <cell r="P304" t="str">
            <v>Y</v>
          </cell>
          <cell r="Q304"/>
          <cell r="R304" t="str">
            <v>W/O for written off cases</v>
          </cell>
          <cell r="S304" t="str">
            <v>&gt;180</v>
          </cell>
        </row>
        <row r="305">
          <cell r="J305">
            <v>18481348</v>
          </cell>
          <cell r="K305">
            <v>213.29</v>
          </cell>
          <cell r="L305">
            <v>0</v>
          </cell>
          <cell r="M305">
            <v>213.29</v>
          </cell>
          <cell r="N305">
            <v>1101</v>
          </cell>
          <cell r="O305">
            <v>1101</v>
          </cell>
          <cell r="P305" t="str">
            <v>Y</v>
          </cell>
          <cell r="Q305"/>
          <cell r="R305" t="str">
            <v>W/O for written off cases</v>
          </cell>
          <cell r="S305" t="str">
            <v>&gt;180</v>
          </cell>
        </row>
        <row r="306">
          <cell r="J306">
            <v>354895387</v>
          </cell>
          <cell r="K306"/>
          <cell r="L306"/>
          <cell r="M306"/>
          <cell r="N306"/>
          <cell r="O306"/>
          <cell r="P306"/>
          <cell r="Q306"/>
          <cell r="R306" t="str">
            <v>Standard</v>
          </cell>
          <cell r="S306" t="str">
            <v>Standard</v>
          </cell>
        </row>
        <row r="307">
          <cell r="J307">
            <v>359251435</v>
          </cell>
          <cell r="K307"/>
          <cell r="L307"/>
          <cell r="M307"/>
          <cell r="N307"/>
          <cell r="O307"/>
          <cell r="P307"/>
          <cell r="Q307"/>
          <cell r="R307" t="str">
            <v>Standard</v>
          </cell>
          <cell r="S307" t="str">
            <v>Standard</v>
          </cell>
        </row>
        <row r="308">
          <cell r="J308">
            <v>18516781</v>
          </cell>
          <cell r="K308"/>
          <cell r="L308"/>
          <cell r="M308"/>
          <cell r="N308"/>
          <cell r="O308"/>
          <cell r="P308"/>
          <cell r="Q308"/>
          <cell r="R308" t="str">
            <v>W/O for written off cases</v>
          </cell>
          <cell r="S308" t="str">
            <v>Standard</v>
          </cell>
        </row>
        <row r="309">
          <cell r="J309">
            <v>359028043</v>
          </cell>
          <cell r="K309"/>
          <cell r="L309"/>
          <cell r="M309"/>
          <cell r="N309"/>
          <cell r="O309"/>
          <cell r="P309"/>
          <cell r="Q309"/>
          <cell r="R309" t="str">
            <v>Standard</v>
          </cell>
          <cell r="S309" t="str">
            <v>Standard</v>
          </cell>
        </row>
        <row r="310">
          <cell r="J310">
            <v>351717559</v>
          </cell>
          <cell r="K310"/>
          <cell r="L310"/>
          <cell r="M310"/>
          <cell r="N310"/>
          <cell r="O310"/>
          <cell r="P310"/>
          <cell r="Q310"/>
          <cell r="R310" t="str">
            <v>Standard</v>
          </cell>
          <cell r="S310" t="str">
            <v>Standard</v>
          </cell>
        </row>
        <row r="311">
          <cell r="J311">
            <v>18532346</v>
          </cell>
          <cell r="K311">
            <v>1127.78</v>
          </cell>
          <cell r="L311">
            <v>6</v>
          </cell>
          <cell r="M311">
            <v>1133.78</v>
          </cell>
          <cell r="N311">
            <v>1160</v>
          </cell>
          <cell r="O311">
            <v>1160</v>
          </cell>
          <cell r="P311" t="str">
            <v>Y</v>
          </cell>
          <cell r="Q311"/>
          <cell r="R311" t="str">
            <v>W/O for written off cases</v>
          </cell>
          <cell r="S311" t="str">
            <v>&gt;180</v>
          </cell>
        </row>
        <row r="312">
          <cell r="J312">
            <v>358851594</v>
          </cell>
          <cell r="K312">
            <v>6471.64</v>
          </cell>
          <cell r="L312">
            <v>3128.36</v>
          </cell>
          <cell r="M312">
            <v>9600</v>
          </cell>
          <cell r="N312">
            <v>64</v>
          </cell>
          <cell r="O312">
            <v>64</v>
          </cell>
          <cell r="P312"/>
          <cell r="Q312"/>
          <cell r="R312" t="str">
            <v>SMA 2</v>
          </cell>
          <cell r="S312" t="str">
            <v>61-90</v>
          </cell>
        </row>
        <row r="313">
          <cell r="J313">
            <v>354556285</v>
          </cell>
          <cell r="K313"/>
          <cell r="L313"/>
          <cell r="M313"/>
          <cell r="N313"/>
          <cell r="O313"/>
          <cell r="P313"/>
          <cell r="Q313"/>
          <cell r="R313" t="str">
            <v>Standard</v>
          </cell>
          <cell r="S313" t="str">
            <v>Standard</v>
          </cell>
        </row>
        <row r="314">
          <cell r="J314">
            <v>359014023</v>
          </cell>
          <cell r="K314"/>
          <cell r="L314"/>
          <cell r="M314"/>
          <cell r="N314"/>
          <cell r="O314"/>
          <cell r="P314"/>
          <cell r="Q314"/>
          <cell r="R314" t="str">
            <v>Standard</v>
          </cell>
          <cell r="S314" t="str">
            <v>Standard</v>
          </cell>
        </row>
        <row r="315">
          <cell r="J315">
            <v>18694906</v>
          </cell>
          <cell r="K315">
            <v>3447.44</v>
          </cell>
          <cell r="L315">
            <v>62</v>
          </cell>
          <cell r="M315">
            <v>3509.44</v>
          </cell>
          <cell r="N315">
            <v>1160</v>
          </cell>
          <cell r="O315">
            <v>1160</v>
          </cell>
          <cell r="P315" t="str">
            <v>Y</v>
          </cell>
          <cell r="Q315"/>
          <cell r="R315" t="str">
            <v>W/O for written off cases</v>
          </cell>
          <cell r="S315" t="str">
            <v>&gt;180</v>
          </cell>
        </row>
        <row r="316">
          <cell r="J316">
            <v>354301585</v>
          </cell>
          <cell r="K316">
            <v>35207.93</v>
          </cell>
          <cell r="L316">
            <v>11982.07</v>
          </cell>
          <cell r="M316">
            <v>47190</v>
          </cell>
          <cell r="N316">
            <v>368</v>
          </cell>
          <cell r="O316">
            <v>368</v>
          </cell>
          <cell r="P316" t="str">
            <v>Y</v>
          </cell>
          <cell r="Q316"/>
          <cell r="R316" t="str">
            <v>W/O for written off cases</v>
          </cell>
          <cell r="S316" t="str">
            <v>&gt;180</v>
          </cell>
        </row>
        <row r="317">
          <cell r="J317">
            <v>19928932</v>
          </cell>
          <cell r="K317">
            <v>4275.05</v>
          </cell>
          <cell r="L317">
            <v>35.24</v>
          </cell>
          <cell r="M317">
            <v>4310.29</v>
          </cell>
          <cell r="N317">
            <v>1042</v>
          </cell>
          <cell r="O317">
            <v>1042</v>
          </cell>
          <cell r="P317" t="str">
            <v>Y</v>
          </cell>
          <cell r="Q317"/>
          <cell r="R317" t="str">
            <v>W/O for written off cases</v>
          </cell>
          <cell r="S317" t="str">
            <v>&gt;180</v>
          </cell>
        </row>
        <row r="318">
          <cell r="J318">
            <v>19476617</v>
          </cell>
          <cell r="K318">
            <v>9971.23</v>
          </cell>
          <cell r="L318">
            <v>482</v>
          </cell>
          <cell r="M318">
            <v>10453.23</v>
          </cell>
          <cell r="N318">
            <v>1191</v>
          </cell>
          <cell r="O318">
            <v>1191</v>
          </cell>
          <cell r="P318" t="str">
            <v>Y</v>
          </cell>
          <cell r="Q318"/>
          <cell r="R318" t="str">
            <v>W/O for written off cases</v>
          </cell>
          <cell r="S318" t="str">
            <v>&gt;180</v>
          </cell>
        </row>
        <row r="319">
          <cell r="J319">
            <v>19479990</v>
          </cell>
          <cell r="K319">
            <v>11186.52</v>
          </cell>
          <cell r="L319">
            <v>589.48</v>
          </cell>
          <cell r="M319">
            <v>11776</v>
          </cell>
          <cell r="N319">
            <v>1193</v>
          </cell>
          <cell r="O319">
            <v>1193</v>
          </cell>
          <cell r="P319" t="str">
            <v>Y</v>
          </cell>
          <cell r="Q319"/>
          <cell r="R319" t="str">
            <v>W/O for written off cases</v>
          </cell>
          <cell r="S319" t="str">
            <v>&gt;180</v>
          </cell>
        </row>
        <row r="320">
          <cell r="J320">
            <v>18801355</v>
          </cell>
          <cell r="K320">
            <v>32742.85</v>
          </cell>
          <cell r="L320">
            <v>4719.38</v>
          </cell>
          <cell r="M320">
            <v>37462.230000000003</v>
          </cell>
          <cell r="N320">
            <v>1188</v>
          </cell>
          <cell r="O320">
            <v>1188</v>
          </cell>
          <cell r="P320" t="str">
            <v>Y</v>
          </cell>
          <cell r="Q320"/>
          <cell r="R320" t="str">
            <v>W/O for written off cases</v>
          </cell>
          <cell r="S320" t="str">
            <v>&gt;180</v>
          </cell>
        </row>
        <row r="321">
          <cell r="J321">
            <v>18655668</v>
          </cell>
          <cell r="K321">
            <v>3001.78</v>
          </cell>
          <cell r="L321">
            <v>47</v>
          </cell>
          <cell r="M321">
            <v>3048.78</v>
          </cell>
          <cell r="N321">
            <v>1127</v>
          </cell>
          <cell r="O321">
            <v>1127</v>
          </cell>
          <cell r="P321" t="str">
            <v>Y</v>
          </cell>
          <cell r="Q321"/>
          <cell r="R321" t="str">
            <v>W/O for written off cases</v>
          </cell>
          <cell r="S321" t="str">
            <v>&gt;180</v>
          </cell>
        </row>
        <row r="322">
          <cell r="J322">
            <v>18801347</v>
          </cell>
          <cell r="K322">
            <v>11017.23</v>
          </cell>
          <cell r="L322">
            <v>376</v>
          </cell>
          <cell r="M322">
            <v>11393.23</v>
          </cell>
          <cell r="N322">
            <v>1193</v>
          </cell>
          <cell r="O322">
            <v>1193</v>
          </cell>
          <cell r="P322" t="str">
            <v>Y</v>
          </cell>
          <cell r="Q322"/>
          <cell r="R322" t="str">
            <v>W/O for written off cases</v>
          </cell>
          <cell r="S322" t="str">
            <v>&gt;180</v>
          </cell>
        </row>
        <row r="323">
          <cell r="J323">
            <v>18801331</v>
          </cell>
          <cell r="K323">
            <v>23018.81</v>
          </cell>
          <cell r="L323">
            <v>2205.31</v>
          </cell>
          <cell r="M323">
            <v>25224.12</v>
          </cell>
          <cell r="N323">
            <v>1130</v>
          </cell>
          <cell r="O323">
            <v>1130</v>
          </cell>
          <cell r="P323" t="str">
            <v>Y</v>
          </cell>
          <cell r="Q323"/>
          <cell r="R323" t="str">
            <v>W/O for written off cases</v>
          </cell>
          <cell r="S323" t="str">
            <v>&gt;180</v>
          </cell>
        </row>
        <row r="324">
          <cell r="J324">
            <v>19475089</v>
          </cell>
          <cell r="K324"/>
          <cell r="L324"/>
          <cell r="M324"/>
          <cell r="N324"/>
          <cell r="O324"/>
          <cell r="P324"/>
          <cell r="Q324"/>
          <cell r="R324" t="str">
            <v>W/O for written off cases</v>
          </cell>
          <cell r="S324" t="str">
            <v>Standard</v>
          </cell>
        </row>
        <row r="325">
          <cell r="J325">
            <v>19484548</v>
          </cell>
          <cell r="K325">
            <v>3260.82</v>
          </cell>
          <cell r="L325">
            <v>36.07</v>
          </cell>
          <cell r="M325">
            <v>3296.89</v>
          </cell>
          <cell r="N325">
            <v>1041</v>
          </cell>
          <cell r="O325">
            <v>1041</v>
          </cell>
          <cell r="P325" t="str">
            <v>Y</v>
          </cell>
          <cell r="Q325"/>
          <cell r="R325" t="str">
            <v>W/O for written off cases</v>
          </cell>
          <cell r="S325" t="str">
            <v>&gt;180</v>
          </cell>
        </row>
        <row r="326">
          <cell r="J326">
            <v>19475079</v>
          </cell>
          <cell r="K326">
            <v>2726.96</v>
          </cell>
          <cell r="L326">
            <v>29</v>
          </cell>
          <cell r="M326">
            <v>2755.96</v>
          </cell>
          <cell r="N326">
            <v>1130</v>
          </cell>
          <cell r="O326">
            <v>1130</v>
          </cell>
          <cell r="P326" t="str">
            <v>Y</v>
          </cell>
          <cell r="Q326"/>
          <cell r="R326" t="str">
            <v>W/O for written off cases</v>
          </cell>
          <cell r="S326" t="str">
            <v>&gt;180</v>
          </cell>
        </row>
        <row r="327">
          <cell r="J327">
            <v>353200005</v>
          </cell>
          <cell r="K327"/>
          <cell r="L327"/>
          <cell r="M327"/>
          <cell r="N327"/>
          <cell r="O327"/>
          <cell r="P327"/>
          <cell r="Q327"/>
          <cell r="R327" t="str">
            <v>Standard</v>
          </cell>
          <cell r="S327" t="str">
            <v>Standard</v>
          </cell>
        </row>
        <row r="328">
          <cell r="J328">
            <v>19911156</v>
          </cell>
          <cell r="K328">
            <v>1602.23</v>
          </cell>
          <cell r="L328">
            <v>7</v>
          </cell>
          <cell r="M328">
            <v>1609.23</v>
          </cell>
          <cell r="N328">
            <v>1160</v>
          </cell>
          <cell r="O328">
            <v>1160</v>
          </cell>
          <cell r="P328" t="str">
            <v>Y</v>
          </cell>
          <cell r="Q328"/>
          <cell r="R328" t="str">
            <v>W/O for written off cases</v>
          </cell>
          <cell r="S328" t="str">
            <v>&gt;180</v>
          </cell>
        </row>
        <row r="329">
          <cell r="J329">
            <v>355172925</v>
          </cell>
          <cell r="K329"/>
          <cell r="L329"/>
          <cell r="M329"/>
          <cell r="N329"/>
          <cell r="O329"/>
          <cell r="P329"/>
          <cell r="Q329"/>
          <cell r="R329" t="str">
            <v>Standard</v>
          </cell>
          <cell r="S329" t="str">
            <v>Standard</v>
          </cell>
        </row>
        <row r="330">
          <cell r="J330">
            <v>19473445</v>
          </cell>
          <cell r="K330">
            <v>18103.189999999999</v>
          </cell>
          <cell r="L330">
            <v>1186.29</v>
          </cell>
          <cell r="M330">
            <v>19289.48</v>
          </cell>
          <cell r="N330">
            <v>1281</v>
          </cell>
          <cell r="O330">
            <v>1281</v>
          </cell>
          <cell r="P330" t="str">
            <v>Y</v>
          </cell>
          <cell r="Q330"/>
          <cell r="R330" t="str">
            <v>W/O for written off cases</v>
          </cell>
          <cell r="S330" t="str">
            <v>&gt;180</v>
          </cell>
        </row>
        <row r="331">
          <cell r="J331">
            <v>19901576</v>
          </cell>
          <cell r="K331">
            <v>2220.96</v>
          </cell>
          <cell r="L331">
            <v>0</v>
          </cell>
          <cell r="M331">
            <v>2220.96</v>
          </cell>
          <cell r="N331">
            <v>1160</v>
          </cell>
          <cell r="O331">
            <v>1160</v>
          </cell>
          <cell r="P331" t="str">
            <v>Y</v>
          </cell>
          <cell r="Q331"/>
          <cell r="R331" t="str">
            <v>W/O for written off cases</v>
          </cell>
          <cell r="S331" t="str">
            <v>&gt;180</v>
          </cell>
        </row>
        <row r="332">
          <cell r="J332">
            <v>18801342</v>
          </cell>
          <cell r="K332">
            <v>1412.61</v>
          </cell>
          <cell r="L332">
            <v>11</v>
          </cell>
          <cell r="M332">
            <v>1423.61</v>
          </cell>
          <cell r="N332">
            <v>1096</v>
          </cell>
          <cell r="O332">
            <v>1096</v>
          </cell>
          <cell r="P332" t="str">
            <v>Y</v>
          </cell>
          <cell r="Q332"/>
          <cell r="R332" t="str">
            <v>W/O for written off cases</v>
          </cell>
          <cell r="S332" t="str">
            <v>&gt;180</v>
          </cell>
        </row>
        <row r="333">
          <cell r="J333">
            <v>353569664</v>
          </cell>
          <cell r="K333">
            <v>9703.25</v>
          </cell>
          <cell r="L333">
            <v>1516.75</v>
          </cell>
          <cell r="M333">
            <v>11220</v>
          </cell>
          <cell r="N333">
            <v>66</v>
          </cell>
          <cell r="O333">
            <v>66</v>
          </cell>
          <cell r="P333"/>
          <cell r="Q333"/>
          <cell r="R333" t="str">
            <v>SMA 2</v>
          </cell>
          <cell r="S333" t="str">
            <v>61-90</v>
          </cell>
        </row>
        <row r="334">
          <cell r="J334">
            <v>19477163</v>
          </cell>
          <cell r="K334">
            <v>5576.3</v>
          </cell>
          <cell r="L334">
            <v>102.34</v>
          </cell>
          <cell r="M334">
            <v>5678.64</v>
          </cell>
          <cell r="N334">
            <v>918</v>
          </cell>
          <cell r="O334">
            <v>918</v>
          </cell>
          <cell r="P334" t="str">
            <v>Y</v>
          </cell>
          <cell r="Q334"/>
          <cell r="R334" t="str">
            <v>W/O for written off cases</v>
          </cell>
          <cell r="S334" t="str">
            <v>&gt;180</v>
          </cell>
        </row>
        <row r="335">
          <cell r="J335">
            <v>19937455</v>
          </cell>
          <cell r="K335">
            <v>4290.3900000000003</v>
          </cell>
          <cell r="L335">
            <v>100.53</v>
          </cell>
          <cell r="M335">
            <v>4390.92</v>
          </cell>
          <cell r="N335">
            <v>1132</v>
          </cell>
          <cell r="O335">
            <v>1132</v>
          </cell>
          <cell r="P335" t="str">
            <v>Y</v>
          </cell>
          <cell r="Q335"/>
          <cell r="R335" t="str">
            <v>W/O for written off cases</v>
          </cell>
          <cell r="S335" t="str">
            <v>&gt;180</v>
          </cell>
        </row>
        <row r="336">
          <cell r="J336">
            <v>18801311</v>
          </cell>
          <cell r="K336">
            <v>24328.18</v>
          </cell>
          <cell r="L336">
            <v>2476.58</v>
          </cell>
          <cell r="M336">
            <v>26804.76</v>
          </cell>
          <cell r="N336">
            <v>1132</v>
          </cell>
          <cell r="O336">
            <v>1132</v>
          </cell>
          <cell r="P336" t="str">
            <v>Y</v>
          </cell>
          <cell r="Q336"/>
          <cell r="R336" t="str">
            <v>W/O for written off cases</v>
          </cell>
          <cell r="S336" t="str">
            <v>&gt;180</v>
          </cell>
        </row>
        <row r="337">
          <cell r="J337">
            <v>18670687</v>
          </cell>
          <cell r="K337">
            <v>10772.52</v>
          </cell>
          <cell r="L337">
            <v>554.71</v>
          </cell>
          <cell r="M337">
            <v>11327.23</v>
          </cell>
          <cell r="N337">
            <v>918</v>
          </cell>
          <cell r="O337">
            <v>918</v>
          </cell>
          <cell r="P337" t="str">
            <v>Y</v>
          </cell>
          <cell r="Q337"/>
          <cell r="R337" t="str">
            <v>W/O for written off cases</v>
          </cell>
          <cell r="S337" t="str">
            <v>&gt;180</v>
          </cell>
        </row>
        <row r="338">
          <cell r="J338">
            <v>19937540</v>
          </cell>
          <cell r="K338">
            <v>43903</v>
          </cell>
          <cell r="L338">
            <v>10310</v>
          </cell>
          <cell r="M338">
            <v>54213</v>
          </cell>
          <cell r="N338">
            <v>1645</v>
          </cell>
          <cell r="O338">
            <v>1645</v>
          </cell>
          <cell r="P338" t="str">
            <v>Y</v>
          </cell>
          <cell r="Q338"/>
          <cell r="R338" t="str">
            <v>W/O for written off cases</v>
          </cell>
          <cell r="S338" t="str">
            <v>&gt;180</v>
          </cell>
        </row>
        <row r="339">
          <cell r="J339">
            <v>19939076</v>
          </cell>
          <cell r="K339">
            <v>40432.269999999997</v>
          </cell>
          <cell r="L339">
            <v>7394.73</v>
          </cell>
          <cell r="M339">
            <v>47827</v>
          </cell>
          <cell r="N339">
            <v>1344</v>
          </cell>
          <cell r="O339">
            <v>1344</v>
          </cell>
          <cell r="P339" t="str">
            <v>Y</v>
          </cell>
          <cell r="Q339"/>
          <cell r="R339" t="str">
            <v>W/O for written off cases</v>
          </cell>
          <cell r="S339" t="str">
            <v>&gt;180</v>
          </cell>
        </row>
        <row r="340">
          <cell r="J340">
            <v>355980042</v>
          </cell>
          <cell r="K340"/>
          <cell r="L340"/>
          <cell r="M340"/>
          <cell r="N340"/>
          <cell r="O340"/>
          <cell r="P340"/>
          <cell r="Q340"/>
          <cell r="R340" t="str">
            <v>Standard</v>
          </cell>
          <cell r="S340" t="str">
            <v>Standard</v>
          </cell>
        </row>
        <row r="341">
          <cell r="J341">
            <v>19515873</v>
          </cell>
          <cell r="K341">
            <v>16317.56</v>
          </cell>
          <cell r="L341">
            <v>964</v>
          </cell>
          <cell r="M341">
            <v>17281.560000000001</v>
          </cell>
          <cell r="N341">
            <v>1249</v>
          </cell>
          <cell r="O341">
            <v>1249</v>
          </cell>
          <cell r="P341" t="str">
            <v>Y</v>
          </cell>
          <cell r="Q341"/>
          <cell r="R341" t="str">
            <v>W/O for written off cases</v>
          </cell>
          <cell r="S341" t="str">
            <v>&gt;180</v>
          </cell>
        </row>
        <row r="342">
          <cell r="J342">
            <v>354003957</v>
          </cell>
          <cell r="K342"/>
          <cell r="L342"/>
          <cell r="M342"/>
          <cell r="N342"/>
          <cell r="O342"/>
          <cell r="P342"/>
          <cell r="Q342"/>
          <cell r="R342" t="str">
            <v>Standard</v>
          </cell>
          <cell r="S342" t="str">
            <v>Standard</v>
          </cell>
        </row>
        <row r="343">
          <cell r="J343">
            <v>354340005</v>
          </cell>
          <cell r="K343"/>
          <cell r="L343"/>
          <cell r="M343"/>
          <cell r="N343"/>
          <cell r="O343"/>
          <cell r="P343"/>
          <cell r="Q343"/>
          <cell r="R343" t="str">
            <v>Standard</v>
          </cell>
          <cell r="S343" t="str">
            <v>Standard</v>
          </cell>
        </row>
        <row r="344">
          <cell r="J344">
            <v>21074339</v>
          </cell>
          <cell r="K344">
            <v>27581.43</v>
          </cell>
          <cell r="L344">
            <v>2873.57</v>
          </cell>
          <cell r="M344">
            <v>30455</v>
          </cell>
          <cell r="N344">
            <v>1344</v>
          </cell>
          <cell r="O344">
            <v>1344</v>
          </cell>
          <cell r="P344" t="str">
            <v>Y</v>
          </cell>
          <cell r="Q344"/>
          <cell r="R344" t="str">
            <v>W/O for written off cases</v>
          </cell>
          <cell r="S344" t="str">
            <v>&gt;180</v>
          </cell>
        </row>
        <row r="345">
          <cell r="J345">
            <v>20296064</v>
          </cell>
          <cell r="K345">
            <v>1362.83</v>
          </cell>
          <cell r="L345">
            <v>0</v>
          </cell>
          <cell r="M345">
            <v>1362.83</v>
          </cell>
          <cell r="N345">
            <v>1132</v>
          </cell>
          <cell r="O345">
            <v>1132</v>
          </cell>
          <cell r="P345" t="str">
            <v>Y</v>
          </cell>
          <cell r="Q345"/>
          <cell r="R345" t="str">
            <v>W/O for written off cases</v>
          </cell>
          <cell r="S345" t="str">
            <v>&gt;180</v>
          </cell>
        </row>
        <row r="346">
          <cell r="J346">
            <v>21099986</v>
          </cell>
          <cell r="K346">
            <v>6858.06</v>
          </cell>
          <cell r="L346">
            <v>128.66</v>
          </cell>
          <cell r="M346">
            <v>6986.72</v>
          </cell>
          <cell r="N346">
            <v>1132</v>
          </cell>
          <cell r="O346">
            <v>1132</v>
          </cell>
          <cell r="P346" t="str">
            <v>Y</v>
          </cell>
          <cell r="Q346"/>
          <cell r="R346" t="str">
            <v>W/O for written off cases</v>
          </cell>
          <cell r="S346" t="str">
            <v>&gt;180</v>
          </cell>
        </row>
        <row r="347">
          <cell r="J347">
            <v>20950217</v>
          </cell>
          <cell r="K347">
            <v>25424.05</v>
          </cell>
          <cell r="L347">
            <v>2792.23</v>
          </cell>
          <cell r="M347">
            <v>28216.28</v>
          </cell>
          <cell r="N347">
            <v>1255</v>
          </cell>
          <cell r="O347">
            <v>1255</v>
          </cell>
          <cell r="P347" t="str">
            <v>Y</v>
          </cell>
          <cell r="Q347"/>
          <cell r="R347" t="str">
            <v>W/O for written off cases</v>
          </cell>
          <cell r="S347" t="str">
            <v>&gt;180</v>
          </cell>
        </row>
        <row r="348">
          <cell r="J348">
            <v>20950330</v>
          </cell>
          <cell r="K348">
            <v>30255.62</v>
          </cell>
          <cell r="L348">
            <v>3678.66</v>
          </cell>
          <cell r="M348">
            <v>33934.28</v>
          </cell>
          <cell r="N348">
            <v>1255</v>
          </cell>
          <cell r="O348">
            <v>1255</v>
          </cell>
          <cell r="P348" t="str">
            <v>Y</v>
          </cell>
          <cell r="Q348"/>
          <cell r="R348" t="str">
            <v>W/O for written off cases</v>
          </cell>
          <cell r="S348" t="str">
            <v>&gt;180</v>
          </cell>
        </row>
        <row r="349">
          <cell r="J349">
            <v>19783238</v>
          </cell>
          <cell r="K349">
            <v>2016.29</v>
          </cell>
          <cell r="L349">
            <v>2.5</v>
          </cell>
          <cell r="M349">
            <v>2018.79</v>
          </cell>
          <cell r="N349">
            <v>1128</v>
          </cell>
          <cell r="O349">
            <v>1128</v>
          </cell>
          <cell r="P349" t="str">
            <v>Y</v>
          </cell>
          <cell r="Q349"/>
          <cell r="R349" t="str">
            <v>W/O for written off cases</v>
          </cell>
          <cell r="S349" t="str">
            <v>&gt;180</v>
          </cell>
        </row>
        <row r="350">
          <cell r="J350">
            <v>353607725</v>
          </cell>
          <cell r="K350"/>
          <cell r="L350"/>
          <cell r="M350"/>
          <cell r="N350"/>
          <cell r="O350"/>
          <cell r="P350"/>
          <cell r="Q350"/>
          <cell r="R350" t="str">
            <v>Standard</v>
          </cell>
          <cell r="S350" t="str">
            <v>Standard</v>
          </cell>
        </row>
        <row r="351">
          <cell r="J351">
            <v>19740581</v>
          </cell>
          <cell r="K351">
            <v>1885.39</v>
          </cell>
          <cell r="L351">
            <v>2.09</v>
          </cell>
          <cell r="M351">
            <v>1887.48</v>
          </cell>
          <cell r="N351">
            <v>1128</v>
          </cell>
          <cell r="O351">
            <v>1128</v>
          </cell>
          <cell r="P351" t="str">
            <v>Y</v>
          </cell>
          <cell r="Q351"/>
          <cell r="R351" t="str">
            <v>W/O for written off cases</v>
          </cell>
          <cell r="S351" t="str">
            <v>&gt;180</v>
          </cell>
        </row>
        <row r="352">
          <cell r="J352">
            <v>19856549</v>
          </cell>
          <cell r="K352">
            <v>2273.71</v>
          </cell>
          <cell r="L352">
            <v>10.08</v>
          </cell>
          <cell r="M352">
            <v>2283.79</v>
          </cell>
          <cell r="N352">
            <v>1128</v>
          </cell>
          <cell r="O352">
            <v>1128</v>
          </cell>
          <cell r="P352" t="str">
            <v>Y</v>
          </cell>
          <cell r="Q352"/>
          <cell r="R352" t="str">
            <v>W/O for written off cases</v>
          </cell>
          <cell r="S352" t="str">
            <v>&gt;180</v>
          </cell>
        </row>
        <row r="353">
          <cell r="J353">
            <v>20809081</v>
          </cell>
          <cell r="K353">
            <v>6252.97</v>
          </cell>
          <cell r="L353">
            <v>141.82</v>
          </cell>
          <cell r="M353">
            <v>6394.79</v>
          </cell>
          <cell r="N353">
            <v>1189</v>
          </cell>
          <cell r="O353">
            <v>1189</v>
          </cell>
          <cell r="P353" t="str">
            <v>Y</v>
          </cell>
          <cell r="Q353"/>
          <cell r="R353" t="str">
            <v>W/O for written off cases</v>
          </cell>
          <cell r="S353" t="str">
            <v>&gt;180</v>
          </cell>
        </row>
        <row r="354">
          <cell r="J354">
            <v>20809084</v>
          </cell>
          <cell r="K354">
            <v>5062.13</v>
          </cell>
          <cell r="L354">
            <v>134.66</v>
          </cell>
          <cell r="M354">
            <v>5196.79</v>
          </cell>
          <cell r="N354">
            <v>1158</v>
          </cell>
          <cell r="O354">
            <v>1158</v>
          </cell>
          <cell r="P354" t="str">
            <v>Y</v>
          </cell>
          <cell r="Q354"/>
          <cell r="R354" t="str">
            <v>W/O for written off cases</v>
          </cell>
          <cell r="S354" t="str">
            <v>&gt;180</v>
          </cell>
        </row>
        <row r="355">
          <cell r="J355">
            <v>32883649</v>
          </cell>
          <cell r="K355">
            <v>21603.17</v>
          </cell>
          <cell r="L355">
            <v>3384.83</v>
          </cell>
          <cell r="M355">
            <v>24988</v>
          </cell>
          <cell r="N355">
            <v>1128</v>
          </cell>
          <cell r="O355">
            <v>1158</v>
          </cell>
          <cell r="P355" t="str">
            <v>Y</v>
          </cell>
          <cell r="Q355"/>
          <cell r="R355" t="str">
            <v>W/O for written off cases</v>
          </cell>
          <cell r="S355" t="str">
            <v>&gt;180</v>
          </cell>
        </row>
        <row r="356">
          <cell r="J356">
            <v>19931244</v>
          </cell>
          <cell r="K356">
            <v>3086.58</v>
          </cell>
          <cell r="L356">
            <v>25.21</v>
          </cell>
          <cell r="M356">
            <v>3111.79</v>
          </cell>
          <cell r="N356">
            <v>1097</v>
          </cell>
          <cell r="O356">
            <v>1097</v>
          </cell>
          <cell r="P356" t="str">
            <v>Y</v>
          </cell>
          <cell r="Q356"/>
          <cell r="R356" t="str">
            <v>W/O for written off cases</v>
          </cell>
          <cell r="S356" t="str">
            <v>&gt;180</v>
          </cell>
        </row>
        <row r="357">
          <cell r="J357">
            <v>18662172</v>
          </cell>
          <cell r="K357">
            <v>7735.88</v>
          </cell>
          <cell r="L357">
            <v>174.65</v>
          </cell>
          <cell r="M357">
            <v>7910.53</v>
          </cell>
          <cell r="N357">
            <v>1071</v>
          </cell>
          <cell r="O357">
            <v>1071</v>
          </cell>
          <cell r="P357" t="str">
            <v>Y</v>
          </cell>
          <cell r="Q357"/>
          <cell r="R357" t="str">
            <v>W/O for written off cases</v>
          </cell>
          <cell r="S357" t="str">
            <v>&gt;180</v>
          </cell>
        </row>
        <row r="358">
          <cell r="J358">
            <v>18801332</v>
          </cell>
          <cell r="K358"/>
          <cell r="L358"/>
          <cell r="M358"/>
          <cell r="N358"/>
          <cell r="O358"/>
          <cell r="P358"/>
          <cell r="Q358"/>
          <cell r="R358" t="str">
            <v>W/O for written off cases</v>
          </cell>
          <cell r="S358" t="str">
            <v>Standard</v>
          </cell>
        </row>
        <row r="359">
          <cell r="J359">
            <v>20961585</v>
          </cell>
          <cell r="K359">
            <v>2456.83</v>
          </cell>
          <cell r="L359">
            <v>39.409999999999997</v>
          </cell>
          <cell r="M359">
            <v>2496.2399999999998</v>
          </cell>
          <cell r="N359">
            <v>1101</v>
          </cell>
          <cell r="O359">
            <v>1101</v>
          </cell>
          <cell r="P359" t="str">
            <v>Y</v>
          </cell>
          <cell r="Q359"/>
          <cell r="R359" t="str">
            <v>W/O for written off cases</v>
          </cell>
          <cell r="S359" t="str">
            <v>&gt;180</v>
          </cell>
        </row>
        <row r="360">
          <cell r="J360">
            <v>19783237</v>
          </cell>
          <cell r="K360">
            <v>2092.2399999999998</v>
          </cell>
          <cell r="L360">
            <v>6.55</v>
          </cell>
          <cell r="M360">
            <v>2098.79</v>
          </cell>
          <cell r="N360">
            <v>1128</v>
          </cell>
          <cell r="O360">
            <v>1128</v>
          </cell>
          <cell r="P360" t="str">
            <v>Y</v>
          </cell>
          <cell r="Q360"/>
          <cell r="R360" t="str">
            <v>W/O for written off cases</v>
          </cell>
          <cell r="S360" t="str">
            <v>&gt;180</v>
          </cell>
        </row>
        <row r="361">
          <cell r="J361">
            <v>21160564</v>
          </cell>
          <cell r="K361">
            <v>1577.05</v>
          </cell>
          <cell r="L361">
            <v>2.65</v>
          </cell>
          <cell r="M361">
            <v>1579.7</v>
          </cell>
          <cell r="N361">
            <v>1130</v>
          </cell>
          <cell r="O361">
            <v>1130</v>
          </cell>
          <cell r="P361" t="str">
            <v>Y</v>
          </cell>
          <cell r="Q361"/>
          <cell r="R361" t="str">
            <v>W/O for written off cases</v>
          </cell>
          <cell r="S361" t="str">
            <v>&gt;180</v>
          </cell>
        </row>
        <row r="362">
          <cell r="J362">
            <v>358074607</v>
          </cell>
          <cell r="K362">
            <v>8983.8799999999992</v>
          </cell>
          <cell r="L362">
            <v>3796.12</v>
          </cell>
          <cell r="M362">
            <v>12780</v>
          </cell>
          <cell r="N362">
            <v>64</v>
          </cell>
          <cell r="O362">
            <v>64</v>
          </cell>
          <cell r="P362"/>
          <cell r="Q362"/>
          <cell r="R362" t="str">
            <v>SMA 2</v>
          </cell>
          <cell r="S362" t="str">
            <v>61-90</v>
          </cell>
        </row>
        <row r="363">
          <cell r="J363">
            <v>21160565</v>
          </cell>
          <cell r="K363">
            <v>8749.26</v>
          </cell>
          <cell r="L363">
            <v>230.44</v>
          </cell>
          <cell r="M363">
            <v>8979.7000000000007</v>
          </cell>
          <cell r="N363">
            <v>1069</v>
          </cell>
          <cell r="O363">
            <v>1069</v>
          </cell>
          <cell r="P363" t="str">
            <v>Y</v>
          </cell>
          <cell r="Q363"/>
          <cell r="R363" t="str">
            <v>W/O for written off cases</v>
          </cell>
          <cell r="S363" t="str">
            <v>&gt;180</v>
          </cell>
        </row>
        <row r="364">
          <cell r="J364">
            <v>353587894</v>
          </cell>
          <cell r="K364">
            <v>3749.65</v>
          </cell>
          <cell r="L364">
            <v>116.35</v>
          </cell>
          <cell r="M364">
            <v>3866</v>
          </cell>
          <cell r="N364">
            <v>66</v>
          </cell>
          <cell r="O364">
            <v>66</v>
          </cell>
          <cell r="P364"/>
          <cell r="Q364"/>
          <cell r="R364" t="str">
            <v>SMA 2</v>
          </cell>
          <cell r="S364" t="str">
            <v>61-90</v>
          </cell>
        </row>
        <row r="365">
          <cell r="J365">
            <v>349600232</v>
          </cell>
          <cell r="K365">
            <v>49206.48</v>
          </cell>
          <cell r="L365">
            <v>9043.41</v>
          </cell>
          <cell r="M365">
            <v>58249.89</v>
          </cell>
          <cell r="N365">
            <v>647</v>
          </cell>
          <cell r="O365">
            <v>647</v>
          </cell>
          <cell r="P365" t="str">
            <v>Y</v>
          </cell>
          <cell r="Q365"/>
          <cell r="R365" t="str">
            <v>W/O for written off cases</v>
          </cell>
          <cell r="S365" t="str">
            <v>&gt;180</v>
          </cell>
        </row>
        <row r="366">
          <cell r="J366">
            <v>351571357</v>
          </cell>
          <cell r="K366"/>
          <cell r="L366"/>
          <cell r="M366"/>
          <cell r="N366"/>
          <cell r="O366"/>
          <cell r="P366"/>
          <cell r="Q366"/>
          <cell r="R366" t="str">
            <v>Standard</v>
          </cell>
          <cell r="S366" t="str">
            <v>Standard</v>
          </cell>
        </row>
        <row r="367">
          <cell r="J367">
            <v>357180600</v>
          </cell>
          <cell r="K367">
            <v>17551.09</v>
          </cell>
          <cell r="L367">
            <v>6278.91</v>
          </cell>
          <cell r="M367">
            <v>23830</v>
          </cell>
          <cell r="N367">
            <v>187</v>
          </cell>
          <cell r="O367">
            <v>187</v>
          </cell>
          <cell r="P367" t="str">
            <v>Y</v>
          </cell>
          <cell r="Q367"/>
          <cell r="R367" t="str">
            <v>Sub</v>
          </cell>
          <cell r="S367" t="str">
            <v>&gt;180</v>
          </cell>
        </row>
        <row r="368">
          <cell r="J368">
            <v>355802457</v>
          </cell>
          <cell r="K368"/>
          <cell r="L368"/>
          <cell r="M368"/>
          <cell r="N368"/>
          <cell r="O368"/>
          <cell r="P368"/>
          <cell r="Q368"/>
          <cell r="R368" t="str">
            <v>Standard</v>
          </cell>
          <cell r="S368" t="str">
            <v>Standard</v>
          </cell>
        </row>
        <row r="369">
          <cell r="J369">
            <v>357848896</v>
          </cell>
          <cell r="K369"/>
          <cell r="L369"/>
          <cell r="M369"/>
          <cell r="N369"/>
          <cell r="O369"/>
          <cell r="P369"/>
          <cell r="Q369"/>
          <cell r="R369" t="str">
            <v>Standard</v>
          </cell>
          <cell r="S369" t="str">
            <v>Standard</v>
          </cell>
        </row>
        <row r="370">
          <cell r="J370">
            <v>20950260</v>
          </cell>
          <cell r="K370">
            <v>42529.74</v>
          </cell>
          <cell r="L370">
            <v>7694.26</v>
          </cell>
          <cell r="M370">
            <v>50224</v>
          </cell>
          <cell r="N370">
            <v>1347</v>
          </cell>
          <cell r="O370">
            <v>1347</v>
          </cell>
          <cell r="P370" t="str">
            <v>Y</v>
          </cell>
          <cell r="Q370"/>
          <cell r="R370" t="str">
            <v>W/O for written off cases</v>
          </cell>
          <cell r="S370" t="str">
            <v>&gt;180</v>
          </cell>
        </row>
        <row r="371">
          <cell r="J371">
            <v>20296059</v>
          </cell>
          <cell r="K371">
            <v>34195.79</v>
          </cell>
          <cell r="L371">
            <v>5485.86</v>
          </cell>
          <cell r="M371">
            <v>39681.65</v>
          </cell>
          <cell r="N371">
            <v>1344</v>
          </cell>
          <cell r="O371">
            <v>1344</v>
          </cell>
          <cell r="P371" t="str">
            <v>Y</v>
          </cell>
          <cell r="Q371"/>
          <cell r="R371" t="str">
            <v>W/O for written off cases</v>
          </cell>
          <cell r="S371" t="str">
            <v>&gt;180</v>
          </cell>
        </row>
        <row r="372">
          <cell r="J372">
            <v>20809083</v>
          </cell>
          <cell r="K372"/>
          <cell r="L372"/>
          <cell r="M372"/>
          <cell r="N372"/>
          <cell r="O372"/>
          <cell r="P372"/>
          <cell r="Q372"/>
          <cell r="R372" t="str">
            <v>W/O for written off cases</v>
          </cell>
          <cell r="S372" t="str">
            <v>Standard</v>
          </cell>
        </row>
        <row r="373">
          <cell r="J373">
            <v>357748875</v>
          </cell>
          <cell r="K373">
            <v>3184.65</v>
          </cell>
          <cell r="L373">
            <v>1045.3499999999999</v>
          </cell>
          <cell r="M373">
            <v>4230</v>
          </cell>
          <cell r="N373">
            <v>6</v>
          </cell>
          <cell r="O373">
            <v>6</v>
          </cell>
          <cell r="P373"/>
          <cell r="Q373"/>
          <cell r="R373" t="str">
            <v>SMA 0</v>
          </cell>
          <cell r="S373" t="str">
            <v>1-30 Days</v>
          </cell>
        </row>
        <row r="374">
          <cell r="J374">
            <v>355371202</v>
          </cell>
          <cell r="K374">
            <v>33178.57</v>
          </cell>
          <cell r="L374">
            <v>13351.43</v>
          </cell>
          <cell r="M374">
            <v>46530</v>
          </cell>
          <cell r="N374">
            <v>309</v>
          </cell>
          <cell r="O374">
            <v>309</v>
          </cell>
          <cell r="P374" t="str">
            <v>Y</v>
          </cell>
          <cell r="Q374"/>
          <cell r="R374" t="str">
            <v>W/O for written off cases</v>
          </cell>
          <cell r="S374" t="str">
            <v>&gt;180</v>
          </cell>
        </row>
        <row r="375">
          <cell r="J375">
            <v>357166076</v>
          </cell>
          <cell r="K375"/>
          <cell r="L375"/>
          <cell r="M375"/>
          <cell r="N375"/>
          <cell r="O375"/>
          <cell r="P375"/>
          <cell r="Q375"/>
          <cell r="R375" t="str">
            <v>Standard</v>
          </cell>
          <cell r="S375" t="str">
            <v>Standard</v>
          </cell>
        </row>
        <row r="376">
          <cell r="J376">
            <v>21487104</v>
          </cell>
          <cell r="K376">
            <v>2064.48</v>
          </cell>
          <cell r="L376">
            <v>38.520000000000003</v>
          </cell>
          <cell r="M376">
            <v>2103</v>
          </cell>
          <cell r="N376">
            <v>1071</v>
          </cell>
          <cell r="O376">
            <v>1071</v>
          </cell>
          <cell r="P376" t="str">
            <v>Y</v>
          </cell>
          <cell r="Q376"/>
          <cell r="R376" t="str">
            <v>W/O for written off cases</v>
          </cell>
          <cell r="S376" t="str">
            <v>&gt;180</v>
          </cell>
        </row>
        <row r="377">
          <cell r="J377">
            <v>20307644</v>
          </cell>
          <cell r="K377">
            <v>3873.8</v>
          </cell>
          <cell r="L377">
            <v>62.86</v>
          </cell>
          <cell r="M377">
            <v>3936.66</v>
          </cell>
          <cell r="N377">
            <v>1132</v>
          </cell>
          <cell r="O377">
            <v>1132</v>
          </cell>
          <cell r="P377" t="str">
            <v>Y</v>
          </cell>
          <cell r="Q377"/>
          <cell r="R377" t="str">
            <v>W/O for written off cases</v>
          </cell>
          <cell r="S377" t="str">
            <v>&gt;180</v>
          </cell>
        </row>
        <row r="378">
          <cell r="J378">
            <v>21522870</v>
          </cell>
          <cell r="K378">
            <v>2958.62</v>
          </cell>
          <cell r="L378">
            <v>26.48</v>
          </cell>
          <cell r="M378">
            <v>2985.1</v>
          </cell>
          <cell r="N378">
            <v>1066</v>
          </cell>
          <cell r="O378">
            <v>1066</v>
          </cell>
          <cell r="P378" t="str">
            <v>Y</v>
          </cell>
          <cell r="Q378"/>
          <cell r="R378" t="str">
            <v>W/O for written off cases</v>
          </cell>
          <cell r="S378" t="str">
            <v>&gt;180</v>
          </cell>
        </row>
        <row r="379">
          <cell r="J379">
            <v>21485329</v>
          </cell>
          <cell r="K379">
            <v>1026.19</v>
          </cell>
          <cell r="L379">
            <v>7.91</v>
          </cell>
          <cell r="M379">
            <v>1034.0999999999999</v>
          </cell>
          <cell r="N379">
            <v>1102</v>
          </cell>
          <cell r="O379">
            <v>1102</v>
          </cell>
          <cell r="P379" t="str">
            <v>Y</v>
          </cell>
          <cell r="Q379"/>
          <cell r="R379" t="str">
            <v>W/O for written off cases</v>
          </cell>
          <cell r="S379" t="str">
            <v>&gt;180</v>
          </cell>
        </row>
        <row r="380">
          <cell r="J380">
            <v>358455039</v>
          </cell>
          <cell r="K380"/>
          <cell r="L380"/>
          <cell r="M380"/>
          <cell r="N380"/>
          <cell r="O380"/>
          <cell r="P380"/>
          <cell r="Q380"/>
          <cell r="R380" t="str">
            <v>Standard</v>
          </cell>
          <cell r="S380" t="str">
            <v>Standard</v>
          </cell>
        </row>
        <row r="381">
          <cell r="J381">
            <v>347750096</v>
          </cell>
          <cell r="K381">
            <v>8617.4500000000007</v>
          </cell>
          <cell r="L381">
            <v>152.55000000000001</v>
          </cell>
          <cell r="M381">
            <v>8770</v>
          </cell>
          <cell r="N381">
            <v>492</v>
          </cell>
          <cell r="O381">
            <v>492</v>
          </cell>
          <cell r="P381" t="str">
            <v>Y</v>
          </cell>
          <cell r="Q381"/>
          <cell r="R381" t="str">
            <v>W/O for written off cases</v>
          </cell>
          <cell r="S381" t="str">
            <v>&gt;180</v>
          </cell>
        </row>
        <row r="382">
          <cell r="J382">
            <v>354528848</v>
          </cell>
          <cell r="K382">
            <v>9714.4</v>
          </cell>
          <cell r="L382">
            <v>1985.6</v>
          </cell>
          <cell r="M382">
            <v>11700</v>
          </cell>
          <cell r="N382">
            <v>65</v>
          </cell>
          <cell r="O382">
            <v>65</v>
          </cell>
          <cell r="P382"/>
          <cell r="Q382"/>
          <cell r="R382" t="str">
            <v>SMA 2</v>
          </cell>
          <cell r="S382" t="str">
            <v>61-90</v>
          </cell>
        </row>
        <row r="383">
          <cell r="J383">
            <v>21485334</v>
          </cell>
          <cell r="K383">
            <v>26552.51</v>
          </cell>
          <cell r="L383">
            <v>4318.59</v>
          </cell>
          <cell r="M383">
            <v>30871.1</v>
          </cell>
          <cell r="N383">
            <v>1284</v>
          </cell>
          <cell r="O383">
            <v>1284</v>
          </cell>
          <cell r="P383" t="str">
            <v>Y</v>
          </cell>
          <cell r="Q383"/>
          <cell r="R383" t="str">
            <v>W/O for written off cases</v>
          </cell>
          <cell r="S383" t="str">
            <v>&gt;180</v>
          </cell>
        </row>
        <row r="384">
          <cell r="J384">
            <v>19744245</v>
          </cell>
          <cell r="K384">
            <v>1741.35</v>
          </cell>
          <cell r="L384">
            <v>23.65</v>
          </cell>
          <cell r="M384">
            <v>1765</v>
          </cell>
          <cell r="N384">
            <v>1096</v>
          </cell>
          <cell r="O384">
            <v>1096</v>
          </cell>
          <cell r="P384" t="str">
            <v>Y</v>
          </cell>
          <cell r="Q384"/>
          <cell r="R384" t="str">
            <v>W/O for written off cases</v>
          </cell>
          <cell r="S384" t="str">
            <v>&gt;180</v>
          </cell>
        </row>
        <row r="385">
          <cell r="J385">
            <v>21160531</v>
          </cell>
          <cell r="K385">
            <v>35925</v>
          </cell>
          <cell r="L385">
            <v>6312.51</v>
          </cell>
          <cell r="M385">
            <v>42237.51</v>
          </cell>
          <cell r="N385">
            <v>1522</v>
          </cell>
          <cell r="O385">
            <v>1522</v>
          </cell>
          <cell r="P385" t="str">
            <v>Y</v>
          </cell>
          <cell r="Q385"/>
          <cell r="R385" t="str">
            <v>W/O for written off cases</v>
          </cell>
          <cell r="S385" t="str">
            <v>&gt;180</v>
          </cell>
        </row>
        <row r="386">
          <cell r="J386">
            <v>20311710</v>
          </cell>
          <cell r="K386">
            <v>1463.09</v>
          </cell>
          <cell r="L386">
            <v>15.54</v>
          </cell>
          <cell r="M386">
            <v>1478.63</v>
          </cell>
          <cell r="N386">
            <v>1101</v>
          </cell>
          <cell r="O386">
            <v>1101</v>
          </cell>
          <cell r="P386" t="str">
            <v>Y</v>
          </cell>
          <cell r="Q386"/>
          <cell r="R386" t="str">
            <v>W/O for written off cases</v>
          </cell>
          <cell r="S386" t="str">
            <v>&gt;180</v>
          </cell>
        </row>
        <row r="387">
          <cell r="J387">
            <v>20407757</v>
          </cell>
          <cell r="K387">
            <v>3838.44</v>
          </cell>
          <cell r="L387">
            <v>80.75</v>
          </cell>
          <cell r="M387">
            <v>3919.19</v>
          </cell>
          <cell r="N387">
            <v>1132</v>
          </cell>
          <cell r="O387">
            <v>1132</v>
          </cell>
          <cell r="P387" t="str">
            <v>Y</v>
          </cell>
          <cell r="Q387"/>
          <cell r="R387" t="str">
            <v>W/O for written off cases</v>
          </cell>
          <cell r="S387" t="str">
            <v>&gt;180</v>
          </cell>
        </row>
        <row r="388">
          <cell r="J388">
            <v>351804015</v>
          </cell>
          <cell r="K388"/>
          <cell r="L388"/>
          <cell r="M388"/>
          <cell r="N388"/>
          <cell r="O388"/>
          <cell r="P388"/>
          <cell r="Q388"/>
          <cell r="R388" t="str">
            <v>Standard</v>
          </cell>
          <cell r="S388" t="str">
            <v>Standard</v>
          </cell>
        </row>
        <row r="389">
          <cell r="J389">
            <v>21525384</v>
          </cell>
          <cell r="K389">
            <v>5670.33</v>
          </cell>
          <cell r="L389">
            <v>126.77</v>
          </cell>
          <cell r="M389">
            <v>5797.1</v>
          </cell>
          <cell r="N389">
            <v>1096</v>
          </cell>
          <cell r="O389">
            <v>1096</v>
          </cell>
          <cell r="P389" t="str">
            <v>Y</v>
          </cell>
          <cell r="Q389"/>
          <cell r="R389" t="str">
            <v>W/O for written off cases</v>
          </cell>
          <cell r="S389" t="str">
            <v>&gt;180</v>
          </cell>
        </row>
        <row r="390">
          <cell r="J390">
            <v>355275371</v>
          </cell>
          <cell r="K390">
            <v>3276.32</v>
          </cell>
          <cell r="L390">
            <v>1323.68</v>
          </cell>
          <cell r="M390">
            <v>4600</v>
          </cell>
          <cell r="N390">
            <v>61</v>
          </cell>
          <cell r="O390">
            <v>61</v>
          </cell>
          <cell r="P390"/>
          <cell r="Q390"/>
          <cell r="R390" t="str">
            <v>SMA 2</v>
          </cell>
          <cell r="S390" t="str">
            <v>61-90</v>
          </cell>
        </row>
        <row r="391">
          <cell r="J391">
            <v>21483877</v>
          </cell>
          <cell r="K391">
            <v>16243.27</v>
          </cell>
          <cell r="L391">
            <v>1932.81</v>
          </cell>
          <cell r="M391">
            <v>18176.080000000002</v>
          </cell>
          <cell r="N391">
            <v>1278</v>
          </cell>
          <cell r="O391">
            <v>1278</v>
          </cell>
          <cell r="P391" t="str">
            <v>Y</v>
          </cell>
          <cell r="Q391"/>
          <cell r="R391" t="str">
            <v>W/O for written off cases</v>
          </cell>
          <cell r="S391" t="str">
            <v>&gt;180</v>
          </cell>
        </row>
        <row r="392">
          <cell r="J392">
            <v>21465595</v>
          </cell>
          <cell r="K392">
            <v>19306.02</v>
          </cell>
          <cell r="L392">
            <v>1758.09</v>
          </cell>
          <cell r="M392">
            <v>21064.11</v>
          </cell>
          <cell r="N392">
            <v>1308</v>
          </cell>
          <cell r="O392">
            <v>1308</v>
          </cell>
          <cell r="P392" t="str">
            <v>Y</v>
          </cell>
          <cell r="Q392"/>
          <cell r="R392" t="str">
            <v>W/O for written off cases</v>
          </cell>
          <cell r="S392" t="str">
            <v>&gt;180</v>
          </cell>
        </row>
        <row r="393">
          <cell r="J393">
            <v>21465594</v>
          </cell>
          <cell r="K393">
            <v>35356.01</v>
          </cell>
          <cell r="L393">
            <v>7099.1</v>
          </cell>
          <cell r="M393">
            <v>42455.11</v>
          </cell>
          <cell r="N393">
            <v>1339</v>
          </cell>
          <cell r="O393">
            <v>1339</v>
          </cell>
          <cell r="P393" t="str">
            <v>Y</v>
          </cell>
          <cell r="Q393"/>
          <cell r="R393" t="str">
            <v>W/O for written off cases</v>
          </cell>
          <cell r="S393" t="str">
            <v>&gt;180</v>
          </cell>
        </row>
        <row r="394">
          <cell r="J394">
            <v>21269338</v>
          </cell>
          <cell r="K394">
            <v>29534.27</v>
          </cell>
          <cell r="L394">
            <v>4540.84</v>
          </cell>
          <cell r="M394">
            <v>34075.11</v>
          </cell>
          <cell r="N394">
            <v>1339</v>
          </cell>
          <cell r="O394">
            <v>1339</v>
          </cell>
          <cell r="P394" t="str">
            <v>Y</v>
          </cell>
          <cell r="Q394"/>
          <cell r="R394" t="str">
            <v>W/O for written off cases</v>
          </cell>
          <cell r="S394" t="str">
            <v>&gt;180</v>
          </cell>
        </row>
        <row r="395">
          <cell r="J395">
            <v>21485989</v>
          </cell>
          <cell r="K395">
            <v>35184.480000000003</v>
          </cell>
          <cell r="L395">
            <v>5009.63</v>
          </cell>
          <cell r="M395">
            <v>40194.11</v>
          </cell>
          <cell r="N395">
            <v>1344</v>
          </cell>
          <cell r="O395">
            <v>1344</v>
          </cell>
          <cell r="P395" t="str">
            <v>Y</v>
          </cell>
          <cell r="Q395"/>
          <cell r="R395" t="str">
            <v>W/O for written off cases</v>
          </cell>
          <cell r="S395" t="str">
            <v>&gt;180</v>
          </cell>
        </row>
        <row r="396">
          <cell r="J396">
            <v>21609745</v>
          </cell>
          <cell r="K396">
            <v>9077.25</v>
          </cell>
          <cell r="L396">
            <v>329.86</v>
          </cell>
          <cell r="M396">
            <v>9407.11</v>
          </cell>
          <cell r="N396">
            <v>1157</v>
          </cell>
          <cell r="O396">
            <v>1157</v>
          </cell>
          <cell r="P396" t="str">
            <v>Y</v>
          </cell>
          <cell r="Q396"/>
          <cell r="R396" t="str">
            <v>W/O for written off cases</v>
          </cell>
          <cell r="S396" t="str">
            <v>&gt;180</v>
          </cell>
        </row>
        <row r="397">
          <cell r="J397">
            <v>21485575</v>
          </cell>
          <cell r="K397">
            <v>9107.06</v>
          </cell>
          <cell r="L397">
            <v>350.02</v>
          </cell>
          <cell r="M397">
            <v>9457.08</v>
          </cell>
          <cell r="N397">
            <v>1283</v>
          </cell>
          <cell r="O397">
            <v>1283</v>
          </cell>
          <cell r="P397" t="str">
            <v>Y</v>
          </cell>
          <cell r="Q397"/>
          <cell r="R397" t="str">
            <v>W/O for written off cases</v>
          </cell>
          <cell r="S397" t="str">
            <v>&gt;180</v>
          </cell>
        </row>
        <row r="398">
          <cell r="J398">
            <v>21160556</v>
          </cell>
          <cell r="K398">
            <v>7844.15</v>
          </cell>
          <cell r="L398">
            <v>176.64</v>
          </cell>
          <cell r="M398">
            <v>8020.79</v>
          </cell>
          <cell r="N398">
            <v>1035</v>
          </cell>
          <cell r="O398">
            <v>1035</v>
          </cell>
          <cell r="P398" t="str">
            <v>Y</v>
          </cell>
          <cell r="Q398"/>
          <cell r="R398" t="str">
            <v>W/O for written off cases</v>
          </cell>
          <cell r="S398" t="str">
            <v>&gt;180</v>
          </cell>
        </row>
        <row r="399">
          <cell r="J399">
            <v>355195772</v>
          </cell>
          <cell r="K399"/>
          <cell r="L399"/>
          <cell r="M399"/>
          <cell r="N399"/>
          <cell r="O399"/>
          <cell r="P399"/>
          <cell r="Q399"/>
          <cell r="R399" t="str">
            <v>Standard</v>
          </cell>
          <cell r="S399" t="str">
            <v>Standard</v>
          </cell>
        </row>
        <row r="400">
          <cell r="J400">
            <v>21677290</v>
          </cell>
          <cell r="K400">
            <v>13032.96</v>
          </cell>
          <cell r="L400">
            <v>764.12</v>
          </cell>
          <cell r="M400">
            <v>13797.08</v>
          </cell>
          <cell r="N400">
            <v>1311</v>
          </cell>
          <cell r="O400">
            <v>1311</v>
          </cell>
          <cell r="P400" t="str">
            <v>Y</v>
          </cell>
          <cell r="Q400"/>
          <cell r="R400" t="str">
            <v>W/O for written off cases</v>
          </cell>
          <cell r="S400" t="str">
            <v>&gt;180</v>
          </cell>
        </row>
        <row r="401">
          <cell r="J401">
            <v>20526087</v>
          </cell>
          <cell r="K401">
            <v>1707.91</v>
          </cell>
          <cell r="L401">
            <v>3.97</v>
          </cell>
          <cell r="M401">
            <v>1711.88</v>
          </cell>
          <cell r="N401">
            <v>1311</v>
          </cell>
          <cell r="O401">
            <v>1311</v>
          </cell>
          <cell r="P401" t="str">
            <v>Y</v>
          </cell>
          <cell r="Q401"/>
          <cell r="R401" t="str">
            <v>W/O for written off cases</v>
          </cell>
          <cell r="S401" t="str">
            <v>&gt;180</v>
          </cell>
        </row>
        <row r="402">
          <cell r="J402">
            <v>21677032</v>
          </cell>
          <cell r="K402">
            <v>5869.36</v>
          </cell>
          <cell r="L402">
            <v>123.72</v>
          </cell>
          <cell r="M402">
            <v>5993.08</v>
          </cell>
          <cell r="N402">
            <v>1281</v>
          </cell>
          <cell r="O402">
            <v>1281</v>
          </cell>
          <cell r="P402" t="str">
            <v>Y</v>
          </cell>
          <cell r="Q402"/>
          <cell r="R402" t="str">
            <v>W/O for written off cases</v>
          </cell>
          <cell r="S402" t="str">
            <v>&gt;180</v>
          </cell>
        </row>
        <row r="403">
          <cell r="J403">
            <v>354554205</v>
          </cell>
          <cell r="K403">
            <v>6645.77</v>
          </cell>
          <cell r="L403">
            <v>1364.23</v>
          </cell>
          <cell r="M403">
            <v>8010</v>
          </cell>
          <cell r="N403">
            <v>64</v>
          </cell>
          <cell r="O403">
            <v>64</v>
          </cell>
          <cell r="P403"/>
          <cell r="Q403"/>
          <cell r="R403" t="str">
            <v>SMA 2</v>
          </cell>
          <cell r="S403" t="str">
            <v>61-90</v>
          </cell>
        </row>
        <row r="404">
          <cell r="J404">
            <v>19638603</v>
          </cell>
          <cell r="K404">
            <v>2080</v>
          </cell>
          <cell r="L404">
            <v>3.95</v>
          </cell>
          <cell r="M404">
            <v>2083.9499999999998</v>
          </cell>
          <cell r="N404">
            <v>1250</v>
          </cell>
          <cell r="O404">
            <v>1250</v>
          </cell>
          <cell r="P404" t="str">
            <v>Y</v>
          </cell>
          <cell r="Q404"/>
          <cell r="R404" t="str">
            <v>W/O for written off cases</v>
          </cell>
          <cell r="S404" t="str">
            <v>&gt;180</v>
          </cell>
        </row>
        <row r="405">
          <cell r="J405">
            <v>19650415</v>
          </cell>
          <cell r="K405">
            <v>1275.98</v>
          </cell>
          <cell r="L405">
            <v>3.97</v>
          </cell>
          <cell r="M405">
            <v>1279.95</v>
          </cell>
          <cell r="N405">
            <v>1311</v>
          </cell>
          <cell r="O405">
            <v>1311</v>
          </cell>
          <cell r="P405" t="str">
            <v>Y</v>
          </cell>
          <cell r="Q405"/>
          <cell r="R405" t="str">
            <v>W/O for written off cases</v>
          </cell>
          <cell r="S405" t="str">
            <v>&gt;180</v>
          </cell>
        </row>
        <row r="406">
          <cell r="J406">
            <v>351846137</v>
          </cell>
          <cell r="K406"/>
          <cell r="L406"/>
          <cell r="M406"/>
          <cell r="N406"/>
          <cell r="O406"/>
          <cell r="P406"/>
          <cell r="Q406"/>
          <cell r="R406" t="str">
            <v>Standard</v>
          </cell>
          <cell r="S406" t="str">
            <v>Standard</v>
          </cell>
        </row>
        <row r="407">
          <cell r="J407">
            <v>19949004</v>
          </cell>
          <cell r="K407">
            <v>27414.73</v>
          </cell>
          <cell r="L407">
            <v>3450.89</v>
          </cell>
          <cell r="M407">
            <v>30865.62</v>
          </cell>
          <cell r="N407">
            <v>1314</v>
          </cell>
          <cell r="O407">
            <v>1314</v>
          </cell>
          <cell r="P407" t="str">
            <v>Y</v>
          </cell>
          <cell r="Q407"/>
          <cell r="R407" t="str">
            <v>W/O for written off cases</v>
          </cell>
          <cell r="S407" t="str">
            <v>&gt;180</v>
          </cell>
        </row>
        <row r="408">
          <cell r="J408">
            <v>20840899</v>
          </cell>
          <cell r="K408">
            <v>1392.57</v>
          </cell>
          <cell r="L408">
            <v>3.97</v>
          </cell>
          <cell r="M408">
            <v>1396.54</v>
          </cell>
          <cell r="N408">
            <v>1311</v>
          </cell>
          <cell r="O408">
            <v>1311</v>
          </cell>
          <cell r="P408" t="str">
            <v>Y</v>
          </cell>
          <cell r="Q408"/>
          <cell r="R408" t="str">
            <v>W/O for written off cases</v>
          </cell>
          <cell r="S408" t="str">
            <v>&gt;180</v>
          </cell>
        </row>
        <row r="409">
          <cell r="J409">
            <v>21269337</v>
          </cell>
          <cell r="K409">
            <v>2623.32</v>
          </cell>
          <cell r="L409">
            <v>37.78</v>
          </cell>
          <cell r="M409">
            <v>2661.1</v>
          </cell>
          <cell r="N409">
            <v>1066</v>
          </cell>
          <cell r="O409">
            <v>1066</v>
          </cell>
          <cell r="P409" t="str">
            <v>Y</v>
          </cell>
          <cell r="Q409"/>
          <cell r="R409" t="str">
            <v>W/O for written off cases</v>
          </cell>
          <cell r="S409" t="str">
            <v>&gt;180</v>
          </cell>
        </row>
        <row r="410">
          <cell r="J410">
            <v>357389488</v>
          </cell>
          <cell r="K410">
            <v>9380.1</v>
          </cell>
          <cell r="L410">
            <v>3309.9</v>
          </cell>
          <cell r="M410">
            <v>12690</v>
          </cell>
          <cell r="N410">
            <v>67</v>
          </cell>
          <cell r="O410">
            <v>67</v>
          </cell>
          <cell r="P410"/>
          <cell r="Q410"/>
          <cell r="R410" t="str">
            <v>SMA 2</v>
          </cell>
          <cell r="S410" t="str">
            <v>61-90</v>
          </cell>
        </row>
        <row r="411">
          <cell r="J411">
            <v>19828569</v>
          </cell>
          <cell r="K411">
            <v>6987.08</v>
          </cell>
          <cell r="L411">
            <v>127.92</v>
          </cell>
          <cell r="M411">
            <v>7115</v>
          </cell>
          <cell r="N411">
            <v>1162</v>
          </cell>
          <cell r="O411">
            <v>1162</v>
          </cell>
          <cell r="P411" t="str">
            <v>Y</v>
          </cell>
          <cell r="Q411"/>
          <cell r="R411" t="str">
            <v>W/O for written off cases</v>
          </cell>
          <cell r="S411" t="str">
            <v>&gt;180</v>
          </cell>
        </row>
        <row r="412">
          <cell r="J412">
            <v>21802595</v>
          </cell>
          <cell r="K412">
            <v>20613.560000000001</v>
          </cell>
          <cell r="L412">
            <v>1831.44</v>
          </cell>
          <cell r="M412">
            <v>22445</v>
          </cell>
          <cell r="N412">
            <v>1344</v>
          </cell>
          <cell r="O412">
            <v>1344</v>
          </cell>
          <cell r="P412" t="str">
            <v>Y</v>
          </cell>
          <cell r="Q412"/>
          <cell r="R412" t="str">
            <v>W/O for written off cases</v>
          </cell>
          <cell r="S412" t="str">
            <v>&gt;180</v>
          </cell>
        </row>
        <row r="413">
          <cell r="J413">
            <v>20308256</v>
          </cell>
          <cell r="K413">
            <v>1187.3699999999999</v>
          </cell>
          <cell r="L413">
            <v>3.63</v>
          </cell>
          <cell r="M413">
            <v>1191</v>
          </cell>
          <cell r="N413">
            <v>1308</v>
          </cell>
          <cell r="O413">
            <v>1308</v>
          </cell>
          <cell r="P413" t="str">
            <v>Y</v>
          </cell>
          <cell r="Q413"/>
          <cell r="R413" t="str">
            <v>W/O for written off cases</v>
          </cell>
          <cell r="S413" t="str">
            <v>&gt;180</v>
          </cell>
        </row>
        <row r="414">
          <cell r="J414">
            <v>21661859</v>
          </cell>
          <cell r="K414">
            <v>6635.86</v>
          </cell>
          <cell r="L414">
            <v>-412.95</v>
          </cell>
          <cell r="M414">
            <v>6222.91</v>
          </cell>
          <cell r="N414">
            <v>1461</v>
          </cell>
          <cell r="O414">
            <v>1461</v>
          </cell>
          <cell r="P414" t="str">
            <v>Y</v>
          </cell>
          <cell r="Q414"/>
          <cell r="R414" t="str">
            <v>W/O for written off cases</v>
          </cell>
          <cell r="S414" t="str">
            <v>&gt;180</v>
          </cell>
        </row>
        <row r="415">
          <cell r="J415">
            <v>21676305</v>
          </cell>
          <cell r="K415">
            <v>27043.63</v>
          </cell>
          <cell r="L415">
            <v>2628.37</v>
          </cell>
          <cell r="M415">
            <v>29672</v>
          </cell>
          <cell r="N415">
            <v>1339</v>
          </cell>
          <cell r="O415">
            <v>1339</v>
          </cell>
          <cell r="P415" t="str">
            <v>Y</v>
          </cell>
          <cell r="Q415"/>
          <cell r="R415" t="str">
            <v>W/O for written off cases</v>
          </cell>
          <cell r="S415" t="str">
            <v>&gt;180</v>
          </cell>
        </row>
        <row r="416">
          <cell r="J416">
            <v>21710888</v>
          </cell>
          <cell r="K416">
            <v>5685.93</v>
          </cell>
          <cell r="L416">
            <v>205.07</v>
          </cell>
          <cell r="M416">
            <v>5891</v>
          </cell>
          <cell r="N416">
            <v>1157</v>
          </cell>
          <cell r="O416">
            <v>1157</v>
          </cell>
          <cell r="P416" t="str">
            <v>Y</v>
          </cell>
          <cell r="Q416"/>
          <cell r="R416" t="str">
            <v>W/O for written off cases</v>
          </cell>
          <cell r="S416" t="str">
            <v>&gt;180</v>
          </cell>
        </row>
        <row r="417">
          <cell r="J417">
            <v>357389475</v>
          </cell>
          <cell r="K417"/>
          <cell r="L417"/>
          <cell r="M417"/>
          <cell r="N417"/>
          <cell r="O417"/>
          <cell r="P417"/>
          <cell r="Q417"/>
          <cell r="R417" t="str">
            <v>Standard</v>
          </cell>
          <cell r="S417" t="str">
            <v>Standard</v>
          </cell>
        </row>
        <row r="418">
          <cell r="J418">
            <v>350927935</v>
          </cell>
          <cell r="K418">
            <v>5822.19</v>
          </cell>
          <cell r="L418">
            <v>73.81</v>
          </cell>
          <cell r="M418">
            <v>5896</v>
          </cell>
          <cell r="N418">
            <v>93</v>
          </cell>
          <cell r="O418">
            <v>93</v>
          </cell>
          <cell r="P418" t="str">
            <v>Y</v>
          </cell>
          <cell r="Q418"/>
          <cell r="R418" t="str">
            <v>Sub</v>
          </cell>
          <cell r="S418" t="str">
            <v>91-120</v>
          </cell>
        </row>
        <row r="419">
          <cell r="J419">
            <v>20419732</v>
          </cell>
          <cell r="K419"/>
          <cell r="L419"/>
          <cell r="M419"/>
          <cell r="N419"/>
          <cell r="O419"/>
          <cell r="P419"/>
          <cell r="Q419"/>
          <cell r="R419" t="str">
            <v>W/O for written off cases</v>
          </cell>
          <cell r="S419" t="str">
            <v>Standard</v>
          </cell>
        </row>
        <row r="420">
          <cell r="J420">
            <v>20419731</v>
          </cell>
          <cell r="K420">
            <v>961.37</v>
          </cell>
          <cell r="L420">
            <v>3.63</v>
          </cell>
          <cell r="M420">
            <v>965</v>
          </cell>
          <cell r="N420">
            <v>1309</v>
          </cell>
          <cell r="O420">
            <v>1309</v>
          </cell>
          <cell r="P420" t="str">
            <v>Y</v>
          </cell>
          <cell r="Q420"/>
          <cell r="R420" t="str">
            <v>W/O for written off cases</v>
          </cell>
          <cell r="S420" t="str">
            <v>&gt;180</v>
          </cell>
        </row>
        <row r="421">
          <cell r="J421">
            <v>351744046</v>
          </cell>
          <cell r="K421"/>
          <cell r="L421"/>
          <cell r="M421"/>
          <cell r="N421"/>
          <cell r="O421"/>
          <cell r="P421"/>
          <cell r="Q421"/>
          <cell r="R421" t="str">
            <v>Standard</v>
          </cell>
          <cell r="S421" t="str">
            <v>Standard</v>
          </cell>
        </row>
        <row r="422">
          <cell r="J422">
            <v>19039452</v>
          </cell>
          <cell r="K422">
            <v>346.2</v>
          </cell>
          <cell r="L422">
            <v>0</v>
          </cell>
          <cell r="M422">
            <v>346.2</v>
          </cell>
          <cell r="N422">
            <v>1278</v>
          </cell>
          <cell r="O422">
            <v>1278</v>
          </cell>
          <cell r="P422" t="str">
            <v>Y</v>
          </cell>
          <cell r="Q422"/>
          <cell r="R422" t="str">
            <v>W/O for written off cases</v>
          </cell>
          <cell r="S422" t="str">
            <v>&gt;180</v>
          </cell>
        </row>
        <row r="423">
          <cell r="J423">
            <v>21803685</v>
          </cell>
          <cell r="K423">
            <v>13526.24</v>
          </cell>
          <cell r="L423">
            <v>789.76</v>
          </cell>
          <cell r="M423">
            <v>14316</v>
          </cell>
          <cell r="N423">
            <v>1252</v>
          </cell>
          <cell r="O423">
            <v>1252</v>
          </cell>
          <cell r="P423" t="str">
            <v>Y</v>
          </cell>
          <cell r="Q423"/>
          <cell r="R423" t="str">
            <v>W/O for written off cases</v>
          </cell>
          <cell r="S423" t="str">
            <v>&gt;180</v>
          </cell>
        </row>
        <row r="424">
          <cell r="J424">
            <v>24126534</v>
          </cell>
          <cell r="K424">
            <v>1928.61</v>
          </cell>
          <cell r="L424">
            <v>54.39</v>
          </cell>
          <cell r="M424">
            <v>1983</v>
          </cell>
          <cell r="N424">
            <v>1252</v>
          </cell>
          <cell r="O424">
            <v>1252</v>
          </cell>
          <cell r="P424" t="str">
            <v>Y</v>
          </cell>
          <cell r="Q424"/>
          <cell r="R424" t="str">
            <v>W/O for written off cases</v>
          </cell>
          <cell r="S424" t="str">
            <v>&gt;180</v>
          </cell>
        </row>
        <row r="425">
          <cell r="J425">
            <v>356425264</v>
          </cell>
          <cell r="K425"/>
          <cell r="L425"/>
          <cell r="M425"/>
          <cell r="N425"/>
          <cell r="O425"/>
          <cell r="P425"/>
          <cell r="Q425"/>
          <cell r="R425" t="str">
            <v>Standard</v>
          </cell>
          <cell r="S425" t="str">
            <v>Standard</v>
          </cell>
        </row>
        <row r="426">
          <cell r="J426">
            <v>358275664</v>
          </cell>
          <cell r="K426"/>
          <cell r="L426"/>
          <cell r="M426"/>
          <cell r="N426"/>
          <cell r="O426"/>
          <cell r="P426"/>
          <cell r="Q426"/>
          <cell r="R426" t="str">
            <v>Standard</v>
          </cell>
          <cell r="S426" t="str">
            <v>Standard</v>
          </cell>
        </row>
        <row r="427">
          <cell r="J427">
            <v>358614989</v>
          </cell>
          <cell r="K427"/>
          <cell r="L427"/>
          <cell r="M427"/>
          <cell r="N427"/>
          <cell r="O427"/>
          <cell r="P427"/>
          <cell r="Q427"/>
          <cell r="R427" t="str">
            <v>Standard</v>
          </cell>
          <cell r="S427" t="str">
            <v>Standard</v>
          </cell>
        </row>
        <row r="428">
          <cell r="J428">
            <v>355191372</v>
          </cell>
          <cell r="K428"/>
          <cell r="L428"/>
          <cell r="M428"/>
          <cell r="N428"/>
          <cell r="O428"/>
          <cell r="P428"/>
          <cell r="Q428"/>
          <cell r="R428" t="str">
            <v>Standard</v>
          </cell>
          <cell r="S428" t="str">
            <v>Standard</v>
          </cell>
        </row>
        <row r="429">
          <cell r="J429">
            <v>349422704</v>
          </cell>
          <cell r="K429">
            <v>16688.599999999999</v>
          </cell>
          <cell r="L429">
            <v>1061.4000000000001</v>
          </cell>
          <cell r="M429">
            <v>17750</v>
          </cell>
          <cell r="N429">
            <v>335</v>
          </cell>
          <cell r="O429">
            <v>335</v>
          </cell>
          <cell r="P429" t="str">
            <v>Y</v>
          </cell>
          <cell r="Q429"/>
          <cell r="R429" t="str">
            <v>W/O for written off cases</v>
          </cell>
          <cell r="S429" t="str">
            <v>&gt;180</v>
          </cell>
        </row>
        <row r="430">
          <cell r="J430">
            <v>358469261</v>
          </cell>
          <cell r="K430"/>
          <cell r="L430"/>
          <cell r="M430"/>
          <cell r="N430"/>
          <cell r="O430"/>
          <cell r="P430"/>
          <cell r="Q430"/>
          <cell r="R430" t="str">
            <v>Standard</v>
          </cell>
          <cell r="S430" t="str">
            <v>Standard</v>
          </cell>
        </row>
        <row r="431">
          <cell r="J431">
            <v>358469062</v>
          </cell>
          <cell r="K431"/>
          <cell r="L431"/>
          <cell r="M431"/>
          <cell r="N431"/>
          <cell r="O431"/>
          <cell r="P431"/>
          <cell r="Q431"/>
          <cell r="R431" t="str">
            <v>Standard</v>
          </cell>
          <cell r="S431" t="str">
            <v>Standard</v>
          </cell>
        </row>
        <row r="432">
          <cell r="J432">
            <v>21635344</v>
          </cell>
          <cell r="K432">
            <v>22716.41</v>
          </cell>
          <cell r="L432">
            <v>1923.59</v>
          </cell>
          <cell r="M432">
            <v>24640</v>
          </cell>
          <cell r="N432">
            <v>1216</v>
          </cell>
          <cell r="O432">
            <v>1216</v>
          </cell>
          <cell r="P432" t="str">
            <v>Y</v>
          </cell>
          <cell r="Q432"/>
          <cell r="R432" t="str">
            <v>W/O for written off cases</v>
          </cell>
          <cell r="S432" t="str">
            <v>&gt;180</v>
          </cell>
        </row>
        <row r="433">
          <cell r="J433">
            <v>21829627</v>
          </cell>
          <cell r="K433">
            <v>26604.82</v>
          </cell>
          <cell r="L433">
            <v>2539.1799999999998</v>
          </cell>
          <cell r="M433">
            <v>29144</v>
          </cell>
          <cell r="N433">
            <v>1339</v>
          </cell>
          <cell r="O433">
            <v>1339</v>
          </cell>
          <cell r="P433" t="str">
            <v>Y</v>
          </cell>
          <cell r="Q433"/>
          <cell r="R433" t="str">
            <v>W/O for written off cases</v>
          </cell>
          <cell r="S433" t="str">
            <v>&gt;180</v>
          </cell>
        </row>
        <row r="434">
          <cell r="J434">
            <v>21635923</v>
          </cell>
          <cell r="K434">
            <v>2432.02</v>
          </cell>
          <cell r="L434">
            <v>53.98</v>
          </cell>
          <cell r="M434">
            <v>2486</v>
          </cell>
          <cell r="N434">
            <v>1127</v>
          </cell>
          <cell r="O434">
            <v>1127</v>
          </cell>
          <cell r="P434" t="str">
            <v>Y</v>
          </cell>
          <cell r="Q434"/>
          <cell r="R434" t="str">
            <v>W/O for written off cases</v>
          </cell>
          <cell r="S434" t="str">
            <v>&gt;180</v>
          </cell>
        </row>
        <row r="435">
          <cell r="J435">
            <v>21829592</v>
          </cell>
          <cell r="K435">
            <v>37085.279999999999</v>
          </cell>
          <cell r="L435">
            <v>5393.72</v>
          </cell>
          <cell r="M435">
            <v>42479</v>
          </cell>
          <cell r="N435">
            <v>1339</v>
          </cell>
          <cell r="O435">
            <v>1339</v>
          </cell>
          <cell r="P435" t="str">
            <v>Y</v>
          </cell>
          <cell r="Q435"/>
          <cell r="R435" t="str">
            <v>W/O for written off cases</v>
          </cell>
          <cell r="S435" t="str">
            <v>&gt;180</v>
          </cell>
        </row>
        <row r="436">
          <cell r="J436">
            <v>21675108</v>
          </cell>
          <cell r="K436">
            <v>26573</v>
          </cell>
          <cell r="L436">
            <v>3933</v>
          </cell>
          <cell r="M436">
            <v>30506</v>
          </cell>
          <cell r="N436">
            <v>1339</v>
          </cell>
          <cell r="O436">
            <v>1339</v>
          </cell>
          <cell r="P436" t="str">
            <v>Y</v>
          </cell>
          <cell r="Q436"/>
          <cell r="R436" t="str">
            <v>W/O for written off cases</v>
          </cell>
          <cell r="S436" t="str">
            <v>&gt;180</v>
          </cell>
        </row>
        <row r="437">
          <cell r="J437">
            <v>21883955</v>
          </cell>
          <cell r="K437">
            <v>23052.74</v>
          </cell>
          <cell r="L437">
            <v>2403.02</v>
          </cell>
          <cell r="M437">
            <v>25455.759999999998</v>
          </cell>
          <cell r="N437">
            <v>1222</v>
          </cell>
          <cell r="O437">
            <v>1222</v>
          </cell>
          <cell r="P437" t="str">
            <v>Y</v>
          </cell>
          <cell r="Q437"/>
          <cell r="R437" t="str">
            <v>W/O for written off cases</v>
          </cell>
          <cell r="S437" t="str">
            <v>&gt;180</v>
          </cell>
        </row>
        <row r="438">
          <cell r="J438">
            <v>19648780</v>
          </cell>
          <cell r="K438">
            <v>32576.73</v>
          </cell>
          <cell r="L438">
            <v>4771.55</v>
          </cell>
          <cell r="M438">
            <v>37348.28</v>
          </cell>
          <cell r="N438">
            <v>1314</v>
          </cell>
          <cell r="O438">
            <v>1314</v>
          </cell>
          <cell r="P438" t="str">
            <v>Y</v>
          </cell>
          <cell r="Q438"/>
          <cell r="R438" t="str">
            <v>W/O for written off cases</v>
          </cell>
          <cell r="S438" t="str">
            <v>&gt;180</v>
          </cell>
        </row>
        <row r="439">
          <cell r="J439">
            <v>21884475</v>
          </cell>
          <cell r="K439">
            <v>34610.870000000003</v>
          </cell>
          <cell r="L439">
            <v>5725.89</v>
          </cell>
          <cell r="M439">
            <v>40336.76</v>
          </cell>
          <cell r="N439">
            <v>1314</v>
          </cell>
          <cell r="O439">
            <v>1314</v>
          </cell>
          <cell r="P439" t="str">
            <v>Y</v>
          </cell>
          <cell r="Q439"/>
          <cell r="R439" t="str">
            <v>W/O for written off cases</v>
          </cell>
          <cell r="S439" t="str">
            <v>&gt;180</v>
          </cell>
        </row>
        <row r="440">
          <cell r="J440">
            <v>347799938</v>
          </cell>
          <cell r="K440">
            <v>7590.51</v>
          </cell>
          <cell r="L440">
            <v>409.49</v>
          </cell>
          <cell r="M440">
            <v>8000</v>
          </cell>
          <cell r="N440">
            <v>554</v>
          </cell>
          <cell r="O440">
            <v>554</v>
          </cell>
          <cell r="P440" t="str">
            <v>Y</v>
          </cell>
          <cell r="Q440"/>
          <cell r="R440" t="str">
            <v>D1</v>
          </cell>
          <cell r="S440" t="str">
            <v>&gt;180</v>
          </cell>
        </row>
        <row r="441">
          <cell r="J441">
            <v>19524017</v>
          </cell>
          <cell r="K441">
            <v>35136.51</v>
          </cell>
          <cell r="L441">
            <v>5877.65</v>
          </cell>
          <cell r="M441">
            <v>41014.160000000003</v>
          </cell>
          <cell r="N441">
            <v>1314</v>
          </cell>
          <cell r="O441">
            <v>1314</v>
          </cell>
          <cell r="P441" t="str">
            <v>Y</v>
          </cell>
          <cell r="Q441"/>
          <cell r="R441" t="str">
            <v>W/O for written off cases</v>
          </cell>
          <cell r="S441" t="str">
            <v>&gt;180</v>
          </cell>
        </row>
        <row r="442">
          <cell r="J442">
            <v>21882017</v>
          </cell>
          <cell r="K442">
            <v>25288.959999999999</v>
          </cell>
          <cell r="L442">
            <v>2629.8</v>
          </cell>
          <cell r="M442">
            <v>27918.76</v>
          </cell>
          <cell r="N442">
            <v>1222</v>
          </cell>
          <cell r="O442">
            <v>1222</v>
          </cell>
          <cell r="P442" t="str">
            <v>Y</v>
          </cell>
          <cell r="Q442"/>
          <cell r="R442" t="str">
            <v>W/O for written off cases</v>
          </cell>
          <cell r="S442" t="str">
            <v>&gt;180</v>
          </cell>
        </row>
        <row r="443">
          <cell r="J443">
            <v>354895485</v>
          </cell>
          <cell r="K443">
            <v>3528.05</v>
          </cell>
          <cell r="L443">
            <v>741.95</v>
          </cell>
          <cell r="M443">
            <v>4270</v>
          </cell>
          <cell r="N443">
            <v>8</v>
          </cell>
          <cell r="O443">
            <v>8</v>
          </cell>
          <cell r="P443"/>
          <cell r="Q443"/>
          <cell r="R443" t="str">
            <v>SMA 0</v>
          </cell>
          <cell r="S443" t="str">
            <v>1-30 Days</v>
          </cell>
        </row>
        <row r="444">
          <cell r="J444">
            <v>355831382</v>
          </cell>
          <cell r="K444">
            <v>3470.45</v>
          </cell>
          <cell r="L444">
            <v>799.55</v>
          </cell>
          <cell r="M444">
            <v>4270</v>
          </cell>
          <cell r="N444">
            <v>8</v>
          </cell>
          <cell r="O444">
            <v>8</v>
          </cell>
          <cell r="P444"/>
          <cell r="Q444"/>
          <cell r="R444" t="str">
            <v>SMA 0</v>
          </cell>
          <cell r="S444" t="str">
            <v>1-30 Days</v>
          </cell>
        </row>
        <row r="445">
          <cell r="J445">
            <v>354280567</v>
          </cell>
          <cell r="K445"/>
          <cell r="L445"/>
          <cell r="M445"/>
          <cell r="N445"/>
          <cell r="O445"/>
          <cell r="P445"/>
          <cell r="Q445"/>
          <cell r="R445" t="str">
            <v>Standard</v>
          </cell>
          <cell r="S445" t="str">
            <v>Standard</v>
          </cell>
        </row>
        <row r="446">
          <cell r="J446">
            <v>357496937</v>
          </cell>
          <cell r="K446"/>
          <cell r="L446"/>
          <cell r="M446"/>
          <cell r="N446"/>
          <cell r="O446"/>
          <cell r="P446"/>
          <cell r="Q446"/>
          <cell r="R446" t="str">
            <v>Standard</v>
          </cell>
          <cell r="S446" t="str">
            <v>Standard</v>
          </cell>
        </row>
        <row r="447">
          <cell r="J447">
            <v>22801878</v>
          </cell>
          <cell r="K447">
            <v>6962.78</v>
          </cell>
          <cell r="L447">
            <v>223.22</v>
          </cell>
          <cell r="M447">
            <v>7186</v>
          </cell>
          <cell r="N447">
            <v>982</v>
          </cell>
          <cell r="O447">
            <v>982</v>
          </cell>
          <cell r="P447" t="str">
            <v>Y</v>
          </cell>
          <cell r="Q447"/>
          <cell r="R447" t="str">
            <v>W/O for written off cases</v>
          </cell>
          <cell r="S447" t="str">
            <v>&gt;180</v>
          </cell>
        </row>
        <row r="448">
          <cell r="J448">
            <v>348480655</v>
          </cell>
          <cell r="K448">
            <v>4889.13</v>
          </cell>
          <cell r="L448">
            <v>239.87</v>
          </cell>
          <cell r="M448">
            <v>5129</v>
          </cell>
          <cell r="N448">
            <v>647</v>
          </cell>
          <cell r="O448">
            <v>982</v>
          </cell>
          <cell r="P448" t="str">
            <v>Y</v>
          </cell>
          <cell r="Q448"/>
          <cell r="R448" t="str">
            <v>W/O for written off cases</v>
          </cell>
          <cell r="S448" t="str">
            <v>&gt;180</v>
          </cell>
        </row>
        <row r="449">
          <cell r="J449">
            <v>22890014</v>
          </cell>
          <cell r="K449">
            <v>19590.12</v>
          </cell>
          <cell r="L449">
            <v>1780.15</v>
          </cell>
          <cell r="M449">
            <v>21370.27</v>
          </cell>
          <cell r="N449">
            <v>1281</v>
          </cell>
          <cell r="O449">
            <v>1281</v>
          </cell>
          <cell r="P449" t="str">
            <v>Y</v>
          </cell>
          <cell r="Q449"/>
          <cell r="R449" t="str">
            <v>W/O for written off cases</v>
          </cell>
          <cell r="S449" t="str">
            <v>&gt;180</v>
          </cell>
        </row>
        <row r="450">
          <cell r="J450">
            <v>22896760</v>
          </cell>
          <cell r="K450">
            <v>13997.47</v>
          </cell>
          <cell r="L450">
            <v>758.99</v>
          </cell>
          <cell r="M450">
            <v>14756.46</v>
          </cell>
          <cell r="N450">
            <v>1191</v>
          </cell>
          <cell r="O450">
            <v>1191</v>
          </cell>
          <cell r="P450" t="str">
            <v>Y</v>
          </cell>
          <cell r="Q450"/>
          <cell r="R450" t="str">
            <v>W/O for written off cases</v>
          </cell>
          <cell r="S450" t="str">
            <v>&gt;180</v>
          </cell>
        </row>
        <row r="451">
          <cell r="J451">
            <v>355113655</v>
          </cell>
          <cell r="K451"/>
          <cell r="L451"/>
          <cell r="M451"/>
          <cell r="N451"/>
          <cell r="O451"/>
          <cell r="P451"/>
          <cell r="Q451"/>
          <cell r="R451" t="str">
            <v>Standard</v>
          </cell>
          <cell r="S451" t="str">
            <v>Standard</v>
          </cell>
        </row>
        <row r="452">
          <cell r="J452">
            <v>357341797</v>
          </cell>
          <cell r="K452"/>
          <cell r="L452"/>
          <cell r="M452"/>
          <cell r="N452"/>
          <cell r="O452"/>
          <cell r="P452"/>
          <cell r="Q452"/>
          <cell r="R452" t="str">
            <v>Standard</v>
          </cell>
          <cell r="S452" t="str">
            <v>Standard</v>
          </cell>
        </row>
        <row r="453">
          <cell r="J453">
            <v>358532028</v>
          </cell>
          <cell r="K453"/>
          <cell r="L453"/>
          <cell r="M453"/>
          <cell r="N453"/>
          <cell r="O453"/>
          <cell r="P453"/>
          <cell r="Q453"/>
          <cell r="R453" t="str">
            <v>Standard</v>
          </cell>
          <cell r="S453" t="str">
            <v>Standard</v>
          </cell>
        </row>
        <row r="454">
          <cell r="J454">
            <v>357341168</v>
          </cell>
          <cell r="K454">
            <v>9586.2099999999991</v>
          </cell>
          <cell r="L454">
            <v>3223.79</v>
          </cell>
          <cell r="M454">
            <v>12810</v>
          </cell>
          <cell r="N454">
            <v>64</v>
          </cell>
          <cell r="O454">
            <v>64</v>
          </cell>
          <cell r="P454"/>
          <cell r="Q454"/>
          <cell r="R454" t="str">
            <v>SMA 2</v>
          </cell>
          <cell r="S454" t="str">
            <v>61-90</v>
          </cell>
        </row>
        <row r="455">
          <cell r="J455">
            <v>354062899</v>
          </cell>
          <cell r="K455">
            <v>1800</v>
          </cell>
          <cell r="L455">
            <v>0</v>
          </cell>
          <cell r="M455">
            <v>1800</v>
          </cell>
          <cell r="N455">
            <v>3</v>
          </cell>
          <cell r="O455">
            <v>3</v>
          </cell>
          <cell r="P455"/>
          <cell r="Q455"/>
          <cell r="R455" t="str">
            <v>SMA 0</v>
          </cell>
          <cell r="S455" t="str">
            <v>1-30 Days</v>
          </cell>
        </row>
        <row r="456">
          <cell r="J456">
            <v>356407098</v>
          </cell>
          <cell r="K456"/>
          <cell r="L456"/>
          <cell r="M456"/>
          <cell r="N456"/>
          <cell r="O456"/>
          <cell r="P456"/>
          <cell r="Q456"/>
          <cell r="R456" t="str">
            <v>Standard</v>
          </cell>
          <cell r="S456" t="str">
            <v>Standard</v>
          </cell>
        </row>
        <row r="457">
          <cell r="J457">
            <v>356340878</v>
          </cell>
          <cell r="K457"/>
          <cell r="L457"/>
          <cell r="M457"/>
          <cell r="N457"/>
          <cell r="O457"/>
          <cell r="P457"/>
          <cell r="Q457"/>
          <cell r="R457" t="str">
            <v>Standard</v>
          </cell>
          <cell r="S457" t="str">
            <v>Standard</v>
          </cell>
        </row>
        <row r="458">
          <cell r="J458">
            <v>358532070</v>
          </cell>
          <cell r="K458"/>
          <cell r="L458"/>
          <cell r="M458"/>
          <cell r="N458"/>
          <cell r="O458"/>
          <cell r="P458"/>
          <cell r="Q458"/>
          <cell r="R458" t="str">
            <v>Standard</v>
          </cell>
          <cell r="S458" t="str">
            <v>Standard</v>
          </cell>
        </row>
        <row r="459">
          <cell r="J459">
            <v>354653819</v>
          </cell>
          <cell r="K459"/>
          <cell r="L459"/>
          <cell r="M459"/>
          <cell r="N459"/>
          <cell r="O459"/>
          <cell r="P459"/>
          <cell r="Q459"/>
          <cell r="R459" t="str">
            <v>Standard</v>
          </cell>
          <cell r="S459" t="str">
            <v>Standard</v>
          </cell>
        </row>
        <row r="460">
          <cell r="J460">
            <v>355750702</v>
          </cell>
          <cell r="K460">
            <v>3453.72</v>
          </cell>
          <cell r="L460">
            <v>816.28</v>
          </cell>
          <cell r="M460">
            <v>4270</v>
          </cell>
          <cell r="N460">
            <v>1</v>
          </cell>
          <cell r="O460">
            <v>1</v>
          </cell>
          <cell r="P460"/>
          <cell r="Q460"/>
          <cell r="R460" t="str">
            <v>SMA 0</v>
          </cell>
          <cell r="S460" t="str">
            <v>1-30 Days</v>
          </cell>
        </row>
        <row r="461">
          <cell r="J461">
            <v>358334738</v>
          </cell>
          <cell r="K461"/>
          <cell r="L461"/>
          <cell r="M461"/>
          <cell r="N461"/>
          <cell r="O461"/>
          <cell r="P461"/>
          <cell r="Q461"/>
          <cell r="R461" t="str">
            <v>Standard</v>
          </cell>
          <cell r="S461" t="str">
            <v>Standard</v>
          </cell>
        </row>
        <row r="462">
          <cell r="J462">
            <v>23708823</v>
          </cell>
          <cell r="K462">
            <v>43158.48</v>
          </cell>
          <cell r="L462">
            <v>5915.41</v>
          </cell>
          <cell r="M462">
            <v>49073.89</v>
          </cell>
          <cell r="N462">
            <v>1344</v>
          </cell>
          <cell r="O462">
            <v>1344</v>
          </cell>
          <cell r="P462" t="str">
            <v>Y</v>
          </cell>
          <cell r="Q462"/>
          <cell r="R462" t="str">
            <v>W/O for written off cases</v>
          </cell>
          <cell r="S462" t="str">
            <v>&gt;180</v>
          </cell>
        </row>
        <row r="463">
          <cell r="J463">
            <v>353960775</v>
          </cell>
          <cell r="K463"/>
          <cell r="L463"/>
          <cell r="M463"/>
          <cell r="N463"/>
          <cell r="O463"/>
          <cell r="P463"/>
          <cell r="Q463"/>
          <cell r="R463" t="str">
            <v>Standard</v>
          </cell>
          <cell r="S463" t="str">
            <v>Standard</v>
          </cell>
        </row>
        <row r="464">
          <cell r="J464">
            <v>356394163</v>
          </cell>
          <cell r="K464">
            <v>9985.34</v>
          </cell>
          <cell r="L464">
            <v>2704.66</v>
          </cell>
          <cell r="M464">
            <v>12690</v>
          </cell>
          <cell r="N464">
            <v>66</v>
          </cell>
          <cell r="O464">
            <v>66</v>
          </cell>
          <cell r="P464"/>
          <cell r="Q464"/>
          <cell r="R464" t="str">
            <v>SMA 2</v>
          </cell>
          <cell r="S464" t="str">
            <v>61-90</v>
          </cell>
        </row>
        <row r="465">
          <cell r="J465">
            <v>354189757</v>
          </cell>
          <cell r="K465">
            <v>10323.129999999999</v>
          </cell>
          <cell r="L465">
            <v>2486.87</v>
          </cell>
          <cell r="M465">
            <v>12810</v>
          </cell>
          <cell r="N465">
            <v>66</v>
          </cell>
          <cell r="O465">
            <v>66</v>
          </cell>
          <cell r="P465"/>
          <cell r="Q465"/>
          <cell r="R465" t="str">
            <v>SMA 2</v>
          </cell>
          <cell r="S465" t="str">
            <v>61-90</v>
          </cell>
        </row>
        <row r="466">
          <cell r="J466">
            <v>23686425</v>
          </cell>
          <cell r="K466">
            <v>38238.29</v>
          </cell>
          <cell r="L466">
            <v>4635.6000000000004</v>
          </cell>
          <cell r="M466">
            <v>42873.89</v>
          </cell>
          <cell r="N466">
            <v>1283</v>
          </cell>
          <cell r="O466">
            <v>1283</v>
          </cell>
          <cell r="P466" t="str">
            <v>Y</v>
          </cell>
          <cell r="Q466"/>
          <cell r="R466" t="str">
            <v>W/O for written off cases</v>
          </cell>
          <cell r="S466" t="str">
            <v>&gt;180</v>
          </cell>
        </row>
        <row r="467">
          <cell r="J467">
            <v>23686369</v>
          </cell>
          <cell r="K467">
            <v>33542</v>
          </cell>
          <cell r="L467">
            <v>3801.48</v>
          </cell>
          <cell r="M467">
            <v>37343.480000000003</v>
          </cell>
          <cell r="N467">
            <v>1344</v>
          </cell>
          <cell r="O467">
            <v>1344</v>
          </cell>
          <cell r="P467" t="str">
            <v>Y</v>
          </cell>
          <cell r="Q467"/>
          <cell r="R467" t="str">
            <v>W/O for written off cases</v>
          </cell>
          <cell r="S467" t="str">
            <v>&gt;180</v>
          </cell>
        </row>
        <row r="468">
          <cell r="J468">
            <v>358384383</v>
          </cell>
          <cell r="K468"/>
          <cell r="L468"/>
          <cell r="M468"/>
          <cell r="N468"/>
          <cell r="O468"/>
          <cell r="P468"/>
          <cell r="Q468"/>
          <cell r="R468" t="str">
            <v>Standard</v>
          </cell>
          <cell r="S468" t="str">
            <v>Standard</v>
          </cell>
        </row>
        <row r="469">
          <cell r="J469">
            <v>356872087</v>
          </cell>
          <cell r="K469">
            <v>10146.19</v>
          </cell>
          <cell r="L469">
            <v>3613.81</v>
          </cell>
          <cell r="M469">
            <v>13760</v>
          </cell>
          <cell r="N469">
            <v>97</v>
          </cell>
          <cell r="O469">
            <v>97</v>
          </cell>
          <cell r="P469" t="str">
            <v>Y</v>
          </cell>
          <cell r="Q469"/>
          <cell r="R469" t="str">
            <v>Sub</v>
          </cell>
          <cell r="S469" t="str">
            <v>91-120</v>
          </cell>
        </row>
        <row r="470">
          <cell r="J470">
            <v>356287789</v>
          </cell>
          <cell r="K470">
            <v>3382.15</v>
          </cell>
          <cell r="L470">
            <v>847.85</v>
          </cell>
          <cell r="M470">
            <v>4230</v>
          </cell>
          <cell r="N470">
            <v>6</v>
          </cell>
          <cell r="O470">
            <v>6</v>
          </cell>
          <cell r="P470"/>
          <cell r="Q470"/>
          <cell r="R470" t="str">
            <v>SMA 0</v>
          </cell>
          <cell r="S470" t="str">
            <v>1-30 Days</v>
          </cell>
        </row>
        <row r="471">
          <cell r="J471">
            <v>23686353</v>
          </cell>
          <cell r="K471">
            <v>37443.71</v>
          </cell>
          <cell r="L471">
            <v>4661.04</v>
          </cell>
          <cell r="M471">
            <v>42104.75</v>
          </cell>
          <cell r="N471">
            <v>1313</v>
          </cell>
          <cell r="O471">
            <v>1313</v>
          </cell>
          <cell r="P471" t="str">
            <v>Y</v>
          </cell>
          <cell r="Q471"/>
          <cell r="R471" t="str">
            <v>W/O for written off cases</v>
          </cell>
          <cell r="S471" t="str">
            <v>&gt;180</v>
          </cell>
        </row>
        <row r="472">
          <cell r="J472">
            <v>358851614</v>
          </cell>
          <cell r="K472">
            <v>11641.31</v>
          </cell>
          <cell r="L472">
            <v>4598.6899999999996</v>
          </cell>
          <cell r="M472">
            <v>16240</v>
          </cell>
          <cell r="N472">
            <v>95</v>
          </cell>
          <cell r="O472">
            <v>95</v>
          </cell>
          <cell r="P472" t="str">
            <v>Y</v>
          </cell>
          <cell r="Q472"/>
          <cell r="R472" t="str">
            <v>Sub</v>
          </cell>
          <cell r="S472" t="str">
            <v>91-120</v>
          </cell>
        </row>
        <row r="473">
          <cell r="J473">
            <v>358171661</v>
          </cell>
          <cell r="K473">
            <v>1230</v>
          </cell>
          <cell r="L473">
            <v>0</v>
          </cell>
          <cell r="M473">
            <v>1230</v>
          </cell>
          <cell r="N473">
            <v>3</v>
          </cell>
          <cell r="O473">
            <v>3</v>
          </cell>
          <cell r="P473"/>
          <cell r="Q473"/>
          <cell r="R473" t="str">
            <v>SMA 0</v>
          </cell>
          <cell r="S473" t="str">
            <v>1-30 Days</v>
          </cell>
        </row>
        <row r="474">
          <cell r="J474">
            <v>350348614</v>
          </cell>
          <cell r="K474">
            <v>11803.5</v>
          </cell>
          <cell r="L474">
            <v>496.5</v>
          </cell>
          <cell r="M474">
            <v>12300</v>
          </cell>
          <cell r="N474">
            <v>185</v>
          </cell>
          <cell r="O474">
            <v>185</v>
          </cell>
          <cell r="P474" t="str">
            <v>Y</v>
          </cell>
          <cell r="Q474"/>
          <cell r="R474" t="str">
            <v>W/O for written off cases</v>
          </cell>
          <cell r="S474" t="str">
            <v>&gt;180</v>
          </cell>
        </row>
        <row r="475">
          <cell r="J475">
            <v>354766581</v>
          </cell>
          <cell r="K475">
            <v>16938.78</v>
          </cell>
          <cell r="L475">
            <v>5361.22</v>
          </cell>
          <cell r="M475">
            <v>22300</v>
          </cell>
          <cell r="N475">
            <v>182</v>
          </cell>
          <cell r="O475">
            <v>182</v>
          </cell>
          <cell r="P475" t="str">
            <v>Y</v>
          </cell>
          <cell r="Q475"/>
          <cell r="R475" t="str">
            <v>Sub</v>
          </cell>
          <cell r="S475" t="str">
            <v>&gt;180</v>
          </cell>
        </row>
        <row r="476">
          <cell r="J476">
            <v>355324483</v>
          </cell>
          <cell r="K476"/>
          <cell r="L476"/>
          <cell r="M476"/>
          <cell r="N476"/>
          <cell r="O476"/>
          <cell r="P476"/>
          <cell r="Q476"/>
          <cell r="R476" t="str">
            <v>Standard</v>
          </cell>
          <cell r="S476" t="str">
            <v>Standard</v>
          </cell>
        </row>
        <row r="477">
          <cell r="J477">
            <v>348832996</v>
          </cell>
          <cell r="K477">
            <v>12826.4</v>
          </cell>
          <cell r="L477">
            <v>523.6</v>
          </cell>
          <cell r="M477">
            <v>13350</v>
          </cell>
          <cell r="N477">
            <v>304</v>
          </cell>
          <cell r="O477">
            <v>304</v>
          </cell>
          <cell r="P477" t="str">
            <v>Y</v>
          </cell>
          <cell r="Q477"/>
          <cell r="R477" t="str">
            <v>W/O for written off cases</v>
          </cell>
          <cell r="S477" t="str">
            <v>&gt;180</v>
          </cell>
        </row>
        <row r="478">
          <cell r="J478">
            <v>355371201</v>
          </cell>
          <cell r="K478"/>
          <cell r="L478"/>
          <cell r="M478"/>
          <cell r="N478"/>
          <cell r="O478"/>
          <cell r="P478"/>
          <cell r="Q478"/>
          <cell r="R478" t="str">
            <v>Standard</v>
          </cell>
          <cell r="S478" t="str">
            <v>Standard</v>
          </cell>
        </row>
        <row r="479">
          <cell r="J479">
            <v>358917282</v>
          </cell>
          <cell r="K479"/>
          <cell r="L479"/>
          <cell r="M479"/>
          <cell r="N479"/>
          <cell r="O479"/>
          <cell r="P479"/>
          <cell r="Q479"/>
          <cell r="R479" t="str">
            <v>Standard</v>
          </cell>
          <cell r="S479" t="str">
            <v>Standard</v>
          </cell>
        </row>
        <row r="480">
          <cell r="J480">
            <v>358591654</v>
          </cell>
          <cell r="K480"/>
          <cell r="L480"/>
          <cell r="M480"/>
          <cell r="N480"/>
          <cell r="O480"/>
          <cell r="P480"/>
          <cell r="Q480"/>
          <cell r="R480" t="str">
            <v>Standard</v>
          </cell>
          <cell r="S480" t="str">
            <v>Standard</v>
          </cell>
        </row>
        <row r="481">
          <cell r="J481">
            <v>354766585</v>
          </cell>
          <cell r="K481">
            <v>10023.02</v>
          </cell>
          <cell r="L481">
            <v>2786.98</v>
          </cell>
          <cell r="M481">
            <v>12810</v>
          </cell>
          <cell r="N481">
            <v>92</v>
          </cell>
          <cell r="O481">
            <v>92</v>
          </cell>
          <cell r="P481" t="str">
            <v>Y</v>
          </cell>
          <cell r="Q481"/>
          <cell r="R481" t="str">
            <v>Sub</v>
          </cell>
          <cell r="S481" t="str">
            <v>91-120</v>
          </cell>
        </row>
        <row r="482">
          <cell r="J482">
            <v>358689066</v>
          </cell>
          <cell r="K482">
            <v>1235.31</v>
          </cell>
          <cell r="L482">
            <v>174.69</v>
          </cell>
          <cell r="M482">
            <v>1410</v>
          </cell>
          <cell r="N482">
            <v>31</v>
          </cell>
          <cell r="O482">
            <v>92</v>
          </cell>
          <cell r="P482" t="str">
            <v>Y</v>
          </cell>
          <cell r="Q482"/>
          <cell r="R482" t="str">
            <v>Sub</v>
          </cell>
          <cell r="S482" t="str">
            <v>91-120</v>
          </cell>
        </row>
        <row r="483">
          <cell r="J483">
            <v>358469234</v>
          </cell>
          <cell r="K483"/>
          <cell r="L483"/>
          <cell r="M483"/>
          <cell r="N483"/>
          <cell r="O483"/>
          <cell r="P483"/>
          <cell r="Q483"/>
          <cell r="R483" t="str">
            <v>Standard</v>
          </cell>
          <cell r="S483" t="str">
            <v>Standard</v>
          </cell>
        </row>
        <row r="484">
          <cell r="J484">
            <v>356872078</v>
          </cell>
          <cell r="K484">
            <v>10965.25</v>
          </cell>
          <cell r="L484">
            <v>3434.75</v>
          </cell>
          <cell r="M484">
            <v>14400</v>
          </cell>
          <cell r="N484">
            <v>151</v>
          </cell>
          <cell r="O484">
            <v>151</v>
          </cell>
          <cell r="P484" t="str">
            <v>Y</v>
          </cell>
          <cell r="Q484"/>
          <cell r="R484" t="str">
            <v>Sub</v>
          </cell>
          <cell r="S484" t="str">
            <v>151-180</v>
          </cell>
        </row>
        <row r="485">
          <cell r="J485">
            <v>357911980</v>
          </cell>
          <cell r="K485"/>
          <cell r="L485"/>
          <cell r="M485"/>
          <cell r="N485"/>
          <cell r="O485"/>
          <cell r="P485"/>
          <cell r="Q485"/>
          <cell r="R485" t="str">
            <v>Standard</v>
          </cell>
          <cell r="S485" t="str">
            <v>Standard</v>
          </cell>
        </row>
        <row r="486">
          <cell r="J486">
            <v>356795650</v>
          </cell>
          <cell r="K486">
            <v>9794.0400000000009</v>
          </cell>
          <cell r="L486">
            <v>3015.96</v>
          </cell>
          <cell r="M486">
            <v>12810</v>
          </cell>
          <cell r="N486">
            <v>68</v>
          </cell>
          <cell r="O486">
            <v>68</v>
          </cell>
          <cell r="P486"/>
          <cell r="Q486"/>
          <cell r="R486" t="str">
            <v>SMA 2</v>
          </cell>
          <cell r="S486" t="str">
            <v>61-90</v>
          </cell>
        </row>
        <row r="487">
          <cell r="J487">
            <v>356011390</v>
          </cell>
          <cell r="K487"/>
          <cell r="L487"/>
          <cell r="M487"/>
          <cell r="N487"/>
          <cell r="O487"/>
          <cell r="P487"/>
          <cell r="Q487"/>
          <cell r="R487" t="str">
            <v>Standard</v>
          </cell>
          <cell r="S487" t="str">
            <v>Standard</v>
          </cell>
        </row>
        <row r="488">
          <cell r="J488">
            <v>348920728</v>
          </cell>
          <cell r="K488">
            <v>16942.2</v>
          </cell>
          <cell r="L488">
            <v>857.8</v>
          </cell>
          <cell r="M488">
            <v>17800</v>
          </cell>
          <cell r="N488">
            <v>342</v>
          </cell>
          <cell r="O488">
            <v>342</v>
          </cell>
          <cell r="P488" t="str">
            <v>Y</v>
          </cell>
          <cell r="Q488"/>
          <cell r="R488" t="str">
            <v>W/O for written off cases</v>
          </cell>
          <cell r="S488" t="str">
            <v>&gt;180</v>
          </cell>
        </row>
        <row r="489">
          <cell r="J489">
            <v>353785084</v>
          </cell>
          <cell r="K489">
            <v>2192.27</v>
          </cell>
          <cell r="L489">
            <v>46.73</v>
          </cell>
          <cell r="M489">
            <v>2239</v>
          </cell>
          <cell r="N489">
            <v>7</v>
          </cell>
          <cell r="O489">
            <v>7</v>
          </cell>
          <cell r="P489"/>
          <cell r="Q489"/>
          <cell r="R489" t="str">
            <v>SMA 0</v>
          </cell>
          <cell r="S489" t="str">
            <v>1-30 Days</v>
          </cell>
        </row>
        <row r="490">
          <cell r="J490">
            <v>358721481</v>
          </cell>
          <cell r="K490"/>
          <cell r="L490"/>
          <cell r="M490"/>
          <cell r="N490"/>
          <cell r="O490"/>
          <cell r="P490"/>
          <cell r="Q490"/>
          <cell r="R490" t="str">
            <v>Standard</v>
          </cell>
          <cell r="S490" t="str">
            <v>Standard</v>
          </cell>
        </row>
        <row r="491">
          <cell r="J491">
            <v>358638626</v>
          </cell>
          <cell r="K491"/>
          <cell r="L491"/>
          <cell r="M491"/>
          <cell r="N491"/>
          <cell r="O491"/>
          <cell r="P491"/>
          <cell r="Q491"/>
          <cell r="R491" t="str">
            <v>Standard</v>
          </cell>
          <cell r="S491" t="str">
            <v>Standard</v>
          </cell>
        </row>
        <row r="492">
          <cell r="J492">
            <v>352369983</v>
          </cell>
          <cell r="K492"/>
          <cell r="L492"/>
          <cell r="M492"/>
          <cell r="N492"/>
          <cell r="O492"/>
          <cell r="P492"/>
          <cell r="Q492"/>
          <cell r="R492" t="str">
            <v>Standard</v>
          </cell>
          <cell r="S492" t="str">
            <v>Standard</v>
          </cell>
        </row>
        <row r="493">
          <cell r="J493">
            <v>353188152</v>
          </cell>
          <cell r="K493"/>
          <cell r="L493"/>
          <cell r="M493"/>
          <cell r="N493"/>
          <cell r="O493"/>
          <cell r="P493"/>
          <cell r="Q493"/>
          <cell r="R493" t="str">
            <v>Standard</v>
          </cell>
          <cell r="S493" t="str">
            <v>Standard</v>
          </cell>
        </row>
        <row r="494">
          <cell r="J494">
            <v>357836177</v>
          </cell>
          <cell r="K494"/>
          <cell r="L494"/>
          <cell r="M494"/>
          <cell r="N494"/>
          <cell r="O494"/>
          <cell r="P494"/>
          <cell r="Q494"/>
          <cell r="R494" t="str">
            <v>Standard</v>
          </cell>
          <cell r="S494" t="str">
            <v>Standard</v>
          </cell>
        </row>
        <row r="495">
          <cell r="J495">
            <v>23866746</v>
          </cell>
          <cell r="K495">
            <v>33653.33</v>
          </cell>
          <cell r="L495">
            <v>3390.67</v>
          </cell>
          <cell r="M495">
            <v>37044</v>
          </cell>
          <cell r="N495">
            <v>1344</v>
          </cell>
          <cell r="O495">
            <v>1344</v>
          </cell>
          <cell r="P495" t="str">
            <v>Y</v>
          </cell>
          <cell r="Q495"/>
          <cell r="R495" t="str">
            <v>W/O for written off cases</v>
          </cell>
          <cell r="S495" t="str">
            <v>&gt;180</v>
          </cell>
        </row>
        <row r="496">
          <cell r="J496">
            <v>358764860</v>
          </cell>
          <cell r="K496"/>
          <cell r="L496"/>
          <cell r="M496"/>
          <cell r="N496"/>
          <cell r="O496"/>
          <cell r="P496"/>
          <cell r="Q496"/>
          <cell r="R496" t="str">
            <v>Standard</v>
          </cell>
          <cell r="S496" t="str">
            <v>Standard</v>
          </cell>
        </row>
        <row r="497">
          <cell r="J497">
            <v>359152270</v>
          </cell>
          <cell r="K497"/>
          <cell r="L497"/>
          <cell r="M497"/>
          <cell r="N497"/>
          <cell r="O497"/>
          <cell r="P497"/>
          <cell r="Q497"/>
          <cell r="R497" t="str">
            <v>Standard</v>
          </cell>
          <cell r="S497" t="str">
            <v>Standard</v>
          </cell>
        </row>
        <row r="498">
          <cell r="J498">
            <v>355561617</v>
          </cell>
          <cell r="K498"/>
          <cell r="L498"/>
          <cell r="M498"/>
          <cell r="N498"/>
          <cell r="O498"/>
          <cell r="P498"/>
          <cell r="Q498"/>
          <cell r="R498" t="str">
            <v>Standard</v>
          </cell>
          <cell r="S498" t="str">
            <v>Standard</v>
          </cell>
        </row>
        <row r="499">
          <cell r="J499">
            <v>356751881</v>
          </cell>
          <cell r="K499"/>
          <cell r="L499"/>
          <cell r="M499"/>
          <cell r="N499"/>
          <cell r="O499"/>
          <cell r="P499"/>
          <cell r="Q499"/>
          <cell r="R499" t="str">
            <v>Standard</v>
          </cell>
          <cell r="S499" t="str">
            <v>Standard</v>
          </cell>
        </row>
        <row r="500">
          <cell r="J500">
            <v>23343368</v>
          </cell>
          <cell r="K500">
            <v>2379.66</v>
          </cell>
          <cell r="L500">
            <v>0</v>
          </cell>
          <cell r="M500">
            <v>2379.66</v>
          </cell>
          <cell r="N500">
            <v>1007</v>
          </cell>
          <cell r="O500">
            <v>1007</v>
          </cell>
          <cell r="P500" t="str">
            <v>Y</v>
          </cell>
          <cell r="Q500"/>
          <cell r="R500" t="str">
            <v>W/O for written off cases</v>
          </cell>
          <cell r="S500" t="str">
            <v>&gt;180</v>
          </cell>
        </row>
        <row r="501">
          <cell r="J501">
            <v>358764633</v>
          </cell>
          <cell r="K501"/>
          <cell r="L501"/>
          <cell r="M501"/>
          <cell r="N501"/>
          <cell r="O501"/>
          <cell r="P501"/>
          <cell r="Q501"/>
          <cell r="R501" t="str">
            <v>Standard</v>
          </cell>
          <cell r="S501" t="str">
            <v>Standard</v>
          </cell>
        </row>
        <row r="502">
          <cell r="J502">
            <v>23788124</v>
          </cell>
          <cell r="K502">
            <v>42989.53</v>
          </cell>
          <cell r="L502">
            <v>6066.01</v>
          </cell>
          <cell r="M502">
            <v>49055.54</v>
          </cell>
          <cell r="N502">
            <v>1313</v>
          </cell>
          <cell r="O502">
            <v>1313</v>
          </cell>
          <cell r="P502" t="str">
            <v>Y</v>
          </cell>
          <cell r="Q502"/>
          <cell r="R502" t="str">
            <v>W/O for written off cases</v>
          </cell>
          <cell r="S502" t="str">
            <v>&gt;180</v>
          </cell>
        </row>
        <row r="503">
          <cell r="J503">
            <v>23868460</v>
          </cell>
          <cell r="K503">
            <v>15365.19</v>
          </cell>
          <cell r="L503">
            <v>852.81</v>
          </cell>
          <cell r="M503">
            <v>16218</v>
          </cell>
          <cell r="N503">
            <v>979</v>
          </cell>
          <cell r="O503">
            <v>979</v>
          </cell>
          <cell r="P503" t="str">
            <v>Y</v>
          </cell>
          <cell r="Q503"/>
          <cell r="R503" t="str">
            <v>W/O for written off cases</v>
          </cell>
          <cell r="S503" t="str">
            <v>&gt;180</v>
          </cell>
        </row>
        <row r="504">
          <cell r="J504">
            <v>23788094</v>
          </cell>
          <cell r="K504">
            <v>53710.35</v>
          </cell>
          <cell r="L504">
            <v>10407.959999999999</v>
          </cell>
          <cell r="M504">
            <v>64118.31</v>
          </cell>
          <cell r="N504">
            <v>1344</v>
          </cell>
          <cell r="O504">
            <v>1344</v>
          </cell>
          <cell r="P504" t="str">
            <v>Y</v>
          </cell>
          <cell r="Q504"/>
          <cell r="R504" t="str">
            <v>W/O for written off cases</v>
          </cell>
          <cell r="S504" t="str">
            <v>&gt;180</v>
          </cell>
        </row>
        <row r="505">
          <cell r="J505">
            <v>23816931</v>
          </cell>
          <cell r="K505">
            <v>28763.52</v>
          </cell>
          <cell r="L505">
            <v>2845.36</v>
          </cell>
          <cell r="M505">
            <v>31608.880000000001</v>
          </cell>
          <cell r="N505">
            <v>1162</v>
          </cell>
          <cell r="O505">
            <v>1162</v>
          </cell>
          <cell r="P505" t="str">
            <v>Y</v>
          </cell>
          <cell r="Q505"/>
          <cell r="R505" t="str">
            <v>W/O for written off cases</v>
          </cell>
          <cell r="S505" t="str">
            <v>&gt;180</v>
          </cell>
        </row>
        <row r="506">
          <cell r="J506">
            <v>356549994</v>
          </cell>
          <cell r="K506">
            <v>2894.4</v>
          </cell>
          <cell r="L506">
            <v>845.6</v>
          </cell>
          <cell r="M506">
            <v>3740</v>
          </cell>
          <cell r="N506">
            <v>5</v>
          </cell>
          <cell r="O506">
            <v>5</v>
          </cell>
          <cell r="P506"/>
          <cell r="Q506"/>
          <cell r="R506" t="str">
            <v>SMA 0</v>
          </cell>
          <cell r="S506" t="str">
            <v>1-30 Days</v>
          </cell>
        </row>
        <row r="507">
          <cell r="J507">
            <v>23866188</v>
          </cell>
          <cell r="K507">
            <v>31561.22</v>
          </cell>
          <cell r="L507">
            <v>3503.46</v>
          </cell>
          <cell r="M507">
            <v>35064.68</v>
          </cell>
          <cell r="N507">
            <v>1221</v>
          </cell>
          <cell r="O507">
            <v>1221</v>
          </cell>
          <cell r="P507" t="str">
            <v>Y</v>
          </cell>
          <cell r="Q507"/>
          <cell r="R507" t="str">
            <v>W/O for written off cases</v>
          </cell>
          <cell r="S507" t="str">
            <v>&gt;180</v>
          </cell>
        </row>
        <row r="508">
          <cell r="J508">
            <v>350349224</v>
          </cell>
          <cell r="K508">
            <v>5232.75</v>
          </cell>
          <cell r="L508">
            <v>167.25</v>
          </cell>
          <cell r="M508">
            <v>5400</v>
          </cell>
          <cell r="N508">
            <v>153</v>
          </cell>
          <cell r="O508">
            <v>153</v>
          </cell>
          <cell r="P508" t="str">
            <v>Y</v>
          </cell>
          <cell r="Q508"/>
          <cell r="R508" t="str">
            <v>Sub</v>
          </cell>
          <cell r="S508" t="str">
            <v>151-180</v>
          </cell>
        </row>
        <row r="509">
          <cell r="J509">
            <v>358479100</v>
          </cell>
          <cell r="K509"/>
          <cell r="L509"/>
          <cell r="M509"/>
          <cell r="N509"/>
          <cell r="O509"/>
          <cell r="P509"/>
          <cell r="Q509"/>
          <cell r="R509" t="str">
            <v>Standard</v>
          </cell>
          <cell r="S509" t="str">
            <v>Standard</v>
          </cell>
        </row>
        <row r="510">
          <cell r="J510">
            <v>358689072</v>
          </cell>
          <cell r="K510"/>
          <cell r="L510"/>
          <cell r="M510"/>
          <cell r="N510"/>
          <cell r="O510"/>
          <cell r="P510"/>
          <cell r="Q510"/>
          <cell r="R510" t="str">
            <v>Standard</v>
          </cell>
          <cell r="S510" t="str">
            <v>Standard</v>
          </cell>
        </row>
        <row r="511">
          <cell r="J511">
            <v>347785179</v>
          </cell>
          <cell r="K511">
            <v>3489.85</v>
          </cell>
          <cell r="L511">
            <v>60.15</v>
          </cell>
          <cell r="M511">
            <v>3550</v>
          </cell>
          <cell r="N511">
            <v>335</v>
          </cell>
          <cell r="O511">
            <v>335</v>
          </cell>
          <cell r="P511" t="str">
            <v>Y</v>
          </cell>
          <cell r="Q511"/>
          <cell r="R511" t="str">
            <v>W/O for written off cases</v>
          </cell>
          <cell r="S511" t="str">
            <v>&gt;180</v>
          </cell>
        </row>
        <row r="512">
          <cell r="J512">
            <v>351638233</v>
          </cell>
          <cell r="K512">
            <v>2056.33</v>
          </cell>
          <cell r="L512">
            <v>42.67</v>
          </cell>
          <cell r="M512">
            <v>2099</v>
          </cell>
          <cell r="N512">
            <v>182</v>
          </cell>
          <cell r="O512">
            <v>335</v>
          </cell>
          <cell r="P512" t="str">
            <v>Y</v>
          </cell>
          <cell r="Q512"/>
          <cell r="R512" t="str">
            <v>W/O for written off cases</v>
          </cell>
          <cell r="S512" t="str">
            <v>&gt;180</v>
          </cell>
        </row>
        <row r="513">
          <cell r="J513">
            <v>23493797</v>
          </cell>
          <cell r="K513">
            <v>33341.620000000003</v>
          </cell>
          <cell r="L513">
            <v>3362.11</v>
          </cell>
          <cell r="M513">
            <v>36703.730000000003</v>
          </cell>
          <cell r="N513">
            <v>1310</v>
          </cell>
          <cell r="O513">
            <v>1310</v>
          </cell>
          <cell r="P513" t="str">
            <v>Y</v>
          </cell>
          <cell r="Q513"/>
          <cell r="R513" t="str">
            <v>W/O for written off cases</v>
          </cell>
          <cell r="S513" t="str">
            <v>&gt;180</v>
          </cell>
        </row>
        <row r="514">
          <cell r="J514">
            <v>355998683</v>
          </cell>
          <cell r="K514">
            <v>38833.19</v>
          </cell>
          <cell r="L514">
            <v>16676.810000000001</v>
          </cell>
          <cell r="M514">
            <v>55510</v>
          </cell>
          <cell r="N514">
            <v>367</v>
          </cell>
          <cell r="O514">
            <v>367</v>
          </cell>
          <cell r="P514" t="str">
            <v>Y</v>
          </cell>
          <cell r="Q514"/>
          <cell r="R514" t="str">
            <v>W/O for written off cases</v>
          </cell>
          <cell r="S514" t="str">
            <v>&gt;180</v>
          </cell>
        </row>
        <row r="515">
          <cell r="J515">
            <v>352734220</v>
          </cell>
          <cell r="K515"/>
          <cell r="L515"/>
          <cell r="M515"/>
          <cell r="N515"/>
          <cell r="O515"/>
          <cell r="P515"/>
          <cell r="Q515"/>
          <cell r="R515" t="str">
            <v>Standard</v>
          </cell>
          <cell r="S515" t="str">
            <v>Standard</v>
          </cell>
        </row>
        <row r="516">
          <cell r="J516">
            <v>358732075</v>
          </cell>
          <cell r="K516"/>
          <cell r="L516"/>
          <cell r="M516"/>
          <cell r="N516"/>
          <cell r="O516"/>
          <cell r="P516"/>
          <cell r="Q516"/>
          <cell r="R516" t="str">
            <v>Standard</v>
          </cell>
          <cell r="S516" t="str">
            <v>Standard</v>
          </cell>
        </row>
        <row r="517">
          <cell r="J517">
            <v>23716582</v>
          </cell>
          <cell r="K517">
            <v>36127.33</v>
          </cell>
          <cell r="L517">
            <v>4219.5600000000004</v>
          </cell>
          <cell r="M517">
            <v>40346.89</v>
          </cell>
          <cell r="N517">
            <v>1192</v>
          </cell>
          <cell r="O517">
            <v>1192</v>
          </cell>
          <cell r="P517" t="str">
            <v>Y</v>
          </cell>
          <cell r="Q517"/>
          <cell r="R517" t="str">
            <v>W/O for written off cases</v>
          </cell>
          <cell r="S517" t="str">
            <v>&gt;180</v>
          </cell>
        </row>
        <row r="518">
          <cell r="J518">
            <v>353214797</v>
          </cell>
          <cell r="K518"/>
          <cell r="L518"/>
          <cell r="M518"/>
          <cell r="N518"/>
          <cell r="O518"/>
          <cell r="P518"/>
          <cell r="Q518"/>
          <cell r="R518" t="str">
            <v>Standard</v>
          </cell>
          <cell r="S518" t="str">
            <v>Standard</v>
          </cell>
        </row>
        <row r="519">
          <cell r="J519">
            <v>355975137</v>
          </cell>
          <cell r="K519"/>
          <cell r="L519"/>
          <cell r="M519"/>
          <cell r="N519"/>
          <cell r="O519"/>
          <cell r="P519"/>
          <cell r="Q519"/>
          <cell r="R519" t="str">
            <v>Standard</v>
          </cell>
          <cell r="S519" t="str">
            <v>Standard</v>
          </cell>
        </row>
        <row r="520">
          <cell r="J520">
            <v>358252536</v>
          </cell>
          <cell r="K520">
            <v>940</v>
          </cell>
          <cell r="L520">
            <v>0</v>
          </cell>
          <cell r="M520">
            <v>940</v>
          </cell>
          <cell r="N520">
            <v>4</v>
          </cell>
          <cell r="O520">
            <v>4</v>
          </cell>
          <cell r="P520"/>
          <cell r="Q520"/>
          <cell r="R520" t="str">
            <v>SMA 0</v>
          </cell>
          <cell r="S520" t="str">
            <v>1-30 Days</v>
          </cell>
        </row>
        <row r="521">
          <cell r="J521">
            <v>23137704</v>
          </cell>
          <cell r="K521">
            <v>28442.41</v>
          </cell>
          <cell r="L521">
            <v>2736.3</v>
          </cell>
          <cell r="M521">
            <v>31178.71</v>
          </cell>
          <cell r="N521">
            <v>1251</v>
          </cell>
          <cell r="O521">
            <v>1251</v>
          </cell>
          <cell r="P521" t="str">
            <v>Y</v>
          </cell>
          <cell r="Q521"/>
          <cell r="R521" t="str">
            <v>W/O for written off cases</v>
          </cell>
          <cell r="S521" t="str">
            <v>&gt;180</v>
          </cell>
        </row>
        <row r="522">
          <cell r="J522">
            <v>24115787</v>
          </cell>
          <cell r="K522">
            <v>1939.07</v>
          </cell>
          <cell r="L522">
            <v>68.2</v>
          </cell>
          <cell r="M522">
            <v>2007.27</v>
          </cell>
          <cell r="N522">
            <v>1251</v>
          </cell>
          <cell r="O522">
            <v>1251</v>
          </cell>
          <cell r="P522" t="str">
            <v>Y</v>
          </cell>
          <cell r="Q522"/>
          <cell r="R522" t="str">
            <v>W/O for written off cases</v>
          </cell>
          <cell r="S522" t="str">
            <v>&gt;180</v>
          </cell>
        </row>
        <row r="523">
          <cell r="J523">
            <v>23814392</v>
          </cell>
          <cell r="K523">
            <v>3959.97</v>
          </cell>
          <cell r="L523">
            <v>36.450000000000003</v>
          </cell>
          <cell r="M523">
            <v>3996.42</v>
          </cell>
          <cell r="N523">
            <v>1006</v>
          </cell>
          <cell r="O523">
            <v>1006</v>
          </cell>
          <cell r="P523" t="str">
            <v>Y</v>
          </cell>
          <cell r="Q523"/>
          <cell r="R523" t="str">
            <v>W/O for written off cases</v>
          </cell>
          <cell r="S523" t="str">
            <v>&gt;180</v>
          </cell>
        </row>
        <row r="524">
          <cell r="J524">
            <v>348922354</v>
          </cell>
          <cell r="K524">
            <v>15682.03</v>
          </cell>
          <cell r="L524">
            <v>1117.97</v>
          </cell>
          <cell r="M524">
            <v>16800</v>
          </cell>
          <cell r="N524">
            <v>398</v>
          </cell>
          <cell r="O524">
            <v>398</v>
          </cell>
          <cell r="P524" t="str">
            <v>Y</v>
          </cell>
          <cell r="Q524"/>
          <cell r="R524" t="str">
            <v>Sub</v>
          </cell>
          <cell r="S524" t="str">
            <v>&gt;180</v>
          </cell>
        </row>
        <row r="525">
          <cell r="J525">
            <v>22889346</v>
          </cell>
          <cell r="K525">
            <v>16563.59</v>
          </cell>
          <cell r="L525">
            <v>1080.27</v>
          </cell>
          <cell r="M525">
            <v>17643.86</v>
          </cell>
          <cell r="N525">
            <v>1190</v>
          </cell>
          <cell r="O525">
            <v>1190</v>
          </cell>
          <cell r="P525" t="str">
            <v>Y</v>
          </cell>
          <cell r="Q525"/>
          <cell r="R525" t="str">
            <v>W/O for written off cases</v>
          </cell>
          <cell r="S525" t="str">
            <v>&gt;180</v>
          </cell>
        </row>
        <row r="526">
          <cell r="J526">
            <v>350054705</v>
          </cell>
          <cell r="K526">
            <v>28852.39</v>
          </cell>
          <cell r="L526">
            <v>3097.61</v>
          </cell>
          <cell r="M526">
            <v>31950</v>
          </cell>
          <cell r="N526">
            <v>398</v>
          </cell>
          <cell r="O526">
            <v>398</v>
          </cell>
          <cell r="P526" t="str">
            <v>Y</v>
          </cell>
          <cell r="Q526"/>
          <cell r="R526" t="str">
            <v>W/O for written off cases</v>
          </cell>
          <cell r="S526" t="str">
            <v>&gt;180</v>
          </cell>
        </row>
        <row r="527">
          <cell r="J527">
            <v>351861371</v>
          </cell>
          <cell r="K527">
            <v>15112.04</v>
          </cell>
          <cell r="L527">
            <v>1493.96</v>
          </cell>
          <cell r="M527">
            <v>16606</v>
          </cell>
          <cell r="N527">
            <v>367</v>
          </cell>
          <cell r="O527">
            <v>398</v>
          </cell>
          <cell r="P527" t="str">
            <v>Y</v>
          </cell>
          <cell r="Q527"/>
          <cell r="R527" t="str">
            <v>W/O for written off cases</v>
          </cell>
          <cell r="S527" t="str">
            <v>&gt;180</v>
          </cell>
        </row>
        <row r="528">
          <cell r="J528">
            <v>23866209</v>
          </cell>
          <cell r="K528">
            <v>33410.57</v>
          </cell>
          <cell r="L528">
            <v>3574.37</v>
          </cell>
          <cell r="M528">
            <v>36984.94</v>
          </cell>
          <cell r="N528">
            <v>1161</v>
          </cell>
          <cell r="O528">
            <v>1161</v>
          </cell>
          <cell r="P528" t="str">
            <v>Y</v>
          </cell>
          <cell r="Q528"/>
          <cell r="R528" t="str">
            <v>W/O for written off cases</v>
          </cell>
          <cell r="S528" t="str">
            <v>&gt;180</v>
          </cell>
        </row>
        <row r="529">
          <cell r="J529">
            <v>352902850</v>
          </cell>
          <cell r="K529"/>
          <cell r="L529"/>
          <cell r="M529"/>
          <cell r="N529"/>
          <cell r="O529"/>
          <cell r="P529"/>
          <cell r="Q529"/>
          <cell r="R529" t="str">
            <v>Standard</v>
          </cell>
          <cell r="S529" t="str">
            <v>Standard</v>
          </cell>
        </row>
        <row r="530">
          <cell r="J530">
            <v>23866449</v>
          </cell>
          <cell r="K530">
            <v>22395.29</v>
          </cell>
          <cell r="L530">
            <v>1484.65</v>
          </cell>
          <cell r="M530">
            <v>23879.94</v>
          </cell>
          <cell r="N530">
            <v>1192</v>
          </cell>
          <cell r="O530">
            <v>1192</v>
          </cell>
          <cell r="P530" t="str">
            <v>Y</v>
          </cell>
          <cell r="Q530"/>
          <cell r="R530" t="str">
            <v>W/O for written off cases</v>
          </cell>
          <cell r="S530" t="str">
            <v>&gt;180</v>
          </cell>
        </row>
        <row r="531">
          <cell r="J531">
            <v>359250043</v>
          </cell>
          <cell r="K531"/>
          <cell r="L531"/>
          <cell r="M531"/>
          <cell r="N531"/>
          <cell r="O531"/>
          <cell r="P531"/>
          <cell r="Q531"/>
          <cell r="R531" t="str">
            <v>Standard</v>
          </cell>
          <cell r="S531" t="str">
            <v>Standard</v>
          </cell>
        </row>
        <row r="532">
          <cell r="J532">
            <v>355457683</v>
          </cell>
          <cell r="K532"/>
          <cell r="L532"/>
          <cell r="M532"/>
          <cell r="N532"/>
          <cell r="O532"/>
          <cell r="P532"/>
          <cell r="Q532"/>
          <cell r="R532" t="str">
            <v>Standard</v>
          </cell>
          <cell r="S532" t="str">
            <v>Standard</v>
          </cell>
        </row>
        <row r="533">
          <cell r="J533">
            <v>358793597</v>
          </cell>
          <cell r="K533"/>
          <cell r="L533"/>
          <cell r="M533"/>
          <cell r="N533"/>
          <cell r="O533"/>
          <cell r="P533"/>
          <cell r="Q533"/>
          <cell r="R533" t="str">
            <v>Standard</v>
          </cell>
          <cell r="S533" t="str">
            <v>Standard</v>
          </cell>
        </row>
        <row r="534">
          <cell r="J534">
            <v>348922355</v>
          </cell>
          <cell r="K534">
            <v>24923.22</v>
          </cell>
          <cell r="L534">
            <v>1776.78</v>
          </cell>
          <cell r="M534">
            <v>26700</v>
          </cell>
          <cell r="N534">
            <v>398</v>
          </cell>
          <cell r="O534">
            <v>398</v>
          </cell>
          <cell r="P534" t="str">
            <v>Y</v>
          </cell>
          <cell r="Q534"/>
          <cell r="R534" t="str">
            <v>W/O for written off cases</v>
          </cell>
          <cell r="S534" t="str">
            <v>&gt;180</v>
          </cell>
        </row>
        <row r="535">
          <cell r="J535">
            <v>349245894</v>
          </cell>
          <cell r="K535">
            <v>6593.82</v>
          </cell>
          <cell r="L535">
            <v>206.18</v>
          </cell>
          <cell r="M535">
            <v>6800</v>
          </cell>
          <cell r="N535">
            <v>245</v>
          </cell>
          <cell r="O535">
            <v>245</v>
          </cell>
          <cell r="P535" t="str">
            <v>Y</v>
          </cell>
          <cell r="Q535"/>
          <cell r="R535" t="str">
            <v>W/O for written off cases</v>
          </cell>
          <cell r="S535" t="str">
            <v>&gt;180</v>
          </cell>
        </row>
        <row r="536">
          <cell r="J536">
            <v>359241276</v>
          </cell>
          <cell r="K536"/>
          <cell r="L536"/>
          <cell r="M536"/>
          <cell r="N536"/>
          <cell r="O536"/>
          <cell r="P536"/>
          <cell r="Q536"/>
          <cell r="R536" t="str">
            <v>Standard</v>
          </cell>
          <cell r="S536" t="str">
            <v>Standard</v>
          </cell>
        </row>
        <row r="537">
          <cell r="J537">
            <v>349948688</v>
          </cell>
          <cell r="K537">
            <v>28535.25</v>
          </cell>
          <cell r="L537">
            <v>2504.75</v>
          </cell>
          <cell r="M537">
            <v>31040</v>
          </cell>
          <cell r="N537">
            <v>398</v>
          </cell>
          <cell r="O537">
            <v>398</v>
          </cell>
          <cell r="P537" t="str">
            <v>Y</v>
          </cell>
          <cell r="Q537"/>
          <cell r="R537" t="str">
            <v>W/O for written off cases</v>
          </cell>
          <cell r="S537" t="str">
            <v>&gt;180</v>
          </cell>
        </row>
        <row r="538">
          <cell r="J538">
            <v>351861314</v>
          </cell>
          <cell r="K538">
            <v>15112.04</v>
          </cell>
          <cell r="L538">
            <v>1493.96</v>
          </cell>
          <cell r="M538">
            <v>16606</v>
          </cell>
          <cell r="N538">
            <v>367</v>
          </cell>
          <cell r="O538">
            <v>398</v>
          </cell>
          <cell r="P538" t="str">
            <v>Y</v>
          </cell>
          <cell r="Q538"/>
          <cell r="R538" t="str">
            <v>W/O for written off cases</v>
          </cell>
          <cell r="S538" t="str">
            <v>&gt;180</v>
          </cell>
        </row>
        <row r="539">
          <cell r="J539">
            <v>354365956</v>
          </cell>
          <cell r="K539"/>
          <cell r="L539"/>
          <cell r="M539"/>
          <cell r="N539"/>
          <cell r="O539"/>
          <cell r="P539"/>
          <cell r="Q539"/>
          <cell r="R539" t="str">
            <v>Standard</v>
          </cell>
          <cell r="S539" t="str">
            <v>Standard</v>
          </cell>
        </row>
        <row r="540">
          <cell r="J540">
            <v>23866221</v>
          </cell>
          <cell r="K540">
            <v>28232.82</v>
          </cell>
          <cell r="L540">
            <v>2294.12</v>
          </cell>
          <cell r="M540">
            <v>30526.94</v>
          </cell>
          <cell r="N540">
            <v>1251</v>
          </cell>
          <cell r="O540">
            <v>1251</v>
          </cell>
          <cell r="P540" t="str">
            <v>Y</v>
          </cell>
          <cell r="Q540"/>
          <cell r="R540" t="str">
            <v>W/O for written off cases</v>
          </cell>
          <cell r="S540" t="str">
            <v>&gt;180</v>
          </cell>
        </row>
        <row r="541">
          <cell r="J541">
            <v>355113010</v>
          </cell>
          <cell r="K541"/>
          <cell r="L541"/>
          <cell r="M541"/>
          <cell r="N541"/>
          <cell r="O541"/>
          <cell r="P541"/>
          <cell r="Q541"/>
          <cell r="R541" t="str">
            <v>Standard</v>
          </cell>
          <cell r="S541" t="str">
            <v>Standard</v>
          </cell>
        </row>
        <row r="542">
          <cell r="J542">
            <v>355583672</v>
          </cell>
          <cell r="K542"/>
          <cell r="L542"/>
          <cell r="M542"/>
          <cell r="N542"/>
          <cell r="O542"/>
          <cell r="P542"/>
          <cell r="Q542"/>
          <cell r="R542" t="str">
            <v>Standard</v>
          </cell>
          <cell r="S542" t="str">
            <v>Standard</v>
          </cell>
        </row>
        <row r="543">
          <cell r="J543">
            <v>23725352</v>
          </cell>
          <cell r="K543">
            <v>44445</v>
          </cell>
          <cell r="L543">
            <v>7683.03</v>
          </cell>
          <cell r="M543">
            <v>52128.03</v>
          </cell>
          <cell r="N543">
            <v>1495</v>
          </cell>
          <cell r="O543">
            <v>1495</v>
          </cell>
          <cell r="P543" t="str">
            <v>Y</v>
          </cell>
          <cell r="Q543"/>
          <cell r="R543" t="str">
            <v>W/O for written off cases</v>
          </cell>
          <cell r="S543" t="str">
            <v>&gt;180</v>
          </cell>
        </row>
        <row r="544">
          <cell r="J544">
            <v>351841678</v>
          </cell>
          <cell r="K544"/>
          <cell r="L544"/>
          <cell r="M544"/>
          <cell r="N544"/>
          <cell r="O544"/>
          <cell r="P544"/>
          <cell r="Q544"/>
          <cell r="R544" t="str">
            <v>Standard</v>
          </cell>
          <cell r="S544" t="str">
            <v>Standard</v>
          </cell>
        </row>
        <row r="545">
          <cell r="J545">
            <v>358487396</v>
          </cell>
          <cell r="K545"/>
          <cell r="L545"/>
          <cell r="M545"/>
          <cell r="N545"/>
          <cell r="O545"/>
          <cell r="P545"/>
          <cell r="Q545"/>
          <cell r="R545" t="str">
            <v>Standard</v>
          </cell>
          <cell r="S545" t="str">
            <v>Standard</v>
          </cell>
        </row>
        <row r="546">
          <cell r="J546">
            <v>357637249</v>
          </cell>
          <cell r="K546"/>
          <cell r="L546"/>
          <cell r="M546"/>
          <cell r="N546"/>
          <cell r="O546"/>
          <cell r="P546"/>
          <cell r="Q546"/>
          <cell r="R546" t="str">
            <v>Standard</v>
          </cell>
          <cell r="S546" t="str">
            <v>Standard</v>
          </cell>
        </row>
        <row r="547">
          <cell r="J547">
            <v>353939723</v>
          </cell>
          <cell r="K547"/>
          <cell r="L547"/>
          <cell r="M547"/>
          <cell r="N547"/>
          <cell r="O547"/>
          <cell r="P547"/>
          <cell r="Q547"/>
          <cell r="R547" t="str">
            <v>Standard</v>
          </cell>
          <cell r="S547" t="str">
            <v>Standard</v>
          </cell>
        </row>
        <row r="548">
          <cell r="J548">
            <v>358145359</v>
          </cell>
          <cell r="K548"/>
          <cell r="L548"/>
          <cell r="M548"/>
          <cell r="N548"/>
          <cell r="O548"/>
          <cell r="P548"/>
          <cell r="Q548"/>
          <cell r="R548" t="str">
            <v>Standard</v>
          </cell>
          <cell r="S548" t="str">
            <v>Standard</v>
          </cell>
        </row>
        <row r="549">
          <cell r="J549">
            <v>348798096</v>
          </cell>
          <cell r="K549">
            <v>8637.85</v>
          </cell>
          <cell r="L549">
            <v>262.14999999999998</v>
          </cell>
          <cell r="M549">
            <v>8900</v>
          </cell>
          <cell r="N549">
            <v>277</v>
          </cell>
          <cell r="O549">
            <v>277</v>
          </cell>
          <cell r="P549" t="str">
            <v>Y</v>
          </cell>
          <cell r="Q549"/>
          <cell r="R549" t="str">
            <v>Sub</v>
          </cell>
          <cell r="S549" t="str">
            <v>&gt;180</v>
          </cell>
        </row>
        <row r="550">
          <cell r="J550">
            <v>350072506</v>
          </cell>
          <cell r="K550">
            <v>15960.67</v>
          </cell>
          <cell r="L550">
            <v>839.33</v>
          </cell>
          <cell r="M550">
            <v>16800</v>
          </cell>
          <cell r="N550">
            <v>247</v>
          </cell>
          <cell r="O550">
            <v>247</v>
          </cell>
          <cell r="P550" t="str">
            <v>Y</v>
          </cell>
          <cell r="Q550"/>
          <cell r="R550" t="str">
            <v>W/O for written off cases</v>
          </cell>
          <cell r="S550" t="str">
            <v>&gt;180</v>
          </cell>
        </row>
        <row r="551">
          <cell r="J551">
            <v>359036781</v>
          </cell>
          <cell r="K551"/>
          <cell r="L551"/>
          <cell r="M551"/>
          <cell r="N551"/>
          <cell r="O551"/>
          <cell r="P551"/>
          <cell r="Q551"/>
          <cell r="R551" t="str">
            <v>Standard</v>
          </cell>
          <cell r="S551" t="str">
            <v>Standard</v>
          </cell>
        </row>
        <row r="552">
          <cell r="J552">
            <v>356302541</v>
          </cell>
          <cell r="K552">
            <v>3379.43</v>
          </cell>
          <cell r="L552">
            <v>850.57</v>
          </cell>
          <cell r="M552">
            <v>4230</v>
          </cell>
          <cell r="N552">
            <v>4</v>
          </cell>
          <cell r="O552">
            <v>4</v>
          </cell>
          <cell r="P552"/>
          <cell r="Q552"/>
          <cell r="R552" t="str">
            <v>SMA 0</v>
          </cell>
          <cell r="S552" t="str">
            <v>1-30 Days</v>
          </cell>
        </row>
        <row r="553">
          <cell r="J553">
            <v>356872083</v>
          </cell>
          <cell r="K553">
            <v>3245.28</v>
          </cell>
          <cell r="L553">
            <v>984.72</v>
          </cell>
          <cell r="M553">
            <v>4230</v>
          </cell>
          <cell r="N553">
            <v>4</v>
          </cell>
          <cell r="O553">
            <v>4</v>
          </cell>
          <cell r="P553"/>
          <cell r="Q553"/>
          <cell r="R553" t="str">
            <v>SMA 0</v>
          </cell>
          <cell r="S553" t="str">
            <v>1-30 Days</v>
          </cell>
        </row>
        <row r="554">
          <cell r="J554">
            <v>350793174</v>
          </cell>
          <cell r="K554">
            <v>3385.08</v>
          </cell>
          <cell r="L554">
            <v>64.92</v>
          </cell>
          <cell r="M554">
            <v>3450</v>
          </cell>
          <cell r="N554">
            <v>96</v>
          </cell>
          <cell r="O554">
            <v>96</v>
          </cell>
          <cell r="P554" t="str">
            <v>Y</v>
          </cell>
          <cell r="Q554"/>
          <cell r="R554" t="str">
            <v>Sub</v>
          </cell>
          <cell r="S554" t="str">
            <v>91-120</v>
          </cell>
        </row>
        <row r="555">
          <cell r="J555">
            <v>355559846</v>
          </cell>
          <cell r="K555">
            <v>5457.86</v>
          </cell>
          <cell r="L555">
            <v>602.14</v>
          </cell>
          <cell r="M555">
            <v>6060</v>
          </cell>
          <cell r="N555">
            <v>65</v>
          </cell>
          <cell r="O555">
            <v>96</v>
          </cell>
          <cell r="P555" t="str">
            <v>Y</v>
          </cell>
          <cell r="Q555"/>
          <cell r="R555" t="str">
            <v>Sub</v>
          </cell>
          <cell r="S555" t="str">
            <v>91-120</v>
          </cell>
        </row>
        <row r="556">
          <cell r="J556">
            <v>359258604</v>
          </cell>
          <cell r="K556">
            <v>2770.11</v>
          </cell>
          <cell r="L556">
            <v>1429.89</v>
          </cell>
          <cell r="M556">
            <v>4200</v>
          </cell>
          <cell r="N556">
            <v>4</v>
          </cell>
          <cell r="O556">
            <v>4</v>
          </cell>
          <cell r="P556"/>
          <cell r="Q556"/>
          <cell r="R556" t="str">
            <v>SMA 0</v>
          </cell>
          <cell r="S556" t="str">
            <v>1-30 Days</v>
          </cell>
        </row>
        <row r="557">
          <cell r="J557">
            <v>23903767</v>
          </cell>
          <cell r="K557">
            <v>38083.870000000003</v>
          </cell>
          <cell r="L557">
            <v>4560.72</v>
          </cell>
          <cell r="M557">
            <v>42644.59</v>
          </cell>
          <cell r="N557">
            <v>1192</v>
          </cell>
          <cell r="O557">
            <v>1192</v>
          </cell>
          <cell r="P557" t="str">
            <v>Y</v>
          </cell>
          <cell r="Q557"/>
          <cell r="R557" t="str">
            <v>W/O for written off cases</v>
          </cell>
          <cell r="S557" t="str">
            <v>&gt;180</v>
          </cell>
        </row>
        <row r="558">
          <cell r="J558">
            <v>353742132</v>
          </cell>
          <cell r="K558">
            <v>7100.62</v>
          </cell>
          <cell r="L558">
            <v>979.38</v>
          </cell>
          <cell r="M558">
            <v>8080</v>
          </cell>
          <cell r="N558">
            <v>69</v>
          </cell>
          <cell r="O558">
            <v>69</v>
          </cell>
          <cell r="P558" t="str">
            <v>Y</v>
          </cell>
          <cell r="Q558">
            <v>68</v>
          </cell>
          <cell r="R558" t="str">
            <v>Sub</v>
          </cell>
          <cell r="S558" t="str">
            <v>61-90</v>
          </cell>
        </row>
        <row r="559">
          <cell r="J559">
            <v>358412976</v>
          </cell>
          <cell r="K559">
            <v>1323.72</v>
          </cell>
          <cell r="L559">
            <v>136.28</v>
          </cell>
          <cell r="M559">
            <v>1460</v>
          </cell>
          <cell r="N559">
            <v>8</v>
          </cell>
          <cell r="O559">
            <v>69</v>
          </cell>
          <cell r="P559" t="str">
            <v>Y</v>
          </cell>
          <cell r="Q559">
            <v>68</v>
          </cell>
          <cell r="R559" t="str">
            <v>Sub</v>
          </cell>
          <cell r="S559" t="str">
            <v>61-90</v>
          </cell>
        </row>
        <row r="560">
          <cell r="J560">
            <v>356634766</v>
          </cell>
          <cell r="K560"/>
          <cell r="L560"/>
          <cell r="M560"/>
          <cell r="N560"/>
          <cell r="O560"/>
          <cell r="P560"/>
          <cell r="Q560"/>
          <cell r="R560" t="str">
            <v>Standard</v>
          </cell>
          <cell r="S560" t="str">
            <v>Standard</v>
          </cell>
        </row>
        <row r="561">
          <cell r="J561">
            <v>25667719</v>
          </cell>
          <cell r="K561">
            <v>20232.45</v>
          </cell>
          <cell r="L561">
            <v>1124.69</v>
          </cell>
          <cell r="M561">
            <v>21357.14</v>
          </cell>
          <cell r="N561">
            <v>977</v>
          </cell>
          <cell r="O561">
            <v>977</v>
          </cell>
          <cell r="P561" t="str">
            <v>Y</v>
          </cell>
          <cell r="Q561"/>
          <cell r="R561" t="str">
            <v>W/O for written off cases</v>
          </cell>
          <cell r="S561" t="str">
            <v>&gt;180</v>
          </cell>
        </row>
        <row r="562">
          <cell r="J562">
            <v>24081517</v>
          </cell>
          <cell r="K562">
            <v>4621</v>
          </cell>
          <cell r="L562">
            <v>325.45999999999998</v>
          </cell>
          <cell r="M562">
            <v>4946.46</v>
          </cell>
          <cell r="N562">
            <v>1342</v>
          </cell>
          <cell r="O562">
            <v>1342</v>
          </cell>
          <cell r="P562" t="str">
            <v>Y</v>
          </cell>
          <cell r="Q562"/>
          <cell r="R562" t="str">
            <v>W/O for written off cases</v>
          </cell>
          <cell r="S562" t="str">
            <v>&gt;180</v>
          </cell>
        </row>
        <row r="563">
          <cell r="J563">
            <v>25667718</v>
          </cell>
          <cell r="K563">
            <v>22159.96</v>
          </cell>
          <cell r="L563">
            <v>1466.92</v>
          </cell>
          <cell r="M563">
            <v>23626.880000000001</v>
          </cell>
          <cell r="N563">
            <v>1130</v>
          </cell>
          <cell r="O563">
            <v>1342</v>
          </cell>
          <cell r="P563" t="str">
            <v>Y</v>
          </cell>
          <cell r="Q563"/>
          <cell r="R563" t="str">
            <v>W/O for written off cases</v>
          </cell>
          <cell r="S563" t="str">
            <v>&gt;180</v>
          </cell>
        </row>
        <row r="564">
          <cell r="J564">
            <v>355411789</v>
          </cell>
          <cell r="K564"/>
          <cell r="L564"/>
          <cell r="M564"/>
          <cell r="N564"/>
          <cell r="O564"/>
          <cell r="P564"/>
          <cell r="Q564"/>
          <cell r="R564" t="str">
            <v>Standard</v>
          </cell>
          <cell r="S564" t="str">
            <v>Standard</v>
          </cell>
        </row>
        <row r="565">
          <cell r="J565">
            <v>359168594</v>
          </cell>
          <cell r="K565"/>
          <cell r="L565"/>
          <cell r="M565"/>
          <cell r="N565"/>
          <cell r="O565"/>
          <cell r="P565"/>
          <cell r="Q565"/>
          <cell r="R565" t="str">
            <v>Standard</v>
          </cell>
          <cell r="S565" t="str">
            <v>Standard</v>
          </cell>
        </row>
        <row r="566">
          <cell r="J566">
            <v>358689075</v>
          </cell>
          <cell r="K566"/>
          <cell r="L566"/>
          <cell r="M566"/>
          <cell r="N566"/>
          <cell r="O566"/>
          <cell r="P566"/>
          <cell r="Q566"/>
          <cell r="R566" t="str">
            <v>Standard</v>
          </cell>
          <cell r="S566" t="str">
            <v>Standard</v>
          </cell>
        </row>
        <row r="567">
          <cell r="J567">
            <v>357825841</v>
          </cell>
          <cell r="K567"/>
          <cell r="L567"/>
          <cell r="M567"/>
          <cell r="N567"/>
          <cell r="O567"/>
          <cell r="P567"/>
          <cell r="Q567"/>
          <cell r="R567" t="str">
            <v>Standard</v>
          </cell>
          <cell r="S567" t="str">
            <v>Standard</v>
          </cell>
        </row>
        <row r="568">
          <cell r="J568">
            <v>352527097</v>
          </cell>
          <cell r="K568">
            <v>2060</v>
          </cell>
          <cell r="L568">
            <v>0</v>
          </cell>
          <cell r="M568">
            <v>2060</v>
          </cell>
          <cell r="N568">
            <v>100</v>
          </cell>
          <cell r="O568">
            <v>100</v>
          </cell>
          <cell r="P568" t="str">
            <v>Y</v>
          </cell>
          <cell r="Q568"/>
          <cell r="R568" t="str">
            <v>W/O for written off cases</v>
          </cell>
          <cell r="S568" t="str">
            <v>91-120</v>
          </cell>
        </row>
        <row r="569">
          <cell r="J569">
            <v>353113059</v>
          </cell>
          <cell r="K569"/>
          <cell r="L569"/>
          <cell r="M569"/>
          <cell r="N569"/>
          <cell r="O569"/>
          <cell r="P569"/>
          <cell r="Q569"/>
          <cell r="R569" t="str">
            <v>Standard</v>
          </cell>
          <cell r="S569" t="str">
            <v>Standard</v>
          </cell>
        </row>
        <row r="570">
          <cell r="J570">
            <v>356267928</v>
          </cell>
          <cell r="K570"/>
          <cell r="L570"/>
          <cell r="M570"/>
          <cell r="N570"/>
          <cell r="O570"/>
          <cell r="P570"/>
          <cell r="Q570"/>
          <cell r="R570" t="str">
            <v>Standard</v>
          </cell>
          <cell r="S570" t="str">
            <v>Standard</v>
          </cell>
        </row>
        <row r="571">
          <cell r="J571">
            <v>23944569</v>
          </cell>
          <cell r="K571">
            <v>37543.61</v>
          </cell>
          <cell r="L571">
            <v>3971.45</v>
          </cell>
          <cell r="M571">
            <v>41515.06</v>
          </cell>
          <cell r="N571">
            <v>1435</v>
          </cell>
          <cell r="O571">
            <v>1435</v>
          </cell>
          <cell r="P571" t="str">
            <v>Y</v>
          </cell>
          <cell r="Q571"/>
          <cell r="R571" t="str">
            <v>W/O for written off cases</v>
          </cell>
          <cell r="S571" t="str">
            <v>&gt;180</v>
          </cell>
        </row>
        <row r="572">
          <cell r="J572">
            <v>24126558</v>
          </cell>
          <cell r="K572">
            <v>4343.37</v>
          </cell>
          <cell r="L572">
            <v>216.63</v>
          </cell>
          <cell r="M572">
            <v>4560</v>
          </cell>
          <cell r="N572">
            <v>1344</v>
          </cell>
          <cell r="O572">
            <v>1344</v>
          </cell>
          <cell r="P572" t="str">
            <v>Y</v>
          </cell>
          <cell r="Q572"/>
          <cell r="R572" t="str">
            <v>W/O for written off cases</v>
          </cell>
          <cell r="S572" t="str">
            <v>&gt;180</v>
          </cell>
        </row>
        <row r="573">
          <cell r="J573">
            <v>31134966</v>
          </cell>
          <cell r="K573">
            <v>50767.87</v>
          </cell>
          <cell r="L573">
            <v>8356.1299999999992</v>
          </cell>
          <cell r="M573">
            <v>59124</v>
          </cell>
          <cell r="N573">
            <v>1344</v>
          </cell>
          <cell r="O573">
            <v>1344</v>
          </cell>
          <cell r="P573" t="str">
            <v>Y</v>
          </cell>
          <cell r="Q573"/>
          <cell r="R573" t="str">
            <v>W/O for written off cases</v>
          </cell>
          <cell r="S573" t="str">
            <v>&gt;180</v>
          </cell>
        </row>
        <row r="574">
          <cell r="J574">
            <v>23876051</v>
          </cell>
          <cell r="K574">
            <v>30500.85</v>
          </cell>
          <cell r="L574">
            <v>2979.68</v>
          </cell>
          <cell r="M574">
            <v>33480.53</v>
          </cell>
          <cell r="N574">
            <v>1195</v>
          </cell>
          <cell r="O574">
            <v>1195</v>
          </cell>
          <cell r="P574" t="str">
            <v>Y</v>
          </cell>
          <cell r="Q574"/>
          <cell r="R574" t="str">
            <v>W/O for written off cases</v>
          </cell>
          <cell r="S574" t="str">
            <v>&gt;180</v>
          </cell>
        </row>
        <row r="575">
          <cell r="J575">
            <v>354091402</v>
          </cell>
          <cell r="K575"/>
          <cell r="L575"/>
          <cell r="M575"/>
          <cell r="N575"/>
          <cell r="O575"/>
          <cell r="P575"/>
          <cell r="Q575"/>
          <cell r="R575" t="str">
            <v>Standard</v>
          </cell>
          <cell r="S575" t="str">
            <v>Standard</v>
          </cell>
        </row>
        <row r="576">
          <cell r="J576">
            <v>354333611</v>
          </cell>
          <cell r="K576"/>
          <cell r="L576"/>
          <cell r="M576"/>
          <cell r="N576"/>
          <cell r="O576"/>
          <cell r="P576"/>
          <cell r="Q576"/>
          <cell r="R576" t="str">
            <v>Standard</v>
          </cell>
          <cell r="S576" t="str">
            <v>Standard</v>
          </cell>
        </row>
        <row r="577">
          <cell r="J577">
            <v>354766587</v>
          </cell>
          <cell r="K577">
            <v>35685.339999999997</v>
          </cell>
          <cell r="L577">
            <v>12934.66</v>
          </cell>
          <cell r="M577">
            <v>48620</v>
          </cell>
          <cell r="N577">
            <v>369</v>
          </cell>
          <cell r="O577">
            <v>369</v>
          </cell>
          <cell r="P577" t="str">
            <v>Y</v>
          </cell>
          <cell r="Q577"/>
          <cell r="R577" t="str">
            <v>W/O for written off cases</v>
          </cell>
          <cell r="S577" t="str">
            <v>&gt;180</v>
          </cell>
        </row>
        <row r="578">
          <cell r="J578">
            <v>23874965</v>
          </cell>
          <cell r="K578">
            <v>29362.89</v>
          </cell>
          <cell r="L578">
            <v>3009</v>
          </cell>
          <cell r="M578">
            <v>32371.89</v>
          </cell>
          <cell r="N578">
            <v>1188</v>
          </cell>
          <cell r="O578">
            <v>1188</v>
          </cell>
          <cell r="P578" t="str">
            <v>Y</v>
          </cell>
          <cell r="Q578"/>
          <cell r="R578" t="str">
            <v>W/O for written off cases</v>
          </cell>
          <cell r="S578" t="str">
            <v>&gt;180</v>
          </cell>
        </row>
        <row r="579">
          <cell r="J579">
            <v>23870677</v>
          </cell>
          <cell r="K579">
            <v>30712.86</v>
          </cell>
          <cell r="L579">
            <v>3284.03</v>
          </cell>
          <cell r="M579">
            <v>33996.89</v>
          </cell>
          <cell r="N579">
            <v>1247</v>
          </cell>
          <cell r="O579">
            <v>1247</v>
          </cell>
          <cell r="P579" t="str">
            <v>Y</v>
          </cell>
          <cell r="Q579"/>
          <cell r="R579" t="str">
            <v>W/O for written off cases</v>
          </cell>
          <cell r="S579" t="str">
            <v>&gt;180</v>
          </cell>
        </row>
        <row r="580">
          <cell r="J580">
            <v>23870752</v>
          </cell>
          <cell r="K580">
            <v>29000.33</v>
          </cell>
          <cell r="L580">
            <v>3227.81</v>
          </cell>
          <cell r="M580">
            <v>32228.14</v>
          </cell>
          <cell r="N580">
            <v>1254</v>
          </cell>
          <cell r="O580">
            <v>1254</v>
          </cell>
          <cell r="P580" t="str">
            <v>Y</v>
          </cell>
          <cell r="Q580"/>
          <cell r="R580" t="str">
            <v>W/O for written off cases</v>
          </cell>
          <cell r="S580" t="str">
            <v>&gt;180</v>
          </cell>
        </row>
        <row r="581">
          <cell r="J581">
            <v>351702647</v>
          </cell>
          <cell r="K581"/>
          <cell r="L581"/>
          <cell r="M581"/>
          <cell r="N581"/>
          <cell r="O581"/>
          <cell r="P581"/>
          <cell r="Q581"/>
          <cell r="R581" t="str">
            <v>Standard</v>
          </cell>
          <cell r="S581" t="str">
            <v>Standard</v>
          </cell>
        </row>
        <row r="582">
          <cell r="J582">
            <v>355855929</v>
          </cell>
          <cell r="K582"/>
          <cell r="L582"/>
          <cell r="M582"/>
          <cell r="N582"/>
          <cell r="O582"/>
          <cell r="P582"/>
          <cell r="Q582"/>
          <cell r="R582" t="str">
            <v>Standard</v>
          </cell>
          <cell r="S582" t="str">
            <v>Standard</v>
          </cell>
        </row>
        <row r="583">
          <cell r="J583">
            <v>356538678</v>
          </cell>
          <cell r="K583">
            <v>3305.68</v>
          </cell>
          <cell r="L583">
            <v>924.32</v>
          </cell>
          <cell r="M583">
            <v>4230</v>
          </cell>
          <cell r="N583">
            <v>7</v>
          </cell>
          <cell r="O583">
            <v>7</v>
          </cell>
          <cell r="P583"/>
          <cell r="Q583"/>
          <cell r="R583" t="str">
            <v>SMA 0</v>
          </cell>
          <cell r="S583" t="str">
            <v>1-30 Days</v>
          </cell>
        </row>
        <row r="584">
          <cell r="J584">
            <v>23874966</v>
          </cell>
          <cell r="K584">
            <v>48617.95</v>
          </cell>
          <cell r="L584">
            <v>7741.19</v>
          </cell>
          <cell r="M584">
            <v>56359.14</v>
          </cell>
          <cell r="N584">
            <v>1346</v>
          </cell>
          <cell r="O584">
            <v>1346</v>
          </cell>
          <cell r="P584" t="str">
            <v>Y</v>
          </cell>
          <cell r="Q584"/>
          <cell r="R584" t="str">
            <v>W/O for written off cases</v>
          </cell>
          <cell r="S584" t="str">
            <v>&gt;180</v>
          </cell>
        </row>
        <row r="585">
          <cell r="J585">
            <v>23870694</v>
          </cell>
          <cell r="K585">
            <v>16247.58</v>
          </cell>
          <cell r="L585">
            <v>841.95</v>
          </cell>
          <cell r="M585">
            <v>17089.53</v>
          </cell>
          <cell r="N585">
            <v>1134</v>
          </cell>
          <cell r="O585">
            <v>1134</v>
          </cell>
          <cell r="P585" t="str">
            <v>Y</v>
          </cell>
          <cell r="Q585"/>
          <cell r="R585" t="str">
            <v>W/O for written off cases</v>
          </cell>
          <cell r="S585" t="str">
            <v>&gt;180</v>
          </cell>
        </row>
        <row r="586">
          <cell r="J586">
            <v>351704027</v>
          </cell>
          <cell r="K586">
            <v>3906.83</v>
          </cell>
          <cell r="L586">
            <v>193.17</v>
          </cell>
          <cell r="M586">
            <v>4100</v>
          </cell>
          <cell r="N586">
            <v>8</v>
          </cell>
          <cell r="O586">
            <v>8</v>
          </cell>
          <cell r="P586"/>
          <cell r="Q586"/>
          <cell r="R586" t="str">
            <v>SMA 0</v>
          </cell>
          <cell r="S586" t="str">
            <v>1-30 Days</v>
          </cell>
        </row>
        <row r="587">
          <cell r="J587">
            <v>354790098</v>
          </cell>
          <cell r="K587">
            <v>1892.89</v>
          </cell>
          <cell r="L587">
            <v>127.11</v>
          </cell>
          <cell r="M587">
            <v>2020</v>
          </cell>
          <cell r="N587">
            <v>8</v>
          </cell>
          <cell r="O587">
            <v>8</v>
          </cell>
          <cell r="P587"/>
          <cell r="Q587"/>
          <cell r="R587" t="str">
            <v>SMA 0</v>
          </cell>
          <cell r="S587" t="str">
            <v>1-30 Days</v>
          </cell>
        </row>
        <row r="588">
          <cell r="J588">
            <v>348597656</v>
          </cell>
          <cell r="K588">
            <v>19087.810000000001</v>
          </cell>
          <cell r="L588">
            <v>1161.19</v>
          </cell>
          <cell r="M588">
            <v>20249</v>
          </cell>
          <cell r="N588">
            <v>403</v>
          </cell>
          <cell r="O588">
            <v>403</v>
          </cell>
          <cell r="P588" t="str">
            <v>Y</v>
          </cell>
          <cell r="Q588"/>
          <cell r="R588" t="str">
            <v>W/O for written off cases</v>
          </cell>
          <cell r="S588" t="str">
            <v>&gt;180</v>
          </cell>
        </row>
        <row r="589">
          <cell r="J589">
            <v>354189756</v>
          </cell>
          <cell r="K589">
            <v>31059.040000000001</v>
          </cell>
          <cell r="L589">
            <v>10540.96</v>
          </cell>
          <cell r="M589">
            <v>41600</v>
          </cell>
          <cell r="N589">
            <v>372</v>
          </cell>
          <cell r="O589">
            <v>372</v>
          </cell>
          <cell r="P589" t="str">
            <v>Y</v>
          </cell>
          <cell r="Q589"/>
          <cell r="R589" t="str">
            <v>W/O for written off cases</v>
          </cell>
          <cell r="S589" t="str">
            <v>&gt;180</v>
          </cell>
        </row>
        <row r="590">
          <cell r="J590">
            <v>353350629</v>
          </cell>
          <cell r="K590"/>
          <cell r="L590"/>
          <cell r="M590"/>
          <cell r="N590"/>
          <cell r="O590"/>
          <cell r="P590"/>
          <cell r="Q590"/>
          <cell r="R590" t="str">
            <v>Standard</v>
          </cell>
          <cell r="S590" t="str">
            <v>Standard</v>
          </cell>
        </row>
        <row r="591">
          <cell r="J591">
            <v>23903766</v>
          </cell>
          <cell r="K591">
            <v>20664.27</v>
          </cell>
          <cell r="L591">
            <v>1375.06</v>
          </cell>
          <cell r="M591">
            <v>22039.33</v>
          </cell>
          <cell r="N591">
            <v>1103</v>
          </cell>
          <cell r="O591">
            <v>1103</v>
          </cell>
          <cell r="P591" t="str">
            <v>Y</v>
          </cell>
          <cell r="Q591"/>
          <cell r="R591" t="str">
            <v>W/O for written off cases</v>
          </cell>
          <cell r="S591" t="str">
            <v>&gt;180</v>
          </cell>
        </row>
        <row r="592">
          <cell r="J592">
            <v>355091670</v>
          </cell>
          <cell r="K592"/>
          <cell r="L592"/>
          <cell r="M592"/>
          <cell r="N592"/>
          <cell r="O592"/>
          <cell r="P592"/>
          <cell r="Q592"/>
          <cell r="R592" t="str">
            <v>Standard</v>
          </cell>
          <cell r="S592" t="str">
            <v>Standard</v>
          </cell>
        </row>
        <row r="593">
          <cell r="J593">
            <v>357904346</v>
          </cell>
          <cell r="K593"/>
          <cell r="L593"/>
          <cell r="M593"/>
          <cell r="N593"/>
          <cell r="O593"/>
          <cell r="P593"/>
          <cell r="Q593"/>
          <cell r="R593" t="str">
            <v>Standard</v>
          </cell>
          <cell r="S593" t="str">
            <v>Standard</v>
          </cell>
        </row>
        <row r="594">
          <cell r="J594">
            <v>352108594</v>
          </cell>
          <cell r="K594"/>
          <cell r="L594"/>
          <cell r="M594"/>
          <cell r="N594"/>
          <cell r="O594"/>
          <cell r="P594"/>
          <cell r="Q594"/>
          <cell r="R594" t="str">
            <v>Standard</v>
          </cell>
          <cell r="S594" t="str">
            <v>Standard</v>
          </cell>
        </row>
        <row r="595">
          <cell r="J595">
            <v>348731959</v>
          </cell>
          <cell r="K595">
            <v>4361.1099999999997</v>
          </cell>
          <cell r="L595">
            <v>88.89</v>
          </cell>
          <cell r="M595">
            <v>4450</v>
          </cell>
          <cell r="N595">
            <v>277</v>
          </cell>
          <cell r="O595">
            <v>277</v>
          </cell>
          <cell r="P595" t="str">
            <v>Y</v>
          </cell>
          <cell r="Q595"/>
          <cell r="R595" t="str">
            <v>W/O for written off cases</v>
          </cell>
          <cell r="S595" t="str">
            <v>&gt;180</v>
          </cell>
        </row>
        <row r="596">
          <cell r="J596">
            <v>353749796</v>
          </cell>
          <cell r="K596"/>
          <cell r="L596"/>
          <cell r="M596"/>
          <cell r="N596"/>
          <cell r="O596"/>
          <cell r="P596"/>
          <cell r="Q596"/>
          <cell r="R596" t="str">
            <v>Standard</v>
          </cell>
          <cell r="S596" t="str">
            <v>Standard</v>
          </cell>
        </row>
        <row r="597">
          <cell r="J597">
            <v>24139148</v>
          </cell>
          <cell r="K597">
            <v>17697.75</v>
          </cell>
          <cell r="L597">
            <v>1100.25</v>
          </cell>
          <cell r="M597">
            <v>18798</v>
          </cell>
          <cell r="N597">
            <v>1100</v>
          </cell>
          <cell r="O597">
            <v>1100</v>
          </cell>
          <cell r="P597" t="str">
            <v>Y</v>
          </cell>
          <cell r="Q597"/>
          <cell r="R597" t="str">
            <v>W/O for written off cases</v>
          </cell>
          <cell r="S597" t="str">
            <v>&gt;180</v>
          </cell>
        </row>
        <row r="598">
          <cell r="J598">
            <v>24109916</v>
          </cell>
          <cell r="K598">
            <v>1639.81</v>
          </cell>
          <cell r="L598">
            <v>5.57</v>
          </cell>
          <cell r="M598">
            <v>1645.38</v>
          </cell>
          <cell r="N598">
            <v>948</v>
          </cell>
          <cell r="O598">
            <v>948</v>
          </cell>
          <cell r="P598" t="str">
            <v>Y</v>
          </cell>
          <cell r="Q598"/>
          <cell r="R598" t="str">
            <v>W/O for written off cases</v>
          </cell>
          <cell r="S598" t="str">
            <v>&gt;180</v>
          </cell>
        </row>
        <row r="599">
          <cell r="J599">
            <v>349425698</v>
          </cell>
          <cell r="K599">
            <v>10217.77</v>
          </cell>
          <cell r="L599">
            <v>432.23</v>
          </cell>
          <cell r="M599">
            <v>10650</v>
          </cell>
          <cell r="N599">
            <v>277</v>
          </cell>
          <cell r="O599">
            <v>369</v>
          </cell>
          <cell r="P599" t="str">
            <v>Y</v>
          </cell>
          <cell r="Q599"/>
          <cell r="R599" t="str">
            <v>W/O for written off cases</v>
          </cell>
          <cell r="S599" t="str">
            <v>&gt;180</v>
          </cell>
        </row>
        <row r="600">
          <cell r="J600">
            <v>353396984</v>
          </cell>
          <cell r="K600">
            <v>21583.61</v>
          </cell>
          <cell r="L600">
            <v>3096.39</v>
          </cell>
          <cell r="M600">
            <v>24680</v>
          </cell>
          <cell r="N600">
            <v>369</v>
          </cell>
          <cell r="O600">
            <v>369</v>
          </cell>
          <cell r="P600" t="str">
            <v>Y</v>
          </cell>
          <cell r="Q600"/>
          <cell r="R600" t="str">
            <v>W/O for written off cases</v>
          </cell>
          <cell r="S600" t="str">
            <v>&gt;180</v>
          </cell>
        </row>
        <row r="601">
          <cell r="J601">
            <v>24151794</v>
          </cell>
          <cell r="K601">
            <v>57685.96</v>
          </cell>
          <cell r="L601">
            <v>11256.06</v>
          </cell>
          <cell r="M601">
            <v>68942.02</v>
          </cell>
          <cell r="N601">
            <v>1344</v>
          </cell>
          <cell r="O601">
            <v>1344</v>
          </cell>
          <cell r="P601" t="str">
            <v>Y</v>
          </cell>
          <cell r="Q601"/>
          <cell r="R601" t="str">
            <v>W/O for written off cases</v>
          </cell>
          <cell r="S601" t="str">
            <v>&gt;180</v>
          </cell>
        </row>
        <row r="602">
          <cell r="J602">
            <v>358669118</v>
          </cell>
          <cell r="K602"/>
          <cell r="L602"/>
          <cell r="M602"/>
          <cell r="N602"/>
          <cell r="O602"/>
          <cell r="P602"/>
          <cell r="Q602"/>
          <cell r="R602" t="str">
            <v>Standard</v>
          </cell>
          <cell r="S602" t="str">
            <v>Standard</v>
          </cell>
        </row>
        <row r="603">
          <cell r="J603">
            <v>351808654</v>
          </cell>
          <cell r="K603"/>
          <cell r="L603"/>
          <cell r="M603"/>
          <cell r="N603"/>
          <cell r="O603"/>
          <cell r="P603"/>
          <cell r="Q603"/>
          <cell r="R603" t="str">
            <v>Standard</v>
          </cell>
          <cell r="S603" t="str">
            <v>Standard</v>
          </cell>
        </row>
        <row r="604">
          <cell r="J604">
            <v>354766582</v>
          </cell>
          <cell r="K604">
            <v>5100.87</v>
          </cell>
          <cell r="L604">
            <v>1289.1300000000001</v>
          </cell>
          <cell r="M604">
            <v>6390</v>
          </cell>
          <cell r="N604">
            <v>68</v>
          </cell>
          <cell r="O604">
            <v>68</v>
          </cell>
          <cell r="P604"/>
          <cell r="Q604"/>
          <cell r="R604" t="str">
            <v>SMA 2</v>
          </cell>
          <cell r="S604" t="str">
            <v>61-90</v>
          </cell>
        </row>
        <row r="605">
          <cell r="J605">
            <v>24445503</v>
          </cell>
          <cell r="K605">
            <v>5018.1499999999996</v>
          </cell>
          <cell r="L605">
            <v>42.47</v>
          </cell>
          <cell r="M605">
            <v>5060.62</v>
          </cell>
          <cell r="N605">
            <v>981</v>
          </cell>
          <cell r="O605">
            <v>981</v>
          </cell>
          <cell r="P605" t="str">
            <v>Y</v>
          </cell>
          <cell r="Q605"/>
          <cell r="R605" t="str">
            <v>W/O for written off cases</v>
          </cell>
          <cell r="S605" t="str">
            <v>&gt;180</v>
          </cell>
        </row>
        <row r="606">
          <cell r="J606">
            <v>25136349</v>
          </cell>
          <cell r="K606">
            <v>11201.12</v>
          </cell>
          <cell r="L606">
            <v>472.77</v>
          </cell>
          <cell r="M606">
            <v>11673.89</v>
          </cell>
          <cell r="N606">
            <v>1073</v>
          </cell>
          <cell r="O606">
            <v>1073</v>
          </cell>
          <cell r="P606" t="str">
            <v>Y</v>
          </cell>
          <cell r="Q606"/>
          <cell r="R606" t="str">
            <v>W/O for written off cases</v>
          </cell>
          <cell r="S606" t="str">
            <v>&gt;180</v>
          </cell>
        </row>
        <row r="607">
          <cell r="J607">
            <v>25150419</v>
          </cell>
          <cell r="K607">
            <v>14180.18</v>
          </cell>
          <cell r="L607">
            <v>693.71</v>
          </cell>
          <cell r="M607">
            <v>14873.89</v>
          </cell>
          <cell r="N607">
            <v>1103</v>
          </cell>
          <cell r="O607">
            <v>1103</v>
          </cell>
          <cell r="P607" t="str">
            <v>Y</v>
          </cell>
          <cell r="Q607"/>
          <cell r="R607" t="str">
            <v>W/O for written off cases</v>
          </cell>
          <cell r="S607" t="str">
            <v>&gt;180</v>
          </cell>
        </row>
        <row r="608">
          <cell r="J608">
            <v>356597061</v>
          </cell>
          <cell r="K608"/>
          <cell r="L608"/>
          <cell r="M608"/>
          <cell r="N608"/>
          <cell r="O608"/>
          <cell r="P608"/>
          <cell r="Q608"/>
          <cell r="R608" t="str">
            <v>Standard</v>
          </cell>
          <cell r="S608" t="str">
            <v>Standard</v>
          </cell>
        </row>
        <row r="609">
          <cell r="J609">
            <v>33448110</v>
          </cell>
          <cell r="K609">
            <v>6314.67</v>
          </cell>
          <cell r="L609">
            <v>263.33</v>
          </cell>
          <cell r="M609">
            <v>6578</v>
          </cell>
          <cell r="N609">
            <v>735</v>
          </cell>
          <cell r="O609">
            <v>735</v>
          </cell>
          <cell r="P609" t="str">
            <v>Y</v>
          </cell>
          <cell r="Q609"/>
          <cell r="R609" t="str">
            <v>W/O for written off cases</v>
          </cell>
          <cell r="S609" t="str">
            <v>&gt;180</v>
          </cell>
        </row>
        <row r="610">
          <cell r="J610">
            <v>354867033</v>
          </cell>
          <cell r="K610"/>
          <cell r="L610"/>
          <cell r="M610"/>
          <cell r="N610"/>
          <cell r="O610"/>
          <cell r="P610"/>
          <cell r="Q610"/>
          <cell r="R610" t="str">
            <v>Standard</v>
          </cell>
          <cell r="S610" t="str">
            <v>Standard</v>
          </cell>
        </row>
        <row r="611">
          <cell r="J611">
            <v>358082761</v>
          </cell>
          <cell r="K611"/>
          <cell r="L611"/>
          <cell r="M611"/>
          <cell r="N611"/>
          <cell r="O611"/>
          <cell r="P611"/>
          <cell r="Q611"/>
          <cell r="R611" t="str">
            <v>Standard</v>
          </cell>
          <cell r="S611" t="str">
            <v>Standard</v>
          </cell>
        </row>
        <row r="612">
          <cell r="J612">
            <v>356074365</v>
          </cell>
          <cell r="K612"/>
          <cell r="L612"/>
          <cell r="M612"/>
          <cell r="N612"/>
          <cell r="O612"/>
          <cell r="P612"/>
          <cell r="Q612"/>
          <cell r="R612" t="str">
            <v>Standard</v>
          </cell>
          <cell r="S612" t="str">
            <v>Standard</v>
          </cell>
        </row>
        <row r="613">
          <cell r="J613">
            <v>25214571</v>
          </cell>
          <cell r="K613">
            <v>48949.48</v>
          </cell>
          <cell r="L613">
            <v>7900.29</v>
          </cell>
          <cell r="M613">
            <v>56849.77</v>
          </cell>
          <cell r="N613">
            <v>1311</v>
          </cell>
          <cell r="O613">
            <v>1311</v>
          </cell>
          <cell r="P613" t="str">
            <v>Y</v>
          </cell>
          <cell r="Q613"/>
          <cell r="R613" t="str">
            <v>W/O for written off cases</v>
          </cell>
          <cell r="S613" t="str">
            <v>&gt;180</v>
          </cell>
        </row>
        <row r="614">
          <cell r="J614">
            <v>356629037</v>
          </cell>
          <cell r="K614"/>
          <cell r="L614"/>
          <cell r="M614"/>
          <cell r="N614"/>
          <cell r="O614"/>
          <cell r="P614"/>
          <cell r="Q614"/>
          <cell r="R614" t="str">
            <v>Standard</v>
          </cell>
          <cell r="S614" t="str">
            <v>Standard</v>
          </cell>
        </row>
        <row r="615">
          <cell r="J615">
            <v>24509487</v>
          </cell>
          <cell r="K615">
            <v>21378.65</v>
          </cell>
          <cell r="L615">
            <v>1543.96</v>
          </cell>
          <cell r="M615">
            <v>22922.61</v>
          </cell>
          <cell r="N615">
            <v>1131</v>
          </cell>
          <cell r="O615">
            <v>1131</v>
          </cell>
          <cell r="P615" t="str">
            <v>Y</v>
          </cell>
          <cell r="Q615"/>
          <cell r="R615" t="str">
            <v>W/O for written off cases</v>
          </cell>
          <cell r="S615" t="str">
            <v>&gt;180</v>
          </cell>
        </row>
        <row r="616">
          <cell r="J616">
            <v>24412175</v>
          </cell>
          <cell r="K616">
            <v>42368.15</v>
          </cell>
          <cell r="L616">
            <v>5786.11</v>
          </cell>
          <cell r="M616">
            <v>48154.26</v>
          </cell>
          <cell r="N616">
            <v>1193</v>
          </cell>
          <cell r="O616">
            <v>1193</v>
          </cell>
          <cell r="P616" t="str">
            <v>Y</v>
          </cell>
          <cell r="Q616"/>
          <cell r="R616" t="str">
            <v>W/O for written off cases</v>
          </cell>
          <cell r="S616" t="str">
            <v>&gt;180</v>
          </cell>
        </row>
        <row r="617">
          <cell r="J617">
            <v>24225111</v>
          </cell>
          <cell r="K617">
            <v>16685.88</v>
          </cell>
          <cell r="L617">
            <v>789.96</v>
          </cell>
          <cell r="M617">
            <v>17475.84</v>
          </cell>
          <cell r="N617">
            <v>1101</v>
          </cell>
          <cell r="O617">
            <v>1101</v>
          </cell>
          <cell r="P617" t="str">
            <v>Y</v>
          </cell>
          <cell r="Q617"/>
          <cell r="R617" t="str">
            <v>W/O for written off cases</v>
          </cell>
          <cell r="S617" t="str">
            <v>&gt;180</v>
          </cell>
        </row>
        <row r="618">
          <cell r="J618">
            <v>24152303</v>
          </cell>
          <cell r="K618">
            <v>47645.04</v>
          </cell>
          <cell r="L618">
            <v>9053.26</v>
          </cell>
          <cell r="M618">
            <v>56698.3</v>
          </cell>
          <cell r="N618">
            <v>1344</v>
          </cell>
          <cell r="O618">
            <v>1344</v>
          </cell>
          <cell r="P618" t="str">
            <v>Y</v>
          </cell>
          <cell r="Q618"/>
          <cell r="R618" t="str">
            <v>W/O for written off cases</v>
          </cell>
          <cell r="S618" t="str">
            <v>&gt;180</v>
          </cell>
        </row>
        <row r="619">
          <cell r="J619">
            <v>354935044</v>
          </cell>
          <cell r="K619"/>
          <cell r="L619"/>
          <cell r="M619"/>
          <cell r="N619"/>
          <cell r="O619"/>
          <cell r="P619"/>
          <cell r="Q619"/>
          <cell r="R619" t="str">
            <v>Standard</v>
          </cell>
          <cell r="S619" t="str">
            <v>Standard</v>
          </cell>
        </row>
        <row r="620">
          <cell r="J620">
            <v>350229176</v>
          </cell>
          <cell r="K620">
            <v>17092.14</v>
          </cell>
          <cell r="L620">
            <v>907.86</v>
          </cell>
          <cell r="M620">
            <v>18000</v>
          </cell>
          <cell r="N620">
            <v>216</v>
          </cell>
          <cell r="O620">
            <v>216</v>
          </cell>
          <cell r="P620" t="str">
            <v>Y</v>
          </cell>
          <cell r="Q620"/>
          <cell r="R620" t="str">
            <v>W/O for written off cases</v>
          </cell>
          <cell r="S620" t="str">
            <v>&gt;180</v>
          </cell>
        </row>
        <row r="621">
          <cell r="J621">
            <v>357604574</v>
          </cell>
          <cell r="K621"/>
          <cell r="L621"/>
          <cell r="M621"/>
          <cell r="N621"/>
          <cell r="O621"/>
          <cell r="P621"/>
          <cell r="Q621"/>
          <cell r="R621" t="str">
            <v>Standard</v>
          </cell>
          <cell r="S621" t="str">
            <v>Standard</v>
          </cell>
        </row>
        <row r="622">
          <cell r="J622">
            <v>355612986</v>
          </cell>
          <cell r="K622">
            <v>6866.67</v>
          </cell>
          <cell r="L622">
            <v>1673.33</v>
          </cell>
          <cell r="M622">
            <v>8540</v>
          </cell>
          <cell r="N622">
            <v>38</v>
          </cell>
          <cell r="O622">
            <v>38</v>
          </cell>
          <cell r="P622"/>
          <cell r="Q622"/>
          <cell r="R622" t="str">
            <v>SMA 1</v>
          </cell>
          <cell r="S622" t="str">
            <v>31-60</v>
          </cell>
        </row>
        <row r="623">
          <cell r="J623">
            <v>358717310</v>
          </cell>
          <cell r="K623"/>
          <cell r="L623"/>
          <cell r="M623"/>
          <cell r="N623"/>
          <cell r="O623">
            <v>38</v>
          </cell>
          <cell r="P623"/>
          <cell r="Q623"/>
          <cell r="R623" t="str">
            <v>SMA 1</v>
          </cell>
          <cell r="S623" t="str">
            <v>31-60</v>
          </cell>
        </row>
        <row r="624">
          <cell r="J624">
            <v>358187904</v>
          </cell>
          <cell r="K624"/>
          <cell r="L624"/>
          <cell r="M624"/>
          <cell r="N624"/>
          <cell r="O624"/>
          <cell r="P624"/>
          <cell r="Q624"/>
          <cell r="R624" t="str">
            <v>Standard</v>
          </cell>
          <cell r="S624" t="str">
            <v>Standard</v>
          </cell>
        </row>
        <row r="625">
          <cell r="J625">
            <v>354913837</v>
          </cell>
          <cell r="K625"/>
          <cell r="L625"/>
          <cell r="M625"/>
          <cell r="N625"/>
          <cell r="O625"/>
          <cell r="P625"/>
          <cell r="Q625"/>
          <cell r="R625" t="str">
            <v>Standard</v>
          </cell>
          <cell r="S625" t="str">
            <v>Standard</v>
          </cell>
        </row>
        <row r="626">
          <cell r="J626">
            <v>358965468</v>
          </cell>
          <cell r="K626"/>
          <cell r="L626"/>
          <cell r="M626"/>
          <cell r="N626"/>
          <cell r="O626"/>
          <cell r="P626"/>
          <cell r="Q626"/>
          <cell r="R626" t="str">
            <v>Standard</v>
          </cell>
          <cell r="S626" t="str">
            <v>Standard</v>
          </cell>
        </row>
        <row r="627">
          <cell r="J627">
            <v>355592763</v>
          </cell>
          <cell r="K627"/>
          <cell r="L627"/>
          <cell r="M627"/>
          <cell r="N627"/>
          <cell r="O627"/>
          <cell r="P627"/>
          <cell r="Q627"/>
          <cell r="R627" t="str">
            <v>Standard</v>
          </cell>
          <cell r="S627" t="str">
            <v>Standard</v>
          </cell>
        </row>
        <row r="628">
          <cell r="J628">
            <v>357849709</v>
          </cell>
          <cell r="K628"/>
          <cell r="L628"/>
          <cell r="M628"/>
          <cell r="N628"/>
          <cell r="O628"/>
          <cell r="P628"/>
          <cell r="Q628"/>
          <cell r="R628" t="str">
            <v>Standard</v>
          </cell>
          <cell r="S628" t="str">
            <v>Standard</v>
          </cell>
        </row>
        <row r="629">
          <cell r="J629">
            <v>349456198</v>
          </cell>
          <cell r="K629">
            <v>8059.08</v>
          </cell>
          <cell r="L629">
            <v>340.92</v>
          </cell>
          <cell r="M629">
            <v>8400</v>
          </cell>
          <cell r="N629">
            <v>276</v>
          </cell>
          <cell r="O629">
            <v>276</v>
          </cell>
          <cell r="P629" t="str">
            <v>Y</v>
          </cell>
          <cell r="Q629"/>
          <cell r="R629" t="str">
            <v>W/O for written off cases</v>
          </cell>
          <cell r="S629" t="str">
            <v>&gt;180</v>
          </cell>
        </row>
        <row r="630">
          <cell r="J630">
            <v>24297284</v>
          </cell>
          <cell r="K630">
            <v>3688.28</v>
          </cell>
          <cell r="L630">
            <v>37.11</v>
          </cell>
          <cell r="M630">
            <v>3725.39</v>
          </cell>
          <cell r="N630">
            <v>977</v>
          </cell>
          <cell r="O630">
            <v>977</v>
          </cell>
          <cell r="P630" t="str">
            <v>Y</v>
          </cell>
          <cell r="Q630"/>
          <cell r="R630" t="str">
            <v>W/O for written off cases</v>
          </cell>
          <cell r="S630" t="str">
            <v>&gt;180</v>
          </cell>
        </row>
        <row r="631">
          <cell r="J631">
            <v>25255289</v>
          </cell>
          <cell r="K631">
            <v>17933.36</v>
          </cell>
          <cell r="L631">
            <v>1294.01</v>
          </cell>
          <cell r="M631">
            <v>19227.37</v>
          </cell>
          <cell r="N631">
            <v>1191</v>
          </cell>
          <cell r="O631">
            <v>1191</v>
          </cell>
          <cell r="P631" t="str">
            <v>Y</v>
          </cell>
          <cell r="Q631"/>
          <cell r="R631" t="str">
            <v>W/O for written off cases</v>
          </cell>
          <cell r="S631" t="str">
            <v>&gt;180</v>
          </cell>
        </row>
        <row r="632">
          <cell r="J632">
            <v>24301536</v>
          </cell>
          <cell r="K632">
            <v>26630.82</v>
          </cell>
          <cell r="L632">
            <v>3137.24</v>
          </cell>
          <cell r="M632">
            <v>29768.06</v>
          </cell>
          <cell r="N632">
            <v>1219</v>
          </cell>
          <cell r="O632">
            <v>1219</v>
          </cell>
          <cell r="P632" t="str">
            <v>Y</v>
          </cell>
          <cell r="Q632"/>
          <cell r="R632" t="str">
            <v>W/O for written off cases</v>
          </cell>
          <cell r="S632" t="str">
            <v>&gt;180</v>
          </cell>
        </row>
        <row r="633">
          <cell r="J633">
            <v>351617291</v>
          </cell>
          <cell r="K633"/>
          <cell r="L633"/>
          <cell r="M633"/>
          <cell r="N633"/>
          <cell r="O633"/>
          <cell r="P633"/>
          <cell r="Q633"/>
          <cell r="R633" t="str">
            <v>Standard</v>
          </cell>
          <cell r="S633" t="str">
            <v>Standard</v>
          </cell>
        </row>
        <row r="634">
          <cell r="J634">
            <v>356528603</v>
          </cell>
          <cell r="K634"/>
          <cell r="L634"/>
          <cell r="M634"/>
          <cell r="N634"/>
          <cell r="O634"/>
          <cell r="P634"/>
          <cell r="Q634"/>
          <cell r="R634" t="str">
            <v>Standard</v>
          </cell>
          <cell r="S634" t="str">
            <v>Standard</v>
          </cell>
        </row>
        <row r="635">
          <cell r="J635">
            <v>24273413</v>
          </cell>
          <cell r="K635">
            <v>20107.240000000002</v>
          </cell>
          <cell r="L635">
            <v>1599.01</v>
          </cell>
          <cell r="M635">
            <v>21706.25</v>
          </cell>
          <cell r="N635">
            <v>1196</v>
          </cell>
          <cell r="O635">
            <v>1196</v>
          </cell>
          <cell r="P635" t="str">
            <v>Y</v>
          </cell>
          <cell r="Q635"/>
          <cell r="R635" t="str">
            <v>W/O for written off cases</v>
          </cell>
          <cell r="S635" t="str">
            <v>&gt;180</v>
          </cell>
        </row>
        <row r="636">
          <cell r="J636">
            <v>24379750</v>
          </cell>
          <cell r="K636">
            <v>48072.78</v>
          </cell>
          <cell r="L636">
            <v>7818.51</v>
          </cell>
          <cell r="M636">
            <v>55891.29</v>
          </cell>
          <cell r="N636">
            <v>1313</v>
          </cell>
          <cell r="O636">
            <v>1313</v>
          </cell>
          <cell r="P636" t="str">
            <v>Y</v>
          </cell>
          <cell r="Q636"/>
          <cell r="R636" t="str">
            <v>W/O for written off cases</v>
          </cell>
          <cell r="S636" t="str">
            <v>&gt;180</v>
          </cell>
        </row>
        <row r="637">
          <cell r="J637">
            <v>24421848</v>
          </cell>
          <cell r="K637">
            <v>11855.78</v>
          </cell>
          <cell r="L637">
            <v>345.97</v>
          </cell>
          <cell r="M637">
            <v>12201.75</v>
          </cell>
          <cell r="N637">
            <v>913</v>
          </cell>
          <cell r="O637">
            <v>913</v>
          </cell>
          <cell r="P637" t="str">
            <v>Y</v>
          </cell>
          <cell r="Q637"/>
          <cell r="R637" t="str">
            <v>W/O for written off cases</v>
          </cell>
          <cell r="S637" t="str">
            <v>&gt;180</v>
          </cell>
        </row>
        <row r="638">
          <cell r="J638">
            <v>24456945</v>
          </cell>
          <cell r="K638">
            <v>26698.11</v>
          </cell>
          <cell r="L638">
            <v>2044.66</v>
          </cell>
          <cell r="M638">
            <v>28742.77</v>
          </cell>
          <cell r="N638">
            <v>1035</v>
          </cell>
          <cell r="O638">
            <v>1035</v>
          </cell>
          <cell r="P638" t="str">
            <v>Y</v>
          </cell>
          <cell r="Q638"/>
          <cell r="R638" t="str">
            <v>W/O for written off cases</v>
          </cell>
          <cell r="S638" t="str">
            <v>&gt;180</v>
          </cell>
        </row>
        <row r="639">
          <cell r="J639">
            <v>358532047</v>
          </cell>
          <cell r="K639">
            <v>11204.5</v>
          </cell>
          <cell r="L639">
            <v>5595.5</v>
          </cell>
          <cell r="M639">
            <v>16800</v>
          </cell>
          <cell r="N639">
            <v>189</v>
          </cell>
          <cell r="O639">
            <v>189</v>
          </cell>
          <cell r="P639" t="str">
            <v>Y</v>
          </cell>
          <cell r="Q639"/>
          <cell r="R639" t="str">
            <v>Sub</v>
          </cell>
          <cell r="S639" t="str">
            <v>&gt;180</v>
          </cell>
        </row>
        <row r="640">
          <cell r="J640">
            <v>23442375</v>
          </cell>
          <cell r="K640">
            <v>36190.32</v>
          </cell>
          <cell r="L640">
            <v>3892.75</v>
          </cell>
          <cell r="M640">
            <v>40083.07</v>
          </cell>
          <cell r="N640">
            <v>1313</v>
          </cell>
          <cell r="O640">
            <v>1313</v>
          </cell>
          <cell r="P640" t="str">
            <v>Y</v>
          </cell>
          <cell r="Q640"/>
          <cell r="R640" t="str">
            <v>W/O for written off cases</v>
          </cell>
          <cell r="S640" t="str">
            <v>&gt;180</v>
          </cell>
        </row>
        <row r="641">
          <cell r="J641">
            <v>23138257</v>
          </cell>
          <cell r="K641">
            <v>15883.11</v>
          </cell>
          <cell r="L641">
            <v>1057.8900000000001</v>
          </cell>
          <cell r="M641">
            <v>16941</v>
          </cell>
          <cell r="N641">
            <v>1132</v>
          </cell>
          <cell r="O641">
            <v>1132</v>
          </cell>
          <cell r="P641" t="str">
            <v>Y</v>
          </cell>
          <cell r="Q641"/>
          <cell r="R641" t="str">
            <v>W/O for written off cases</v>
          </cell>
          <cell r="S641" t="str">
            <v>&gt;180</v>
          </cell>
        </row>
        <row r="642">
          <cell r="J642">
            <v>24431621</v>
          </cell>
          <cell r="K642">
            <v>50113.22</v>
          </cell>
          <cell r="L642">
            <v>8370.5499999999993</v>
          </cell>
          <cell r="M642">
            <v>58483.77</v>
          </cell>
          <cell r="N642">
            <v>1342</v>
          </cell>
          <cell r="O642">
            <v>1342</v>
          </cell>
          <cell r="P642" t="str">
            <v>Y</v>
          </cell>
          <cell r="Q642"/>
          <cell r="R642" t="str">
            <v>W/O for written off cases</v>
          </cell>
          <cell r="S642" t="str">
            <v>&gt;180</v>
          </cell>
        </row>
        <row r="643">
          <cell r="J643">
            <v>24417693</v>
          </cell>
          <cell r="K643">
            <v>30920.63</v>
          </cell>
          <cell r="L643">
            <v>3352.6</v>
          </cell>
          <cell r="M643">
            <v>34273.230000000003</v>
          </cell>
          <cell r="N643">
            <v>1157</v>
          </cell>
          <cell r="O643">
            <v>1157</v>
          </cell>
          <cell r="P643" t="str">
            <v>Y</v>
          </cell>
          <cell r="Q643"/>
          <cell r="R643" t="str">
            <v>W/O for written off cases</v>
          </cell>
          <cell r="S643" t="str">
            <v>&gt;180</v>
          </cell>
        </row>
        <row r="644">
          <cell r="J644">
            <v>24621135</v>
          </cell>
          <cell r="K644">
            <v>42030.400000000001</v>
          </cell>
          <cell r="L644">
            <v>5809.43</v>
          </cell>
          <cell r="M644">
            <v>47839.83</v>
          </cell>
          <cell r="N644">
            <v>1308</v>
          </cell>
          <cell r="O644">
            <v>1308</v>
          </cell>
          <cell r="P644" t="str">
            <v>Y</v>
          </cell>
          <cell r="Q644"/>
          <cell r="R644" t="str">
            <v>W/O for written off cases</v>
          </cell>
          <cell r="S644" t="str">
            <v>&gt;180</v>
          </cell>
        </row>
        <row r="645">
          <cell r="J645">
            <v>24441586</v>
          </cell>
          <cell r="K645">
            <v>23711.59</v>
          </cell>
          <cell r="L645">
            <v>2134.56</v>
          </cell>
          <cell r="M645">
            <v>25846.15</v>
          </cell>
          <cell r="N645">
            <v>1250</v>
          </cell>
          <cell r="O645">
            <v>1250</v>
          </cell>
          <cell r="P645" t="str">
            <v>Y</v>
          </cell>
          <cell r="Q645"/>
          <cell r="R645" t="str">
            <v>W/O for written off cases</v>
          </cell>
          <cell r="S645" t="str">
            <v>&gt;180</v>
          </cell>
        </row>
        <row r="646">
          <cell r="J646">
            <v>349429503</v>
          </cell>
          <cell r="K646">
            <v>15748.4</v>
          </cell>
          <cell r="L646">
            <v>1001.6</v>
          </cell>
          <cell r="M646">
            <v>16750</v>
          </cell>
          <cell r="N646">
            <v>342</v>
          </cell>
          <cell r="O646">
            <v>342</v>
          </cell>
          <cell r="P646" t="str">
            <v>Y</v>
          </cell>
          <cell r="Q646"/>
          <cell r="R646" t="str">
            <v>W/O for written off cases</v>
          </cell>
          <cell r="S646" t="str">
            <v>&gt;180</v>
          </cell>
        </row>
        <row r="647">
          <cell r="J647">
            <v>25261058</v>
          </cell>
          <cell r="K647">
            <v>14571.57</v>
          </cell>
          <cell r="L647">
            <v>904.87</v>
          </cell>
          <cell r="M647">
            <v>15476.44</v>
          </cell>
          <cell r="N647">
            <v>1069</v>
          </cell>
          <cell r="O647">
            <v>1069</v>
          </cell>
          <cell r="P647" t="str">
            <v>Y</v>
          </cell>
          <cell r="Q647"/>
          <cell r="R647" t="str">
            <v>W/O for written off cases</v>
          </cell>
          <cell r="S647" t="str">
            <v>&gt;180</v>
          </cell>
        </row>
        <row r="648">
          <cell r="J648">
            <v>25261037</v>
          </cell>
          <cell r="K648">
            <v>11449.68</v>
          </cell>
          <cell r="L648">
            <v>512.32000000000005</v>
          </cell>
          <cell r="M648">
            <v>11962</v>
          </cell>
          <cell r="N648">
            <v>1007</v>
          </cell>
          <cell r="O648">
            <v>1007</v>
          </cell>
          <cell r="P648" t="str">
            <v>Y</v>
          </cell>
          <cell r="Q648"/>
          <cell r="R648" t="str">
            <v>W/O for written off cases</v>
          </cell>
          <cell r="S648" t="str">
            <v>&gt;180</v>
          </cell>
        </row>
        <row r="649">
          <cell r="J649">
            <v>24416639</v>
          </cell>
          <cell r="K649">
            <v>36277.660000000003</v>
          </cell>
          <cell r="L649">
            <v>4505.57</v>
          </cell>
          <cell r="M649">
            <v>40783.230000000003</v>
          </cell>
          <cell r="N649">
            <v>1216</v>
          </cell>
          <cell r="O649">
            <v>1216</v>
          </cell>
          <cell r="P649" t="str">
            <v>Y</v>
          </cell>
          <cell r="Q649"/>
          <cell r="R649" t="str">
            <v>W/O for written off cases</v>
          </cell>
          <cell r="S649" t="str">
            <v>&gt;180</v>
          </cell>
        </row>
        <row r="650">
          <cell r="J650">
            <v>355661065</v>
          </cell>
          <cell r="K650"/>
          <cell r="L650"/>
          <cell r="M650"/>
          <cell r="N650"/>
          <cell r="O650"/>
          <cell r="P650"/>
          <cell r="Q650"/>
          <cell r="R650" t="str">
            <v>Standard</v>
          </cell>
          <cell r="S650" t="str">
            <v>Standard</v>
          </cell>
        </row>
        <row r="651">
          <cell r="J651">
            <v>353519720</v>
          </cell>
          <cell r="K651">
            <v>29023.18</v>
          </cell>
          <cell r="L651">
            <v>8356.82</v>
          </cell>
          <cell r="M651">
            <v>37380</v>
          </cell>
          <cell r="N651">
            <v>404</v>
          </cell>
          <cell r="O651">
            <v>404</v>
          </cell>
          <cell r="P651" t="str">
            <v>Y</v>
          </cell>
          <cell r="Q651"/>
          <cell r="R651" t="str">
            <v>W/O for written off cases</v>
          </cell>
          <cell r="S651" t="str">
            <v>&gt;180</v>
          </cell>
        </row>
        <row r="652">
          <cell r="J652">
            <v>352265160</v>
          </cell>
          <cell r="K652">
            <v>2604.0100000000002</v>
          </cell>
          <cell r="L652">
            <v>175.99</v>
          </cell>
          <cell r="M652">
            <v>2780</v>
          </cell>
          <cell r="N652">
            <v>8</v>
          </cell>
          <cell r="O652">
            <v>8</v>
          </cell>
          <cell r="P652"/>
          <cell r="Q652"/>
          <cell r="R652" t="str">
            <v>SMA 0</v>
          </cell>
          <cell r="S652" t="str">
            <v>1-30 Days</v>
          </cell>
        </row>
        <row r="653">
          <cell r="J653">
            <v>357505754</v>
          </cell>
          <cell r="K653">
            <v>1924.03</v>
          </cell>
          <cell r="L653">
            <v>355.97</v>
          </cell>
          <cell r="M653">
            <v>2280</v>
          </cell>
          <cell r="N653">
            <v>8</v>
          </cell>
          <cell r="O653">
            <v>8</v>
          </cell>
          <cell r="P653"/>
          <cell r="Q653"/>
          <cell r="R653" t="str">
            <v>SMA 0</v>
          </cell>
          <cell r="S653" t="str">
            <v>1-30 Days</v>
          </cell>
        </row>
        <row r="654">
          <cell r="J654">
            <v>358275663</v>
          </cell>
          <cell r="K654">
            <v>1269.6500000000001</v>
          </cell>
          <cell r="L654">
            <v>200.35</v>
          </cell>
          <cell r="M654">
            <v>1470</v>
          </cell>
          <cell r="N654">
            <v>8</v>
          </cell>
          <cell r="O654">
            <v>8</v>
          </cell>
          <cell r="P654"/>
          <cell r="Q654"/>
          <cell r="R654" t="str">
            <v>SMA 0</v>
          </cell>
          <cell r="S654" t="str">
            <v>1-30 Days</v>
          </cell>
        </row>
        <row r="655">
          <cell r="J655">
            <v>352388135</v>
          </cell>
          <cell r="K655"/>
          <cell r="L655"/>
          <cell r="M655"/>
          <cell r="N655"/>
          <cell r="O655"/>
          <cell r="P655"/>
          <cell r="Q655"/>
          <cell r="R655" t="str">
            <v>Standard</v>
          </cell>
          <cell r="S655" t="str">
            <v>Standard</v>
          </cell>
        </row>
        <row r="656">
          <cell r="J656">
            <v>355171903</v>
          </cell>
          <cell r="K656">
            <v>18547.939999999999</v>
          </cell>
          <cell r="L656">
            <v>4852.0600000000004</v>
          </cell>
          <cell r="M656">
            <v>23400</v>
          </cell>
          <cell r="N656">
            <v>159</v>
          </cell>
          <cell r="O656">
            <v>159</v>
          </cell>
          <cell r="P656" t="str">
            <v>Y</v>
          </cell>
          <cell r="Q656"/>
          <cell r="R656" t="str">
            <v>Sub</v>
          </cell>
          <cell r="S656" t="str">
            <v>151-180</v>
          </cell>
        </row>
        <row r="657">
          <cell r="J657">
            <v>356588588</v>
          </cell>
          <cell r="K657"/>
          <cell r="L657"/>
          <cell r="M657"/>
          <cell r="N657"/>
          <cell r="O657"/>
          <cell r="P657"/>
          <cell r="Q657"/>
          <cell r="R657" t="str">
            <v>Standard</v>
          </cell>
          <cell r="S657" t="str">
            <v>Standard</v>
          </cell>
        </row>
        <row r="658">
          <cell r="J658">
            <v>24448542</v>
          </cell>
          <cell r="K658">
            <v>29490.75</v>
          </cell>
          <cell r="L658">
            <v>2577.15</v>
          </cell>
          <cell r="M658">
            <v>32067.9</v>
          </cell>
          <cell r="N658">
            <v>1160</v>
          </cell>
          <cell r="O658">
            <v>1160</v>
          </cell>
          <cell r="P658" t="str">
            <v>Y</v>
          </cell>
          <cell r="Q658"/>
          <cell r="R658" t="str">
            <v>W/O for written off cases</v>
          </cell>
          <cell r="S658" t="str">
            <v>&gt;180</v>
          </cell>
        </row>
        <row r="659">
          <cell r="J659">
            <v>358766273</v>
          </cell>
          <cell r="K659"/>
          <cell r="L659"/>
          <cell r="M659"/>
          <cell r="N659"/>
          <cell r="O659"/>
          <cell r="P659"/>
          <cell r="Q659"/>
          <cell r="R659" t="str">
            <v>Standard</v>
          </cell>
          <cell r="S659" t="str">
            <v>Standard</v>
          </cell>
        </row>
        <row r="660">
          <cell r="J660">
            <v>24587173</v>
          </cell>
          <cell r="K660">
            <v>37062.199999999997</v>
          </cell>
          <cell r="L660">
            <v>4354.7</v>
          </cell>
          <cell r="M660">
            <v>41416.9</v>
          </cell>
          <cell r="N660">
            <v>1342</v>
          </cell>
          <cell r="O660">
            <v>1342</v>
          </cell>
          <cell r="P660" t="str">
            <v>Y</v>
          </cell>
          <cell r="Q660"/>
          <cell r="R660" t="str">
            <v>W/O for written off cases</v>
          </cell>
          <cell r="S660" t="str">
            <v>&gt;180</v>
          </cell>
        </row>
        <row r="661">
          <cell r="J661">
            <v>359260512</v>
          </cell>
          <cell r="K661"/>
          <cell r="L661"/>
          <cell r="M661"/>
          <cell r="N661"/>
          <cell r="O661"/>
          <cell r="P661"/>
          <cell r="Q661"/>
          <cell r="R661" t="str">
            <v>Standard</v>
          </cell>
          <cell r="S661" t="str">
            <v>Standard</v>
          </cell>
        </row>
        <row r="662">
          <cell r="J662">
            <v>25346796</v>
          </cell>
          <cell r="K662">
            <v>35210.43</v>
          </cell>
          <cell r="L662">
            <v>4827.91</v>
          </cell>
          <cell r="M662">
            <v>40038.339999999997</v>
          </cell>
          <cell r="N662">
            <v>1251</v>
          </cell>
          <cell r="O662">
            <v>1251</v>
          </cell>
          <cell r="P662" t="str">
            <v>Y</v>
          </cell>
          <cell r="Q662"/>
          <cell r="R662" t="str">
            <v>W/O for written off cases</v>
          </cell>
          <cell r="S662" t="str">
            <v>&gt;180</v>
          </cell>
        </row>
        <row r="663">
          <cell r="J663">
            <v>24299580</v>
          </cell>
          <cell r="K663">
            <v>31070.58</v>
          </cell>
          <cell r="L663">
            <v>3300.49</v>
          </cell>
          <cell r="M663">
            <v>34371.07</v>
          </cell>
          <cell r="N663">
            <v>1157</v>
          </cell>
          <cell r="O663">
            <v>1157</v>
          </cell>
          <cell r="P663" t="str">
            <v>Y</v>
          </cell>
          <cell r="Q663"/>
          <cell r="R663" t="str">
            <v>W/O for written off cases</v>
          </cell>
          <cell r="S663" t="str">
            <v>&gt;180</v>
          </cell>
        </row>
        <row r="664">
          <cell r="J664">
            <v>356146384</v>
          </cell>
          <cell r="K664"/>
          <cell r="L664"/>
          <cell r="M664"/>
          <cell r="N664"/>
          <cell r="O664"/>
          <cell r="P664"/>
          <cell r="Q664"/>
          <cell r="R664" t="str">
            <v>Standard</v>
          </cell>
          <cell r="S664" t="str">
            <v>Standard</v>
          </cell>
        </row>
        <row r="665">
          <cell r="J665">
            <v>358116446</v>
          </cell>
          <cell r="K665">
            <v>1787.22</v>
          </cell>
          <cell r="L665">
            <v>712.78</v>
          </cell>
          <cell r="M665">
            <v>2500</v>
          </cell>
          <cell r="N665">
            <v>4</v>
          </cell>
          <cell r="O665">
            <v>4</v>
          </cell>
          <cell r="P665"/>
          <cell r="Q665"/>
          <cell r="R665" t="str">
            <v>SMA 0</v>
          </cell>
          <cell r="S665" t="str">
            <v>1-30 Days</v>
          </cell>
        </row>
        <row r="666">
          <cell r="J666">
            <v>359115130</v>
          </cell>
          <cell r="K666"/>
          <cell r="L666"/>
          <cell r="M666"/>
          <cell r="N666"/>
          <cell r="O666"/>
          <cell r="P666"/>
          <cell r="Q666"/>
          <cell r="R666" t="str">
            <v>Standard</v>
          </cell>
          <cell r="S666" t="str">
            <v>Standard</v>
          </cell>
        </row>
        <row r="667">
          <cell r="J667">
            <v>351841941</v>
          </cell>
          <cell r="K667"/>
          <cell r="L667"/>
          <cell r="M667"/>
          <cell r="N667"/>
          <cell r="O667">
            <v>4</v>
          </cell>
          <cell r="P667"/>
          <cell r="Q667"/>
          <cell r="R667" t="str">
            <v>SMA 0</v>
          </cell>
          <cell r="S667" t="str">
            <v>1-30 Days</v>
          </cell>
        </row>
        <row r="668">
          <cell r="J668">
            <v>354538682</v>
          </cell>
          <cell r="K668">
            <v>1939.29</v>
          </cell>
          <cell r="L668">
            <v>80.709999999999994</v>
          </cell>
          <cell r="M668">
            <v>2020</v>
          </cell>
          <cell r="N668">
            <v>4</v>
          </cell>
          <cell r="O668">
            <v>4</v>
          </cell>
          <cell r="P668"/>
          <cell r="Q668"/>
          <cell r="R668" t="str">
            <v>SMA 0</v>
          </cell>
          <cell r="S668" t="str">
            <v>1-30 Days</v>
          </cell>
        </row>
        <row r="669">
          <cell r="J669">
            <v>354632846</v>
          </cell>
          <cell r="K669"/>
          <cell r="L669"/>
          <cell r="M669"/>
          <cell r="N669"/>
          <cell r="O669"/>
          <cell r="P669"/>
          <cell r="Q669"/>
          <cell r="R669" t="str">
            <v>Standard</v>
          </cell>
          <cell r="S669" t="str">
            <v>Standard</v>
          </cell>
        </row>
        <row r="670">
          <cell r="J670">
            <v>358617856</v>
          </cell>
          <cell r="K670"/>
          <cell r="L670"/>
          <cell r="M670"/>
          <cell r="N670"/>
          <cell r="O670"/>
          <cell r="P670"/>
          <cell r="Q670"/>
          <cell r="R670" t="str">
            <v>Standard</v>
          </cell>
          <cell r="S670" t="str">
            <v>Standard</v>
          </cell>
        </row>
        <row r="671">
          <cell r="J671">
            <v>351603824</v>
          </cell>
          <cell r="K671"/>
          <cell r="L671"/>
          <cell r="M671"/>
          <cell r="N671"/>
          <cell r="O671"/>
          <cell r="P671"/>
          <cell r="Q671"/>
          <cell r="R671" t="str">
            <v>Standard</v>
          </cell>
          <cell r="S671" t="str">
            <v>Standard</v>
          </cell>
        </row>
        <row r="672">
          <cell r="J672">
            <v>354530774</v>
          </cell>
          <cell r="K672"/>
          <cell r="L672"/>
          <cell r="M672"/>
          <cell r="N672"/>
          <cell r="O672"/>
          <cell r="P672"/>
          <cell r="Q672"/>
          <cell r="R672" t="str">
            <v>Standard</v>
          </cell>
          <cell r="S672" t="str">
            <v>Standard</v>
          </cell>
        </row>
        <row r="673">
          <cell r="J673">
            <v>357866348</v>
          </cell>
          <cell r="K673"/>
          <cell r="L673"/>
          <cell r="M673"/>
          <cell r="N673"/>
          <cell r="O673"/>
          <cell r="P673"/>
          <cell r="Q673"/>
          <cell r="R673" t="str">
            <v>Standard</v>
          </cell>
          <cell r="S673" t="str">
            <v>Standard</v>
          </cell>
        </row>
        <row r="674">
          <cell r="J674">
            <v>357874112</v>
          </cell>
          <cell r="K674"/>
          <cell r="L674"/>
          <cell r="M674"/>
          <cell r="N674"/>
          <cell r="O674"/>
          <cell r="P674"/>
          <cell r="Q674"/>
          <cell r="R674" t="str">
            <v>Standard</v>
          </cell>
          <cell r="S674" t="str">
            <v>Standard</v>
          </cell>
        </row>
        <row r="675">
          <cell r="J675">
            <v>358401866</v>
          </cell>
          <cell r="K675"/>
          <cell r="L675"/>
          <cell r="M675"/>
          <cell r="N675"/>
          <cell r="O675"/>
          <cell r="P675"/>
          <cell r="Q675"/>
          <cell r="R675" t="str">
            <v>Standard</v>
          </cell>
          <cell r="S675" t="str">
            <v>Standard</v>
          </cell>
        </row>
        <row r="676">
          <cell r="J676">
            <v>353707204</v>
          </cell>
          <cell r="K676"/>
          <cell r="L676"/>
          <cell r="M676"/>
          <cell r="N676"/>
          <cell r="O676">
            <v>3</v>
          </cell>
          <cell r="P676"/>
          <cell r="Q676"/>
          <cell r="R676" t="str">
            <v>SMA 0</v>
          </cell>
          <cell r="S676" t="str">
            <v>1-30 Days</v>
          </cell>
        </row>
        <row r="677">
          <cell r="J677">
            <v>358596838</v>
          </cell>
          <cell r="K677">
            <v>3002.46</v>
          </cell>
          <cell r="L677">
            <v>1197.54</v>
          </cell>
          <cell r="M677">
            <v>4200</v>
          </cell>
          <cell r="N677">
            <v>3</v>
          </cell>
          <cell r="O677">
            <v>3</v>
          </cell>
          <cell r="P677"/>
          <cell r="Q677"/>
          <cell r="R677" t="str">
            <v>SMA 0</v>
          </cell>
          <cell r="S677" t="str">
            <v>1-30 Days</v>
          </cell>
        </row>
        <row r="678">
          <cell r="J678">
            <v>358462483</v>
          </cell>
          <cell r="K678"/>
          <cell r="L678"/>
          <cell r="M678"/>
          <cell r="N678"/>
          <cell r="O678"/>
          <cell r="P678"/>
          <cell r="Q678"/>
          <cell r="R678" t="str">
            <v>Standard</v>
          </cell>
          <cell r="S678" t="str">
            <v>Standard</v>
          </cell>
        </row>
        <row r="679">
          <cell r="J679">
            <v>25337079</v>
          </cell>
          <cell r="K679">
            <v>51490.5</v>
          </cell>
          <cell r="L679">
            <v>9469.24</v>
          </cell>
          <cell r="M679">
            <v>60959.74</v>
          </cell>
          <cell r="N679">
            <v>1343</v>
          </cell>
          <cell r="O679">
            <v>1343</v>
          </cell>
          <cell r="P679" t="str">
            <v>Y</v>
          </cell>
          <cell r="Q679"/>
          <cell r="R679" t="str">
            <v>W/O for written off cases</v>
          </cell>
          <cell r="S679" t="str">
            <v>&gt;180</v>
          </cell>
        </row>
        <row r="680">
          <cell r="J680">
            <v>22635116</v>
          </cell>
          <cell r="K680">
            <v>37817.9</v>
          </cell>
          <cell r="L680">
            <v>5481.99</v>
          </cell>
          <cell r="M680">
            <v>43299.89</v>
          </cell>
          <cell r="N680">
            <v>1250</v>
          </cell>
          <cell r="O680">
            <v>1250</v>
          </cell>
          <cell r="P680" t="str">
            <v>Y</v>
          </cell>
          <cell r="Q680"/>
          <cell r="R680" t="str">
            <v>W/O for written off cases</v>
          </cell>
          <cell r="S680" t="str">
            <v>&gt;180</v>
          </cell>
        </row>
        <row r="681">
          <cell r="J681">
            <v>25357545</v>
          </cell>
          <cell r="K681">
            <v>41760.49</v>
          </cell>
          <cell r="L681">
            <v>5834.96</v>
          </cell>
          <cell r="M681">
            <v>47595.45</v>
          </cell>
          <cell r="N681">
            <v>1251</v>
          </cell>
          <cell r="O681">
            <v>1251</v>
          </cell>
          <cell r="P681" t="str">
            <v>Y</v>
          </cell>
          <cell r="Q681"/>
          <cell r="R681" t="str">
            <v>W/O for written off cases</v>
          </cell>
          <cell r="S681" t="str">
            <v>&gt;180</v>
          </cell>
        </row>
        <row r="682">
          <cell r="J682">
            <v>22635117</v>
          </cell>
          <cell r="K682">
            <v>28505.599999999999</v>
          </cell>
          <cell r="L682">
            <v>2910.29</v>
          </cell>
          <cell r="M682">
            <v>31415.89</v>
          </cell>
          <cell r="N682">
            <v>1160</v>
          </cell>
          <cell r="O682">
            <v>1160</v>
          </cell>
          <cell r="P682" t="str">
            <v>Y</v>
          </cell>
          <cell r="Q682"/>
          <cell r="R682" t="str">
            <v>W/O for written off cases</v>
          </cell>
          <cell r="S682" t="str">
            <v>&gt;180</v>
          </cell>
        </row>
        <row r="683">
          <cell r="J683">
            <v>24241542</v>
          </cell>
          <cell r="K683">
            <v>46282.559999999998</v>
          </cell>
          <cell r="L683">
            <v>8200.51</v>
          </cell>
          <cell r="M683">
            <v>54483.07</v>
          </cell>
          <cell r="N683">
            <v>1341</v>
          </cell>
          <cell r="O683">
            <v>1341</v>
          </cell>
          <cell r="P683" t="str">
            <v>Y</v>
          </cell>
          <cell r="Q683"/>
          <cell r="R683" t="str">
            <v>W/O for written off cases</v>
          </cell>
          <cell r="S683" t="str">
            <v>&gt;180</v>
          </cell>
        </row>
        <row r="684">
          <cell r="J684">
            <v>24242198</v>
          </cell>
          <cell r="K684">
            <v>11440.47</v>
          </cell>
          <cell r="L684">
            <v>386.6</v>
          </cell>
          <cell r="M684">
            <v>11827.07</v>
          </cell>
          <cell r="N684">
            <v>945</v>
          </cell>
          <cell r="O684">
            <v>945</v>
          </cell>
          <cell r="P684" t="str">
            <v>Y</v>
          </cell>
          <cell r="Q684"/>
          <cell r="R684" t="str">
            <v>W/O for written off cases</v>
          </cell>
          <cell r="S684" t="str">
            <v>&gt;180</v>
          </cell>
        </row>
        <row r="685">
          <cell r="J685">
            <v>25282861</v>
          </cell>
          <cell r="K685">
            <v>40801.519999999997</v>
          </cell>
          <cell r="L685">
            <v>6165.55</v>
          </cell>
          <cell r="M685">
            <v>46967.07</v>
          </cell>
          <cell r="N685">
            <v>1341</v>
          </cell>
          <cell r="O685">
            <v>1341</v>
          </cell>
          <cell r="P685" t="str">
            <v>Y</v>
          </cell>
          <cell r="Q685"/>
          <cell r="R685" t="str">
            <v>W/O for written off cases</v>
          </cell>
          <cell r="S685" t="str">
            <v>&gt;180</v>
          </cell>
        </row>
        <row r="686">
          <cell r="J686">
            <v>25282822</v>
          </cell>
          <cell r="K686">
            <v>41575.17</v>
          </cell>
          <cell r="L686">
            <v>6407.9</v>
          </cell>
          <cell r="M686">
            <v>47983.07</v>
          </cell>
          <cell r="N686">
            <v>1310</v>
          </cell>
          <cell r="O686">
            <v>1310</v>
          </cell>
          <cell r="P686" t="str">
            <v>Y</v>
          </cell>
          <cell r="Q686"/>
          <cell r="R686" t="str">
            <v>W/O for written off cases</v>
          </cell>
          <cell r="S686" t="str">
            <v>&gt;180</v>
          </cell>
        </row>
        <row r="687">
          <cell r="J687">
            <v>24425532</v>
          </cell>
          <cell r="K687">
            <v>52367.39</v>
          </cell>
          <cell r="L687">
            <v>10770.95</v>
          </cell>
          <cell r="M687">
            <v>63138.34</v>
          </cell>
          <cell r="N687">
            <v>1342</v>
          </cell>
          <cell r="O687">
            <v>1342</v>
          </cell>
          <cell r="P687" t="str">
            <v>Y</v>
          </cell>
          <cell r="Q687"/>
          <cell r="R687" t="str">
            <v>W/O for written off cases</v>
          </cell>
          <cell r="S687" t="str">
            <v>&gt;180</v>
          </cell>
        </row>
        <row r="688">
          <cell r="J688">
            <v>349296079</v>
          </cell>
          <cell r="K688">
            <v>11727.12</v>
          </cell>
          <cell r="L688">
            <v>272.88</v>
          </cell>
          <cell r="M688">
            <v>12000</v>
          </cell>
          <cell r="N688">
            <v>281</v>
          </cell>
          <cell r="O688">
            <v>281</v>
          </cell>
          <cell r="P688" t="str">
            <v>Y</v>
          </cell>
          <cell r="Q688"/>
          <cell r="R688" t="str">
            <v>W/O for written off cases</v>
          </cell>
          <cell r="S688" t="str">
            <v>&gt;180</v>
          </cell>
        </row>
        <row r="689">
          <cell r="J689">
            <v>352206645</v>
          </cell>
          <cell r="K689">
            <v>10857.75</v>
          </cell>
          <cell r="L689">
            <v>762.25</v>
          </cell>
          <cell r="M689">
            <v>11620</v>
          </cell>
          <cell r="N689">
            <v>281</v>
          </cell>
          <cell r="O689">
            <v>281</v>
          </cell>
          <cell r="P689" t="str">
            <v>Y</v>
          </cell>
          <cell r="Q689"/>
          <cell r="R689" t="str">
            <v>W/O for written off cases</v>
          </cell>
          <cell r="S689" t="str">
            <v>&gt;180</v>
          </cell>
        </row>
        <row r="690">
          <cell r="J690">
            <v>25666439</v>
          </cell>
          <cell r="K690">
            <v>17848.48</v>
          </cell>
          <cell r="L690">
            <v>1279.8800000000001</v>
          </cell>
          <cell r="M690">
            <v>19128.36</v>
          </cell>
          <cell r="N690">
            <v>1163</v>
          </cell>
          <cell r="O690">
            <v>1163</v>
          </cell>
          <cell r="P690" t="str">
            <v>Y</v>
          </cell>
          <cell r="Q690"/>
          <cell r="R690" t="str">
            <v>W/O for written off cases</v>
          </cell>
          <cell r="S690" t="str">
            <v>&gt;180</v>
          </cell>
        </row>
        <row r="691">
          <cell r="J691">
            <v>358762917</v>
          </cell>
          <cell r="K691"/>
          <cell r="L691"/>
          <cell r="M691"/>
          <cell r="N691"/>
          <cell r="O691"/>
          <cell r="P691"/>
          <cell r="Q691"/>
          <cell r="R691" t="str">
            <v>Standard</v>
          </cell>
          <cell r="S691" t="str">
            <v>Standard</v>
          </cell>
        </row>
        <row r="692">
          <cell r="J692">
            <v>359146691</v>
          </cell>
          <cell r="K692"/>
          <cell r="L692"/>
          <cell r="M692"/>
          <cell r="N692"/>
          <cell r="O692"/>
          <cell r="P692"/>
          <cell r="Q692"/>
          <cell r="R692" t="str">
            <v>Standard</v>
          </cell>
          <cell r="S692" t="str">
            <v>Standard</v>
          </cell>
        </row>
        <row r="693">
          <cell r="J693">
            <v>24246905</v>
          </cell>
          <cell r="K693">
            <v>35751.32</v>
          </cell>
          <cell r="L693">
            <v>6102.04</v>
          </cell>
          <cell r="M693">
            <v>41853.360000000001</v>
          </cell>
          <cell r="N693">
            <v>1345</v>
          </cell>
          <cell r="O693">
            <v>1345</v>
          </cell>
          <cell r="P693" t="str">
            <v>Y</v>
          </cell>
          <cell r="Q693"/>
          <cell r="R693" t="str">
            <v>W/O for written off cases</v>
          </cell>
          <cell r="S693" t="str">
            <v>&gt;180</v>
          </cell>
        </row>
        <row r="694">
          <cell r="J694">
            <v>350061665</v>
          </cell>
          <cell r="K694">
            <v>8550.36</v>
          </cell>
          <cell r="L694">
            <v>449.64</v>
          </cell>
          <cell r="M694">
            <v>9000</v>
          </cell>
          <cell r="N694">
            <v>248</v>
          </cell>
          <cell r="O694">
            <v>248</v>
          </cell>
          <cell r="P694" t="str">
            <v>Y</v>
          </cell>
          <cell r="Q694"/>
          <cell r="R694" t="str">
            <v>W/O for written off cases</v>
          </cell>
          <cell r="S694" t="str">
            <v>&gt;180</v>
          </cell>
        </row>
        <row r="695">
          <cell r="J695">
            <v>24401218</v>
          </cell>
          <cell r="K695">
            <v>17326.43</v>
          </cell>
          <cell r="L695">
            <v>818.61</v>
          </cell>
          <cell r="M695">
            <v>18145.04</v>
          </cell>
          <cell r="N695">
            <v>1071</v>
          </cell>
          <cell r="O695">
            <v>1071</v>
          </cell>
          <cell r="P695" t="str">
            <v>Y</v>
          </cell>
          <cell r="Q695"/>
          <cell r="R695" t="str">
            <v>W/O for written off cases</v>
          </cell>
          <cell r="S695" t="str">
            <v>&gt;180</v>
          </cell>
        </row>
        <row r="696">
          <cell r="J696">
            <v>25672714</v>
          </cell>
          <cell r="K696">
            <v>33047.32</v>
          </cell>
          <cell r="L696">
            <v>5081.18</v>
          </cell>
          <cell r="M696">
            <v>38128.5</v>
          </cell>
          <cell r="N696">
            <v>1314</v>
          </cell>
          <cell r="O696">
            <v>1314</v>
          </cell>
          <cell r="P696" t="str">
            <v>Y</v>
          </cell>
          <cell r="Q696"/>
          <cell r="R696" t="str">
            <v>W/O for written off cases</v>
          </cell>
          <cell r="S696" t="str">
            <v>&gt;180</v>
          </cell>
        </row>
        <row r="697">
          <cell r="J697">
            <v>25672713</v>
          </cell>
          <cell r="K697">
            <v>30863.33</v>
          </cell>
          <cell r="L697">
            <v>4853.67</v>
          </cell>
          <cell r="M697">
            <v>35717</v>
          </cell>
          <cell r="N697">
            <v>1345</v>
          </cell>
          <cell r="O697">
            <v>1345</v>
          </cell>
          <cell r="P697" t="str">
            <v>Y</v>
          </cell>
          <cell r="Q697"/>
          <cell r="R697" t="str">
            <v>W/O for written off cases</v>
          </cell>
          <cell r="S697" t="str">
            <v>&gt;180</v>
          </cell>
        </row>
        <row r="698">
          <cell r="J698">
            <v>24932448</v>
          </cell>
          <cell r="K698">
            <v>21449.59</v>
          </cell>
          <cell r="L698">
            <v>1198.3499999999999</v>
          </cell>
          <cell r="M698">
            <v>22647.94</v>
          </cell>
          <cell r="N698">
            <v>1104</v>
          </cell>
          <cell r="O698">
            <v>1104</v>
          </cell>
          <cell r="P698" t="str">
            <v>Y</v>
          </cell>
          <cell r="Q698"/>
          <cell r="R698" t="str">
            <v>W/O for written off cases</v>
          </cell>
          <cell r="S698" t="str">
            <v>&gt;180</v>
          </cell>
        </row>
        <row r="699">
          <cell r="J699">
            <v>24243336</v>
          </cell>
          <cell r="K699">
            <v>15967.56</v>
          </cell>
          <cell r="L699">
            <v>1007.8</v>
          </cell>
          <cell r="M699">
            <v>16975.36</v>
          </cell>
          <cell r="N699">
            <v>1133</v>
          </cell>
          <cell r="O699">
            <v>1133</v>
          </cell>
          <cell r="P699" t="str">
            <v>Y</v>
          </cell>
          <cell r="Q699"/>
          <cell r="R699" t="str">
            <v>W/O for written off cases</v>
          </cell>
          <cell r="S699" t="str">
            <v>&gt;180</v>
          </cell>
        </row>
        <row r="700">
          <cell r="J700">
            <v>358440883</v>
          </cell>
          <cell r="K700"/>
          <cell r="L700"/>
          <cell r="M700"/>
          <cell r="N700"/>
          <cell r="O700"/>
          <cell r="P700"/>
          <cell r="Q700"/>
          <cell r="R700" t="str">
            <v>Standard</v>
          </cell>
          <cell r="S700" t="str">
            <v>Standard</v>
          </cell>
        </row>
        <row r="701">
          <cell r="J701">
            <v>24243352</v>
          </cell>
          <cell r="K701">
            <v>39563.760000000002</v>
          </cell>
          <cell r="L701">
            <v>5203.1099999999997</v>
          </cell>
          <cell r="M701">
            <v>44766.87</v>
          </cell>
          <cell r="N701">
            <v>1254</v>
          </cell>
          <cell r="O701">
            <v>1254</v>
          </cell>
          <cell r="P701" t="str">
            <v>Y</v>
          </cell>
          <cell r="Q701"/>
          <cell r="R701" t="str">
            <v>W/O for written off cases</v>
          </cell>
          <cell r="S701" t="str">
            <v>&gt;180</v>
          </cell>
        </row>
        <row r="702">
          <cell r="J702">
            <v>352479697</v>
          </cell>
          <cell r="K702"/>
          <cell r="L702"/>
          <cell r="M702"/>
          <cell r="N702"/>
          <cell r="O702"/>
          <cell r="P702"/>
          <cell r="Q702"/>
          <cell r="R702" t="str">
            <v>Standard</v>
          </cell>
          <cell r="S702" t="str">
            <v>Standard</v>
          </cell>
        </row>
        <row r="703">
          <cell r="J703">
            <v>25672715</v>
          </cell>
          <cell r="K703">
            <v>29188.95</v>
          </cell>
          <cell r="L703">
            <v>4281.41</v>
          </cell>
          <cell r="M703">
            <v>33470.36</v>
          </cell>
          <cell r="N703">
            <v>1284</v>
          </cell>
          <cell r="O703">
            <v>1284</v>
          </cell>
          <cell r="P703" t="str">
            <v>Y</v>
          </cell>
          <cell r="Q703"/>
          <cell r="R703" t="str">
            <v>W/O for written off cases</v>
          </cell>
          <cell r="S703" t="str">
            <v>&gt;180</v>
          </cell>
        </row>
        <row r="704">
          <cell r="J704">
            <v>24243011</v>
          </cell>
          <cell r="K704">
            <v>47125.64</v>
          </cell>
          <cell r="L704">
            <v>7717.01</v>
          </cell>
          <cell r="M704">
            <v>54842.65</v>
          </cell>
          <cell r="N704">
            <v>1315</v>
          </cell>
          <cell r="O704">
            <v>1315</v>
          </cell>
          <cell r="P704" t="str">
            <v>Y</v>
          </cell>
          <cell r="Q704"/>
          <cell r="R704" t="str">
            <v>W/O for written off cases</v>
          </cell>
          <cell r="S704" t="str">
            <v>&gt;180</v>
          </cell>
        </row>
        <row r="705">
          <cell r="J705">
            <v>24250952</v>
          </cell>
          <cell r="K705">
            <v>39595.58</v>
          </cell>
          <cell r="L705">
            <v>5863.31</v>
          </cell>
          <cell r="M705">
            <v>45458.89</v>
          </cell>
          <cell r="N705">
            <v>1315</v>
          </cell>
          <cell r="O705">
            <v>1315</v>
          </cell>
          <cell r="P705" t="str">
            <v>Y</v>
          </cell>
          <cell r="Q705"/>
          <cell r="R705" t="str">
            <v>W/O for written off cases</v>
          </cell>
          <cell r="S705" t="str">
            <v>&gt;180</v>
          </cell>
        </row>
        <row r="706">
          <cell r="J706">
            <v>24728384</v>
          </cell>
          <cell r="K706">
            <v>42497.03</v>
          </cell>
          <cell r="L706">
            <v>6440.91</v>
          </cell>
          <cell r="M706">
            <v>48937.94</v>
          </cell>
          <cell r="N706">
            <v>1283</v>
          </cell>
          <cell r="O706">
            <v>1283</v>
          </cell>
          <cell r="P706" t="str">
            <v>Y</v>
          </cell>
          <cell r="Q706"/>
          <cell r="R706" t="str">
            <v>W/O for written off cases</v>
          </cell>
          <cell r="S706" t="str">
            <v>&gt;180</v>
          </cell>
        </row>
        <row r="707">
          <cell r="J707">
            <v>350522275</v>
          </cell>
          <cell r="K707">
            <v>31730.44</v>
          </cell>
          <cell r="L707">
            <v>3069.56</v>
          </cell>
          <cell r="M707">
            <v>34800</v>
          </cell>
          <cell r="N707">
            <v>309</v>
          </cell>
          <cell r="O707">
            <v>309</v>
          </cell>
          <cell r="P707" t="str">
            <v>Y</v>
          </cell>
          <cell r="Q707"/>
          <cell r="R707" t="str">
            <v>Sub</v>
          </cell>
          <cell r="S707" t="str">
            <v>&gt;180</v>
          </cell>
        </row>
        <row r="708">
          <cell r="J708">
            <v>25693524</v>
          </cell>
          <cell r="K708">
            <v>44231.79</v>
          </cell>
          <cell r="L708">
            <v>6815.75</v>
          </cell>
          <cell r="M708">
            <v>51047.54</v>
          </cell>
          <cell r="N708">
            <v>1341</v>
          </cell>
          <cell r="O708">
            <v>1341</v>
          </cell>
          <cell r="P708" t="str">
            <v>Y</v>
          </cell>
          <cell r="Q708"/>
          <cell r="R708" t="str">
            <v>W/O for written off cases</v>
          </cell>
          <cell r="S708" t="str">
            <v>&gt;180</v>
          </cell>
        </row>
        <row r="709">
          <cell r="J709">
            <v>24429374</v>
          </cell>
          <cell r="K709">
            <v>48441.02</v>
          </cell>
          <cell r="L709">
            <v>8972.77</v>
          </cell>
          <cell r="M709">
            <v>57413.79</v>
          </cell>
          <cell r="N709">
            <v>1310</v>
          </cell>
          <cell r="O709">
            <v>1310</v>
          </cell>
          <cell r="P709" t="str">
            <v>Y</v>
          </cell>
          <cell r="Q709"/>
          <cell r="R709" t="str">
            <v>W/O for written off cases</v>
          </cell>
          <cell r="S709" t="str">
            <v>&gt;180</v>
          </cell>
        </row>
        <row r="710">
          <cell r="J710">
            <v>25686332</v>
          </cell>
          <cell r="K710">
            <v>45713.79</v>
          </cell>
          <cell r="L710">
            <v>7820.86</v>
          </cell>
          <cell r="M710">
            <v>53534.65</v>
          </cell>
          <cell r="N710">
            <v>1341</v>
          </cell>
          <cell r="O710">
            <v>1341</v>
          </cell>
          <cell r="P710" t="str">
            <v>Y</v>
          </cell>
          <cell r="Q710"/>
          <cell r="R710" t="str">
            <v>W/O for written off cases</v>
          </cell>
          <cell r="S710" t="str">
            <v>&gt;180</v>
          </cell>
        </row>
        <row r="711">
          <cell r="J711">
            <v>25686342</v>
          </cell>
          <cell r="K711">
            <v>41254.58</v>
          </cell>
          <cell r="L711">
            <v>6370.39</v>
          </cell>
          <cell r="M711">
            <v>47624.97</v>
          </cell>
          <cell r="N711">
            <v>1310</v>
          </cell>
          <cell r="O711">
            <v>1310</v>
          </cell>
          <cell r="P711" t="str">
            <v>Y</v>
          </cell>
          <cell r="Q711"/>
          <cell r="R711" t="str">
            <v>W/O for written off cases</v>
          </cell>
          <cell r="S711" t="str">
            <v>&gt;180</v>
          </cell>
        </row>
        <row r="712">
          <cell r="J712">
            <v>25697939</v>
          </cell>
          <cell r="K712">
            <v>52294.63</v>
          </cell>
          <cell r="L712">
            <v>10545.48</v>
          </cell>
          <cell r="M712">
            <v>62840.11</v>
          </cell>
          <cell r="N712">
            <v>1310</v>
          </cell>
          <cell r="O712">
            <v>1310</v>
          </cell>
          <cell r="P712" t="str">
            <v>Y</v>
          </cell>
          <cell r="Q712"/>
          <cell r="R712" t="str">
            <v>W/O for written off cases</v>
          </cell>
          <cell r="S712" t="str">
            <v>&gt;180</v>
          </cell>
        </row>
        <row r="713">
          <cell r="J713">
            <v>354509498</v>
          </cell>
          <cell r="K713">
            <v>1939.88</v>
          </cell>
          <cell r="L713">
            <v>80.12</v>
          </cell>
          <cell r="M713">
            <v>2020</v>
          </cell>
          <cell r="N713">
            <v>5</v>
          </cell>
          <cell r="O713">
            <v>5</v>
          </cell>
          <cell r="P713"/>
          <cell r="Q713"/>
          <cell r="R713" t="str">
            <v>SMA 0</v>
          </cell>
          <cell r="S713" t="str">
            <v>1-30 Days</v>
          </cell>
        </row>
        <row r="714">
          <cell r="J714">
            <v>358738476</v>
          </cell>
          <cell r="K714">
            <v>3003.63</v>
          </cell>
          <cell r="L714">
            <v>1056.3699999999999</v>
          </cell>
          <cell r="M714">
            <v>4060</v>
          </cell>
          <cell r="N714">
            <v>5</v>
          </cell>
          <cell r="O714">
            <v>5</v>
          </cell>
          <cell r="P714"/>
          <cell r="Q714"/>
          <cell r="R714" t="str">
            <v>SMA 0</v>
          </cell>
          <cell r="S714" t="str">
            <v>1-30 Days</v>
          </cell>
        </row>
        <row r="715">
          <cell r="J715">
            <v>24891856</v>
          </cell>
          <cell r="K715">
            <v>29874.14</v>
          </cell>
          <cell r="L715">
            <v>2509.4</v>
          </cell>
          <cell r="M715">
            <v>32383.54</v>
          </cell>
          <cell r="N715">
            <v>1162</v>
          </cell>
          <cell r="O715">
            <v>1162</v>
          </cell>
          <cell r="P715" t="str">
            <v>Y</v>
          </cell>
          <cell r="Q715"/>
          <cell r="R715" t="str">
            <v>W/O for written off cases</v>
          </cell>
          <cell r="S715" t="str">
            <v>&gt;180</v>
          </cell>
        </row>
        <row r="716">
          <cell r="J716">
            <v>355371208</v>
          </cell>
          <cell r="K716">
            <v>25201.87</v>
          </cell>
          <cell r="L716">
            <v>8958.1299999999992</v>
          </cell>
          <cell r="M716">
            <v>34160</v>
          </cell>
          <cell r="N716">
            <v>217</v>
          </cell>
          <cell r="O716">
            <v>217</v>
          </cell>
          <cell r="P716" t="str">
            <v>Y</v>
          </cell>
          <cell r="Q716"/>
          <cell r="R716" t="str">
            <v>W/O for written off cases</v>
          </cell>
          <cell r="S716" t="str">
            <v>&gt;180</v>
          </cell>
        </row>
        <row r="717">
          <cell r="J717">
            <v>24710542</v>
          </cell>
          <cell r="K717">
            <v>44939.93</v>
          </cell>
          <cell r="L717">
            <v>5375.2</v>
          </cell>
          <cell r="M717">
            <v>50315.13</v>
          </cell>
          <cell r="N717">
            <v>1193</v>
          </cell>
          <cell r="O717">
            <v>1193</v>
          </cell>
          <cell r="P717" t="str">
            <v>Y</v>
          </cell>
          <cell r="Q717"/>
          <cell r="R717" t="str">
            <v>W/O for written off cases</v>
          </cell>
          <cell r="S717" t="str">
            <v>&gt;180</v>
          </cell>
        </row>
        <row r="718">
          <cell r="J718">
            <v>358290267</v>
          </cell>
          <cell r="K718"/>
          <cell r="L718"/>
          <cell r="M718"/>
          <cell r="N718"/>
          <cell r="O718"/>
          <cell r="P718"/>
          <cell r="Q718"/>
          <cell r="R718" t="str">
            <v>Standard</v>
          </cell>
          <cell r="S718" t="str">
            <v>Standard</v>
          </cell>
        </row>
        <row r="719">
          <cell r="J719">
            <v>24794316</v>
          </cell>
          <cell r="K719">
            <v>26871.75</v>
          </cell>
          <cell r="L719">
            <v>2073.16</v>
          </cell>
          <cell r="M719">
            <v>28944.91</v>
          </cell>
          <cell r="N719">
            <v>1100</v>
          </cell>
          <cell r="O719">
            <v>1100</v>
          </cell>
          <cell r="P719" t="str">
            <v>Y</v>
          </cell>
          <cell r="Q719"/>
          <cell r="R719" t="str">
            <v>W/O for written off cases</v>
          </cell>
          <cell r="S719" t="str">
            <v>&gt;180</v>
          </cell>
        </row>
        <row r="720">
          <cell r="J720">
            <v>24244270</v>
          </cell>
          <cell r="K720">
            <v>36308.629999999997</v>
          </cell>
          <cell r="L720">
            <v>4965.3900000000003</v>
          </cell>
          <cell r="M720">
            <v>41274.019999999997</v>
          </cell>
          <cell r="N720">
            <v>1220</v>
          </cell>
          <cell r="O720">
            <v>1220</v>
          </cell>
          <cell r="P720" t="str">
            <v>Y</v>
          </cell>
          <cell r="Q720"/>
          <cell r="R720" t="str">
            <v>W/O for written off cases</v>
          </cell>
          <cell r="S720" t="str">
            <v>&gt;180</v>
          </cell>
        </row>
        <row r="721">
          <cell r="J721">
            <v>357617146</v>
          </cell>
          <cell r="K721"/>
          <cell r="L721"/>
          <cell r="M721"/>
          <cell r="N721"/>
          <cell r="O721"/>
          <cell r="P721"/>
          <cell r="Q721"/>
          <cell r="R721" t="str">
            <v>Standard</v>
          </cell>
          <cell r="S721" t="str">
            <v>Standard</v>
          </cell>
        </row>
        <row r="722">
          <cell r="J722">
            <v>25415250</v>
          </cell>
          <cell r="K722">
            <v>24691.32</v>
          </cell>
          <cell r="L722">
            <v>1748.69</v>
          </cell>
          <cell r="M722">
            <v>26440.01</v>
          </cell>
          <cell r="N722">
            <v>1161</v>
          </cell>
          <cell r="O722">
            <v>1161</v>
          </cell>
          <cell r="P722" t="str">
            <v>Y</v>
          </cell>
          <cell r="Q722"/>
          <cell r="R722" t="str">
            <v>W/O for written off cases</v>
          </cell>
          <cell r="S722" t="str">
            <v>&gt;180</v>
          </cell>
        </row>
        <row r="723">
          <cell r="J723">
            <v>24714777</v>
          </cell>
          <cell r="K723">
            <v>44366.82</v>
          </cell>
          <cell r="L723">
            <v>6877.46</v>
          </cell>
          <cell r="M723">
            <v>51244.28</v>
          </cell>
          <cell r="N723">
            <v>1282</v>
          </cell>
          <cell r="O723">
            <v>1282</v>
          </cell>
          <cell r="P723" t="str">
            <v>Y</v>
          </cell>
          <cell r="Q723"/>
          <cell r="R723" t="str">
            <v>W/O for written off cases</v>
          </cell>
          <cell r="S723" t="str">
            <v>&gt;180</v>
          </cell>
        </row>
        <row r="724">
          <cell r="J724">
            <v>354088005</v>
          </cell>
          <cell r="K724"/>
          <cell r="L724"/>
          <cell r="M724"/>
          <cell r="N724"/>
          <cell r="O724"/>
          <cell r="P724"/>
          <cell r="Q724"/>
          <cell r="R724" t="str">
            <v>Standard</v>
          </cell>
          <cell r="S724" t="str">
            <v>Standard</v>
          </cell>
        </row>
        <row r="725">
          <cell r="J725">
            <v>355151499</v>
          </cell>
          <cell r="K725">
            <v>38129.65</v>
          </cell>
          <cell r="L725">
            <v>12610.35</v>
          </cell>
          <cell r="M725">
            <v>50740</v>
          </cell>
          <cell r="N725">
            <v>340</v>
          </cell>
          <cell r="O725">
            <v>340</v>
          </cell>
          <cell r="P725" t="str">
            <v>Y</v>
          </cell>
          <cell r="Q725"/>
          <cell r="R725" t="str">
            <v>W/O for written off cases</v>
          </cell>
          <cell r="S725" t="str">
            <v>&gt;180</v>
          </cell>
        </row>
        <row r="726">
          <cell r="J726">
            <v>354177720</v>
          </cell>
          <cell r="K726"/>
          <cell r="L726"/>
          <cell r="M726"/>
          <cell r="N726"/>
          <cell r="O726"/>
          <cell r="P726"/>
          <cell r="Q726"/>
          <cell r="R726" t="str">
            <v>Standard</v>
          </cell>
          <cell r="S726" t="str">
            <v>Standard</v>
          </cell>
        </row>
        <row r="727">
          <cell r="J727">
            <v>357455513</v>
          </cell>
          <cell r="K727">
            <v>5856.25</v>
          </cell>
          <cell r="L727">
            <v>1963.75</v>
          </cell>
          <cell r="M727">
            <v>7820</v>
          </cell>
          <cell r="N727">
            <v>38</v>
          </cell>
          <cell r="O727">
            <v>38</v>
          </cell>
          <cell r="P727"/>
          <cell r="Q727"/>
          <cell r="R727" t="str">
            <v>SMA 1</v>
          </cell>
          <cell r="S727" t="str">
            <v>31-60</v>
          </cell>
        </row>
        <row r="728">
          <cell r="J728">
            <v>24330752</v>
          </cell>
          <cell r="K728">
            <v>49930</v>
          </cell>
          <cell r="L728">
            <v>8177.29</v>
          </cell>
          <cell r="M728">
            <v>58107.29</v>
          </cell>
          <cell r="N728">
            <v>1346</v>
          </cell>
          <cell r="O728">
            <v>1346</v>
          </cell>
          <cell r="P728" t="str">
            <v>Y</v>
          </cell>
          <cell r="Q728"/>
          <cell r="R728" t="str">
            <v>W/O for written off cases</v>
          </cell>
          <cell r="S728" t="str">
            <v>&gt;180</v>
          </cell>
        </row>
        <row r="729">
          <cell r="J729">
            <v>355984947</v>
          </cell>
          <cell r="K729"/>
          <cell r="L729"/>
          <cell r="M729"/>
          <cell r="N729"/>
          <cell r="O729"/>
          <cell r="P729"/>
          <cell r="Q729"/>
          <cell r="R729" t="str">
            <v>Standard</v>
          </cell>
          <cell r="S729" t="str">
            <v>Standard</v>
          </cell>
        </row>
        <row r="730">
          <cell r="J730">
            <v>24267829</v>
          </cell>
          <cell r="K730">
            <v>40344.629999999997</v>
          </cell>
          <cell r="L730">
            <v>6285.26</v>
          </cell>
          <cell r="M730">
            <v>46629.89</v>
          </cell>
          <cell r="N730">
            <v>1346</v>
          </cell>
          <cell r="O730">
            <v>1346</v>
          </cell>
          <cell r="P730" t="str">
            <v>Y</v>
          </cell>
          <cell r="Q730"/>
          <cell r="R730" t="str">
            <v>W/O for written off cases</v>
          </cell>
          <cell r="S730" t="str">
            <v>&gt;180</v>
          </cell>
        </row>
        <row r="731">
          <cell r="J731">
            <v>353609902</v>
          </cell>
          <cell r="K731"/>
          <cell r="L731"/>
          <cell r="M731"/>
          <cell r="N731"/>
          <cell r="O731"/>
          <cell r="P731"/>
          <cell r="Q731"/>
          <cell r="R731" t="str">
            <v>Standard</v>
          </cell>
          <cell r="S731" t="str">
            <v>Standard</v>
          </cell>
        </row>
        <row r="732">
          <cell r="J732">
            <v>356538380</v>
          </cell>
          <cell r="K732">
            <v>2447.8200000000002</v>
          </cell>
          <cell r="L732">
            <v>1162.18</v>
          </cell>
          <cell r="M732">
            <v>3610</v>
          </cell>
          <cell r="N732">
            <v>1</v>
          </cell>
          <cell r="O732">
            <v>1</v>
          </cell>
          <cell r="P732"/>
          <cell r="Q732"/>
          <cell r="R732" t="str">
            <v>SMA 0</v>
          </cell>
          <cell r="S732" t="str">
            <v>1-30 Days</v>
          </cell>
        </row>
        <row r="733">
          <cell r="J733">
            <v>352918399</v>
          </cell>
          <cell r="K733"/>
          <cell r="L733"/>
          <cell r="M733"/>
          <cell r="N733"/>
          <cell r="O733"/>
          <cell r="P733"/>
          <cell r="Q733"/>
          <cell r="R733" t="str">
            <v>Standard</v>
          </cell>
          <cell r="S733" t="str">
            <v>Standard</v>
          </cell>
        </row>
        <row r="734">
          <cell r="J734">
            <v>352781591</v>
          </cell>
          <cell r="K734">
            <v>30198.959999999999</v>
          </cell>
          <cell r="L734">
            <v>6211.04</v>
          </cell>
          <cell r="M734">
            <v>36410</v>
          </cell>
          <cell r="N734">
            <v>305</v>
          </cell>
          <cell r="O734">
            <v>305</v>
          </cell>
          <cell r="P734" t="str">
            <v>Y</v>
          </cell>
          <cell r="Q734"/>
          <cell r="R734" t="str">
            <v>Sub</v>
          </cell>
          <cell r="S734" t="str">
            <v>&gt;180</v>
          </cell>
        </row>
        <row r="735">
          <cell r="J735">
            <v>353564054</v>
          </cell>
          <cell r="K735"/>
          <cell r="L735"/>
          <cell r="M735"/>
          <cell r="N735"/>
          <cell r="O735"/>
          <cell r="P735"/>
          <cell r="Q735"/>
          <cell r="R735" t="str">
            <v>Standard</v>
          </cell>
          <cell r="S735" t="str">
            <v>Standard</v>
          </cell>
        </row>
        <row r="736">
          <cell r="J736">
            <v>28666692</v>
          </cell>
          <cell r="K736">
            <v>53503.44</v>
          </cell>
          <cell r="L736">
            <v>9806.0400000000009</v>
          </cell>
          <cell r="M736">
            <v>63309.48</v>
          </cell>
          <cell r="N736">
            <v>1311</v>
          </cell>
          <cell r="O736">
            <v>1311</v>
          </cell>
          <cell r="P736" t="str">
            <v>Y</v>
          </cell>
          <cell r="Q736"/>
          <cell r="R736" t="str">
            <v>W/O for written off cases</v>
          </cell>
          <cell r="S736" t="str">
            <v>&gt;180</v>
          </cell>
        </row>
        <row r="737">
          <cell r="J737">
            <v>356551966</v>
          </cell>
          <cell r="K737">
            <v>27667.52</v>
          </cell>
          <cell r="L737">
            <v>10402.48</v>
          </cell>
          <cell r="M737">
            <v>38070</v>
          </cell>
          <cell r="N737">
            <v>246</v>
          </cell>
          <cell r="O737">
            <v>246</v>
          </cell>
          <cell r="P737" t="str">
            <v>Y</v>
          </cell>
          <cell r="Q737"/>
          <cell r="R737" t="str">
            <v>W/O for written off cases</v>
          </cell>
          <cell r="S737" t="str">
            <v>&gt;180</v>
          </cell>
        </row>
        <row r="738">
          <cell r="J738">
            <v>358171478</v>
          </cell>
          <cell r="K738"/>
          <cell r="L738"/>
          <cell r="M738"/>
          <cell r="N738"/>
          <cell r="O738"/>
          <cell r="P738"/>
          <cell r="Q738"/>
          <cell r="R738" t="str">
            <v>Standard</v>
          </cell>
          <cell r="S738" t="str">
            <v>Standard</v>
          </cell>
        </row>
        <row r="739">
          <cell r="J739">
            <v>29049000</v>
          </cell>
          <cell r="K739">
            <v>32958.269999999997</v>
          </cell>
          <cell r="L739">
            <v>2683.57</v>
          </cell>
          <cell r="M739">
            <v>35641.839999999997</v>
          </cell>
          <cell r="N739">
            <v>1193</v>
          </cell>
          <cell r="O739">
            <v>1193</v>
          </cell>
          <cell r="P739" t="str">
            <v>Y</v>
          </cell>
          <cell r="Q739"/>
          <cell r="R739" t="str">
            <v>W/O for written off cases</v>
          </cell>
          <cell r="S739" t="str">
            <v>&gt;180</v>
          </cell>
        </row>
        <row r="740">
          <cell r="J740">
            <v>350026859</v>
          </cell>
          <cell r="K740">
            <v>28813.02</v>
          </cell>
          <cell r="L740">
            <v>2786.98</v>
          </cell>
          <cell r="M740">
            <v>31600</v>
          </cell>
          <cell r="N740">
            <v>370</v>
          </cell>
          <cell r="O740">
            <v>370</v>
          </cell>
          <cell r="P740" t="str">
            <v>Y</v>
          </cell>
          <cell r="Q740"/>
          <cell r="R740" t="str">
            <v>W/O for written off cases</v>
          </cell>
          <cell r="S740" t="str">
            <v>&gt;180</v>
          </cell>
        </row>
        <row r="741">
          <cell r="J741">
            <v>358355749</v>
          </cell>
          <cell r="K741"/>
          <cell r="L741"/>
          <cell r="M741"/>
          <cell r="N741"/>
          <cell r="O741"/>
          <cell r="P741"/>
          <cell r="Q741"/>
          <cell r="R741" t="str">
            <v>Standard</v>
          </cell>
          <cell r="S741" t="str">
            <v>Standard</v>
          </cell>
        </row>
        <row r="742">
          <cell r="J742">
            <v>357871839</v>
          </cell>
          <cell r="K742"/>
          <cell r="L742"/>
          <cell r="M742"/>
          <cell r="N742"/>
          <cell r="O742"/>
          <cell r="P742"/>
          <cell r="Q742"/>
          <cell r="R742" t="str">
            <v>Standard</v>
          </cell>
          <cell r="S742" t="str">
            <v>Standard</v>
          </cell>
        </row>
        <row r="743">
          <cell r="J743">
            <v>358851618</v>
          </cell>
          <cell r="K743">
            <v>12814.84</v>
          </cell>
          <cell r="L743">
            <v>6885.16</v>
          </cell>
          <cell r="M743">
            <v>19700</v>
          </cell>
          <cell r="N743">
            <v>121</v>
          </cell>
          <cell r="O743">
            <v>121</v>
          </cell>
          <cell r="P743" t="str">
            <v>Y</v>
          </cell>
          <cell r="Q743"/>
          <cell r="R743" t="str">
            <v>Sub</v>
          </cell>
          <cell r="S743" t="str">
            <v>121-150</v>
          </cell>
        </row>
        <row r="744">
          <cell r="J744">
            <v>28360619</v>
          </cell>
          <cell r="K744">
            <v>4945.1000000000004</v>
          </cell>
          <cell r="L744">
            <v>46.32</v>
          </cell>
          <cell r="M744">
            <v>4991.42</v>
          </cell>
          <cell r="N744">
            <v>944</v>
          </cell>
          <cell r="O744">
            <v>944</v>
          </cell>
          <cell r="P744" t="str">
            <v>Y</v>
          </cell>
          <cell r="Q744"/>
          <cell r="R744" t="str">
            <v>W/O for written off cases</v>
          </cell>
          <cell r="S744" t="str">
            <v>&gt;180</v>
          </cell>
        </row>
        <row r="745">
          <cell r="J745">
            <v>357642066</v>
          </cell>
          <cell r="K745">
            <v>3171.51</v>
          </cell>
          <cell r="L745">
            <v>1098.49</v>
          </cell>
          <cell r="M745">
            <v>4270</v>
          </cell>
          <cell r="N745">
            <v>3</v>
          </cell>
          <cell r="O745">
            <v>3</v>
          </cell>
          <cell r="P745"/>
          <cell r="Q745"/>
          <cell r="R745" t="str">
            <v>SMA 0</v>
          </cell>
          <cell r="S745" t="str">
            <v>1-30 Days</v>
          </cell>
        </row>
        <row r="746">
          <cell r="J746">
            <v>355710026</v>
          </cell>
          <cell r="K746">
            <v>19924.009999999998</v>
          </cell>
          <cell r="L746">
            <v>5825.99</v>
          </cell>
          <cell r="M746">
            <v>25750</v>
          </cell>
          <cell r="N746">
            <v>185</v>
          </cell>
          <cell r="O746">
            <v>185</v>
          </cell>
          <cell r="P746" t="str">
            <v>Y</v>
          </cell>
          <cell r="Q746"/>
          <cell r="R746" t="str">
            <v>Sub</v>
          </cell>
          <cell r="S746" t="str">
            <v>&gt;180</v>
          </cell>
        </row>
        <row r="747">
          <cell r="J747">
            <v>25756914</v>
          </cell>
          <cell r="K747">
            <v>57772.3</v>
          </cell>
          <cell r="L747">
            <v>12368.17</v>
          </cell>
          <cell r="M747">
            <v>70140.47</v>
          </cell>
          <cell r="N747">
            <v>1344</v>
          </cell>
          <cell r="O747">
            <v>1344</v>
          </cell>
          <cell r="P747" t="str">
            <v>Y</v>
          </cell>
          <cell r="Q747"/>
          <cell r="R747" t="str">
            <v>W/O for written off cases</v>
          </cell>
          <cell r="S747" t="str">
            <v>&gt;180</v>
          </cell>
        </row>
        <row r="748">
          <cell r="J748">
            <v>28154788</v>
          </cell>
          <cell r="K748">
            <v>31173.29</v>
          </cell>
          <cell r="L748">
            <v>3081.47</v>
          </cell>
          <cell r="M748">
            <v>34254.76</v>
          </cell>
          <cell r="N748">
            <v>1221</v>
          </cell>
          <cell r="O748">
            <v>1221</v>
          </cell>
          <cell r="P748" t="str">
            <v>Y</v>
          </cell>
          <cell r="Q748"/>
          <cell r="R748" t="str">
            <v>W/O for written off cases</v>
          </cell>
          <cell r="S748" t="str">
            <v>&gt;180</v>
          </cell>
        </row>
        <row r="749">
          <cell r="J749">
            <v>25756977</v>
          </cell>
          <cell r="K749">
            <v>52585.91</v>
          </cell>
          <cell r="L749">
            <v>9909.44</v>
          </cell>
          <cell r="M749">
            <v>62495.35</v>
          </cell>
          <cell r="N749">
            <v>1344</v>
          </cell>
          <cell r="O749">
            <v>1344</v>
          </cell>
          <cell r="P749" t="str">
            <v>Y</v>
          </cell>
          <cell r="Q749"/>
          <cell r="R749" t="str">
            <v>W/O for written off cases</v>
          </cell>
          <cell r="S749" t="str">
            <v>&gt;180</v>
          </cell>
        </row>
        <row r="750">
          <cell r="J750">
            <v>28413835</v>
          </cell>
          <cell r="K750">
            <v>54800.53</v>
          </cell>
          <cell r="L750">
            <v>10965.33</v>
          </cell>
          <cell r="M750">
            <v>65765.86</v>
          </cell>
          <cell r="N750">
            <v>1344</v>
          </cell>
          <cell r="O750">
            <v>1344</v>
          </cell>
          <cell r="P750" t="str">
            <v>Y</v>
          </cell>
          <cell r="Q750"/>
          <cell r="R750" t="str">
            <v>W/O for written off cases</v>
          </cell>
          <cell r="S750" t="str">
            <v>&gt;180</v>
          </cell>
        </row>
        <row r="751">
          <cell r="J751">
            <v>28334355</v>
          </cell>
          <cell r="K751">
            <v>48119.58</v>
          </cell>
          <cell r="L751">
            <v>8396.4599999999991</v>
          </cell>
          <cell r="M751">
            <v>56516.04</v>
          </cell>
          <cell r="N751">
            <v>1344</v>
          </cell>
          <cell r="O751">
            <v>1344</v>
          </cell>
          <cell r="P751" t="str">
            <v>Y</v>
          </cell>
          <cell r="Q751"/>
          <cell r="R751" t="str">
            <v>W/O for written off cases</v>
          </cell>
          <cell r="S751" t="str">
            <v>&gt;180</v>
          </cell>
        </row>
        <row r="752">
          <cell r="J752">
            <v>25757029</v>
          </cell>
          <cell r="K752">
            <v>57839.97</v>
          </cell>
          <cell r="L752">
            <v>12486.2</v>
          </cell>
          <cell r="M752">
            <v>70326.17</v>
          </cell>
          <cell r="N752">
            <v>1344</v>
          </cell>
          <cell r="O752">
            <v>1344</v>
          </cell>
          <cell r="P752" t="str">
            <v>Y</v>
          </cell>
          <cell r="Q752"/>
          <cell r="R752" t="str">
            <v>W/O for written off cases</v>
          </cell>
          <cell r="S752" t="str">
            <v>&gt;180</v>
          </cell>
        </row>
        <row r="753">
          <cell r="J753">
            <v>28217475</v>
          </cell>
          <cell r="K753">
            <v>48866.47</v>
          </cell>
          <cell r="L753">
            <v>8475.17</v>
          </cell>
          <cell r="M753">
            <v>57341.64</v>
          </cell>
          <cell r="N753">
            <v>1344</v>
          </cell>
          <cell r="O753">
            <v>1344</v>
          </cell>
          <cell r="P753" t="str">
            <v>Y</v>
          </cell>
          <cell r="Q753"/>
          <cell r="R753" t="str">
            <v>W/O for written off cases</v>
          </cell>
          <cell r="S753" t="str">
            <v>&gt;180</v>
          </cell>
        </row>
        <row r="754">
          <cell r="J754">
            <v>28212188</v>
          </cell>
          <cell r="K754">
            <v>30870.07</v>
          </cell>
          <cell r="L754">
            <v>3147.44</v>
          </cell>
          <cell r="M754">
            <v>34017.51</v>
          </cell>
          <cell r="N754">
            <v>1221</v>
          </cell>
          <cell r="O754">
            <v>1221</v>
          </cell>
          <cell r="P754" t="str">
            <v>Y</v>
          </cell>
          <cell r="Q754"/>
          <cell r="R754" t="str">
            <v>W/O for written off cases</v>
          </cell>
          <cell r="S754" t="str">
            <v>&gt;180</v>
          </cell>
        </row>
        <row r="755">
          <cell r="J755">
            <v>348365386</v>
          </cell>
          <cell r="K755">
            <v>12463.12</v>
          </cell>
          <cell r="L755">
            <v>436.88</v>
          </cell>
          <cell r="M755">
            <v>12900</v>
          </cell>
          <cell r="N755">
            <v>397</v>
          </cell>
          <cell r="O755">
            <v>397</v>
          </cell>
          <cell r="P755" t="str">
            <v>Y</v>
          </cell>
          <cell r="Q755"/>
          <cell r="R755" t="str">
            <v>W/O for written off cases</v>
          </cell>
          <cell r="S755" t="str">
            <v>&gt;180</v>
          </cell>
        </row>
        <row r="756">
          <cell r="J756">
            <v>28212193</v>
          </cell>
          <cell r="K756">
            <v>18251.830000000002</v>
          </cell>
          <cell r="L756">
            <v>1037.3399999999999</v>
          </cell>
          <cell r="M756">
            <v>19289.169999999998</v>
          </cell>
          <cell r="N756">
            <v>1071</v>
          </cell>
          <cell r="O756">
            <v>1071</v>
          </cell>
          <cell r="P756" t="str">
            <v>Y</v>
          </cell>
          <cell r="Q756"/>
          <cell r="R756" t="str">
            <v>W/O for written off cases</v>
          </cell>
          <cell r="S756" t="str">
            <v>&gt;180</v>
          </cell>
        </row>
        <row r="757">
          <cell r="J757">
            <v>28414250</v>
          </cell>
          <cell r="K757">
            <v>42444.55</v>
          </cell>
          <cell r="L757">
            <v>6173.31</v>
          </cell>
          <cell r="M757">
            <v>48617.86</v>
          </cell>
          <cell r="N757">
            <v>1252</v>
          </cell>
          <cell r="O757">
            <v>1252</v>
          </cell>
          <cell r="P757" t="str">
            <v>Y</v>
          </cell>
          <cell r="Q757"/>
          <cell r="R757" t="str">
            <v>W/O for written off cases</v>
          </cell>
          <cell r="S757" t="str">
            <v>&gt;180</v>
          </cell>
        </row>
        <row r="758">
          <cell r="J758">
            <v>347889472</v>
          </cell>
          <cell r="K758">
            <v>13995.03</v>
          </cell>
          <cell r="L758">
            <v>754.97</v>
          </cell>
          <cell r="M758">
            <v>14750</v>
          </cell>
          <cell r="N758">
            <v>554</v>
          </cell>
          <cell r="O758">
            <v>554</v>
          </cell>
          <cell r="P758" t="str">
            <v>Y</v>
          </cell>
          <cell r="Q758"/>
          <cell r="R758" t="str">
            <v>W/O for written off cases</v>
          </cell>
          <cell r="S758" t="str">
            <v>&gt;180</v>
          </cell>
        </row>
        <row r="759">
          <cell r="J759">
            <v>347889473</v>
          </cell>
          <cell r="K759">
            <v>13995.03</v>
          </cell>
          <cell r="L759">
            <v>754.97</v>
          </cell>
          <cell r="M759">
            <v>14750</v>
          </cell>
          <cell r="N759">
            <v>554</v>
          </cell>
          <cell r="O759">
            <v>554</v>
          </cell>
          <cell r="P759" t="str">
            <v>Y</v>
          </cell>
          <cell r="Q759"/>
          <cell r="R759" t="str">
            <v>W/O for written off cases</v>
          </cell>
          <cell r="S759" t="str">
            <v>&gt;180</v>
          </cell>
        </row>
        <row r="760">
          <cell r="J760">
            <v>359029799</v>
          </cell>
          <cell r="K760"/>
          <cell r="L760"/>
          <cell r="M760"/>
          <cell r="N760"/>
          <cell r="O760"/>
          <cell r="P760"/>
          <cell r="Q760"/>
          <cell r="R760" t="str">
            <v>Standard</v>
          </cell>
          <cell r="S760" t="str">
            <v>Standard</v>
          </cell>
        </row>
        <row r="761">
          <cell r="J761">
            <v>29373914</v>
          </cell>
          <cell r="K761">
            <v>31769.71</v>
          </cell>
          <cell r="L761">
            <v>4013.29</v>
          </cell>
          <cell r="M761">
            <v>35783</v>
          </cell>
          <cell r="N761">
            <v>1159</v>
          </cell>
          <cell r="O761">
            <v>1159</v>
          </cell>
          <cell r="P761" t="str">
            <v>Y</v>
          </cell>
          <cell r="Q761"/>
          <cell r="R761" t="str">
            <v>W/O for written off cases</v>
          </cell>
          <cell r="S761" t="str">
            <v>&gt;180</v>
          </cell>
        </row>
        <row r="762">
          <cell r="J762">
            <v>28191196</v>
          </cell>
          <cell r="K762">
            <v>46047.76</v>
          </cell>
          <cell r="L762">
            <v>8061.24</v>
          </cell>
          <cell r="M762">
            <v>54109</v>
          </cell>
          <cell r="N762">
            <v>1341</v>
          </cell>
          <cell r="O762">
            <v>1341</v>
          </cell>
          <cell r="P762" t="str">
            <v>Y</v>
          </cell>
          <cell r="Q762"/>
          <cell r="R762" t="str">
            <v>W/O for written off cases</v>
          </cell>
          <cell r="S762" t="str">
            <v>&gt;180</v>
          </cell>
        </row>
        <row r="763">
          <cell r="J763">
            <v>28131864</v>
          </cell>
          <cell r="K763">
            <v>54601.71</v>
          </cell>
          <cell r="L763">
            <v>11911.95</v>
          </cell>
          <cell r="M763">
            <v>66513.66</v>
          </cell>
          <cell r="N763">
            <v>1341</v>
          </cell>
          <cell r="O763">
            <v>1341</v>
          </cell>
          <cell r="P763" t="str">
            <v>Y</v>
          </cell>
          <cell r="Q763"/>
          <cell r="R763" t="str">
            <v>W/O for written off cases</v>
          </cell>
          <cell r="S763" t="str">
            <v>&gt;180</v>
          </cell>
        </row>
        <row r="764">
          <cell r="J764">
            <v>347889474</v>
          </cell>
          <cell r="K764">
            <v>38556.910000000003</v>
          </cell>
          <cell r="L764">
            <v>5693.09</v>
          </cell>
          <cell r="M764">
            <v>44250</v>
          </cell>
          <cell r="N764">
            <v>857</v>
          </cell>
          <cell r="O764">
            <v>857</v>
          </cell>
          <cell r="P764" t="str">
            <v>Y</v>
          </cell>
          <cell r="Q764"/>
          <cell r="R764" t="str">
            <v>W/O for written off cases</v>
          </cell>
          <cell r="S764" t="str">
            <v>&gt;180</v>
          </cell>
        </row>
        <row r="765">
          <cell r="J765">
            <v>25667707</v>
          </cell>
          <cell r="K765">
            <v>39725.120000000003</v>
          </cell>
          <cell r="L765">
            <v>5775</v>
          </cell>
          <cell r="M765">
            <v>45500.12</v>
          </cell>
          <cell r="N765">
            <v>1371</v>
          </cell>
          <cell r="O765">
            <v>1371</v>
          </cell>
          <cell r="P765" t="str">
            <v>Y</v>
          </cell>
          <cell r="Q765"/>
          <cell r="R765" t="str">
            <v>W/O for written off cases</v>
          </cell>
          <cell r="S765" t="str">
            <v>&gt;180</v>
          </cell>
        </row>
        <row r="766">
          <cell r="J766">
            <v>28191185</v>
          </cell>
          <cell r="K766">
            <v>51490.41</v>
          </cell>
          <cell r="L766">
            <v>10429.59</v>
          </cell>
          <cell r="M766">
            <v>61920</v>
          </cell>
          <cell r="N766">
            <v>1341</v>
          </cell>
          <cell r="O766">
            <v>1341</v>
          </cell>
          <cell r="P766" t="str">
            <v>Y</v>
          </cell>
          <cell r="Q766"/>
          <cell r="R766" t="str">
            <v>W/O for written off cases</v>
          </cell>
          <cell r="S766" t="str">
            <v>&gt;180</v>
          </cell>
        </row>
        <row r="767">
          <cell r="J767">
            <v>28315137</v>
          </cell>
          <cell r="K767">
            <v>4316.76</v>
          </cell>
          <cell r="L767">
            <v>44.13</v>
          </cell>
          <cell r="M767">
            <v>4360.8900000000003</v>
          </cell>
          <cell r="N767">
            <v>917</v>
          </cell>
          <cell r="O767">
            <v>917</v>
          </cell>
          <cell r="P767" t="str">
            <v>Y</v>
          </cell>
          <cell r="Q767"/>
          <cell r="R767" t="str">
            <v>W/O for written off cases</v>
          </cell>
          <cell r="S767" t="str">
            <v>&gt;180</v>
          </cell>
        </row>
        <row r="768">
          <cell r="J768">
            <v>349665978</v>
          </cell>
          <cell r="K768">
            <v>3576.51</v>
          </cell>
          <cell r="L768">
            <v>73.489999999999995</v>
          </cell>
          <cell r="M768">
            <v>3650</v>
          </cell>
          <cell r="N768">
            <v>184</v>
          </cell>
          <cell r="O768">
            <v>184</v>
          </cell>
          <cell r="P768" t="str">
            <v>Y</v>
          </cell>
          <cell r="Q768"/>
          <cell r="R768" t="str">
            <v>Sub</v>
          </cell>
          <cell r="S768" t="str">
            <v>&gt;180</v>
          </cell>
        </row>
        <row r="769">
          <cell r="J769">
            <v>29423425</v>
          </cell>
          <cell r="K769">
            <v>54136.62</v>
          </cell>
          <cell r="L769">
            <v>11920.61</v>
          </cell>
          <cell r="M769">
            <v>66057.23</v>
          </cell>
          <cell r="N769">
            <v>1344</v>
          </cell>
          <cell r="O769">
            <v>1344</v>
          </cell>
          <cell r="P769" t="str">
            <v>Y</v>
          </cell>
          <cell r="Q769"/>
          <cell r="R769" t="str">
            <v>W/O for written off cases</v>
          </cell>
          <cell r="S769" t="str">
            <v>&gt;180</v>
          </cell>
        </row>
        <row r="770">
          <cell r="J770">
            <v>29159111</v>
          </cell>
          <cell r="K770">
            <v>54755.62</v>
          </cell>
          <cell r="L770">
            <v>11850.86</v>
          </cell>
          <cell r="M770">
            <v>66606.48</v>
          </cell>
          <cell r="N770">
            <v>1344</v>
          </cell>
          <cell r="O770">
            <v>1344</v>
          </cell>
          <cell r="P770" t="str">
            <v>Y</v>
          </cell>
          <cell r="Q770"/>
          <cell r="R770" t="str">
            <v>W/O for written off cases</v>
          </cell>
          <cell r="S770" t="str">
            <v>&gt;180</v>
          </cell>
        </row>
        <row r="771">
          <cell r="J771">
            <v>28309964</v>
          </cell>
          <cell r="K771">
            <v>54671.9</v>
          </cell>
          <cell r="L771">
            <v>11764.59</v>
          </cell>
          <cell r="M771">
            <v>66436.490000000005</v>
          </cell>
          <cell r="N771">
            <v>1344</v>
          </cell>
          <cell r="O771">
            <v>1344</v>
          </cell>
          <cell r="P771" t="str">
            <v>Y</v>
          </cell>
          <cell r="Q771"/>
          <cell r="R771" t="str">
            <v>W/O for written off cases</v>
          </cell>
          <cell r="S771" t="str">
            <v>&gt;180</v>
          </cell>
        </row>
        <row r="772">
          <cell r="J772">
            <v>29159115</v>
          </cell>
          <cell r="K772">
            <v>43388.82</v>
          </cell>
          <cell r="L772">
            <v>7714.02</v>
          </cell>
          <cell r="M772">
            <v>51102.84</v>
          </cell>
          <cell r="N772">
            <v>1313</v>
          </cell>
          <cell r="O772">
            <v>1313</v>
          </cell>
          <cell r="P772" t="str">
            <v>Y</v>
          </cell>
          <cell r="Q772"/>
          <cell r="R772" t="str">
            <v>W/O for written off cases</v>
          </cell>
          <cell r="S772" t="str">
            <v>&gt;180</v>
          </cell>
        </row>
        <row r="773">
          <cell r="J773">
            <v>28430966</v>
          </cell>
          <cell r="K773">
            <v>48693.120000000003</v>
          </cell>
          <cell r="L773">
            <v>7733.18</v>
          </cell>
          <cell r="M773">
            <v>56426.3</v>
          </cell>
          <cell r="N773">
            <v>1347</v>
          </cell>
          <cell r="O773">
            <v>1347</v>
          </cell>
          <cell r="P773" t="str">
            <v>Y</v>
          </cell>
          <cell r="Q773"/>
          <cell r="R773" t="str">
            <v>W/O for written off cases</v>
          </cell>
          <cell r="S773" t="str">
            <v>&gt;180</v>
          </cell>
        </row>
        <row r="774">
          <cell r="J774">
            <v>355956662</v>
          </cell>
          <cell r="K774"/>
          <cell r="L774"/>
          <cell r="M774"/>
          <cell r="N774"/>
          <cell r="O774"/>
          <cell r="P774"/>
          <cell r="Q774"/>
          <cell r="R774" t="str">
            <v>Standard</v>
          </cell>
          <cell r="S774" t="str">
            <v>Standard</v>
          </cell>
        </row>
        <row r="775">
          <cell r="J775">
            <v>353623841</v>
          </cell>
          <cell r="K775"/>
          <cell r="L775"/>
          <cell r="M775"/>
          <cell r="N775"/>
          <cell r="O775"/>
          <cell r="P775"/>
          <cell r="Q775"/>
          <cell r="R775" t="str">
            <v>Standard</v>
          </cell>
          <cell r="S775" t="str">
            <v>Standard</v>
          </cell>
        </row>
        <row r="776">
          <cell r="J776">
            <v>28416584</v>
          </cell>
          <cell r="K776">
            <v>52840.57</v>
          </cell>
          <cell r="L776">
            <v>10054.17</v>
          </cell>
          <cell r="M776">
            <v>62894.74</v>
          </cell>
          <cell r="N776">
            <v>1341</v>
          </cell>
          <cell r="O776">
            <v>1341</v>
          </cell>
          <cell r="P776" t="str">
            <v>Y</v>
          </cell>
          <cell r="Q776"/>
          <cell r="R776" t="str">
            <v>W/O for written off cases</v>
          </cell>
          <cell r="S776" t="str">
            <v>&gt;180</v>
          </cell>
        </row>
        <row r="777">
          <cell r="J777">
            <v>354965940</v>
          </cell>
          <cell r="K777"/>
          <cell r="L777"/>
          <cell r="M777"/>
          <cell r="N777"/>
          <cell r="O777"/>
          <cell r="P777"/>
          <cell r="Q777"/>
          <cell r="R777" t="str">
            <v>Standard</v>
          </cell>
          <cell r="S777" t="str">
            <v>Standard</v>
          </cell>
        </row>
        <row r="778">
          <cell r="J778">
            <v>358591497</v>
          </cell>
          <cell r="K778"/>
          <cell r="L778"/>
          <cell r="M778"/>
          <cell r="N778"/>
          <cell r="O778"/>
          <cell r="P778"/>
          <cell r="Q778"/>
          <cell r="R778" t="str">
            <v>Standard</v>
          </cell>
          <cell r="S778" t="str">
            <v>Standard</v>
          </cell>
        </row>
        <row r="779">
          <cell r="J779">
            <v>28396767</v>
          </cell>
          <cell r="K779">
            <v>35504.879999999997</v>
          </cell>
          <cell r="L779">
            <v>4100.76</v>
          </cell>
          <cell r="M779">
            <v>39605.64</v>
          </cell>
          <cell r="N779">
            <v>1280</v>
          </cell>
          <cell r="O779">
            <v>1280</v>
          </cell>
          <cell r="P779" t="str">
            <v>Y</v>
          </cell>
          <cell r="Q779"/>
          <cell r="R779" t="str">
            <v>W/O for written off cases</v>
          </cell>
          <cell r="S779" t="str">
            <v>&gt;180</v>
          </cell>
        </row>
        <row r="780">
          <cell r="J780">
            <v>356061396</v>
          </cell>
          <cell r="K780"/>
          <cell r="L780"/>
          <cell r="M780"/>
          <cell r="N780"/>
          <cell r="O780"/>
          <cell r="P780"/>
          <cell r="Q780"/>
          <cell r="R780" t="str">
            <v>Standard</v>
          </cell>
          <cell r="S780" t="str">
            <v>Standard</v>
          </cell>
        </row>
        <row r="781">
          <cell r="J781">
            <v>28297577</v>
          </cell>
          <cell r="K781">
            <v>37796.49</v>
          </cell>
          <cell r="L781">
            <v>4715.7</v>
          </cell>
          <cell r="M781">
            <v>42512.19</v>
          </cell>
          <cell r="N781">
            <v>1310</v>
          </cell>
          <cell r="O781">
            <v>1310</v>
          </cell>
          <cell r="P781" t="str">
            <v>Y</v>
          </cell>
          <cell r="Q781"/>
          <cell r="R781" t="str">
            <v>W/O for written off cases</v>
          </cell>
          <cell r="S781" t="str">
            <v>&gt;180</v>
          </cell>
        </row>
        <row r="782">
          <cell r="J782">
            <v>28298876</v>
          </cell>
          <cell r="K782">
            <v>28587.56</v>
          </cell>
          <cell r="L782">
            <v>2541.0300000000002</v>
          </cell>
          <cell r="M782">
            <v>31128.59</v>
          </cell>
          <cell r="N782">
            <v>1190</v>
          </cell>
          <cell r="O782">
            <v>1190</v>
          </cell>
          <cell r="P782" t="str">
            <v>Y</v>
          </cell>
          <cell r="Q782"/>
          <cell r="R782" t="str">
            <v>W/O for written off cases</v>
          </cell>
          <cell r="S782" t="str">
            <v>&gt;180</v>
          </cell>
        </row>
        <row r="783">
          <cell r="J783">
            <v>27608617</v>
          </cell>
          <cell r="K783">
            <v>35945.68</v>
          </cell>
          <cell r="L783">
            <v>3270.38</v>
          </cell>
          <cell r="M783">
            <v>39216.06</v>
          </cell>
          <cell r="N783">
            <v>1196</v>
          </cell>
          <cell r="O783">
            <v>1196</v>
          </cell>
          <cell r="P783" t="str">
            <v>Y</v>
          </cell>
          <cell r="Q783"/>
          <cell r="R783" t="str">
            <v>W/O for written off cases</v>
          </cell>
          <cell r="S783" t="str">
            <v>&gt;180</v>
          </cell>
        </row>
        <row r="784">
          <cell r="J784">
            <v>355670200</v>
          </cell>
          <cell r="K784"/>
          <cell r="L784"/>
          <cell r="M784"/>
          <cell r="N784"/>
          <cell r="O784"/>
          <cell r="P784"/>
          <cell r="Q784"/>
          <cell r="R784" t="str">
            <v>Standard</v>
          </cell>
          <cell r="S784" t="str">
            <v>Standard</v>
          </cell>
        </row>
        <row r="785">
          <cell r="J785">
            <v>28298877</v>
          </cell>
          <cell r="K785">
            <v>18956.07</v>
          </cell>
          <cell r="L785">
            <v>1037.3399999999999</v>
          </cell>
          <cell r="M785">
            <v>19993.41</v>
          </cell>
          <cell r="N785">
            <v>1068</v>
          </cell>
          <cell r="O785">
            <v>1068</v>
          </cell>
          <cell r="P785" t="str">
            <v>Y</v>
          </cell>
          <cell r="Q785"/>
          <cell r="R785" t="str">
            <v>W/O for written off cases</v>
          </cell>
          <cell r="S785" t="str">
            <v>&gt;180</v>
          </cell>
        </row>
        <row r="786">
          <cell r="J786">
            <v>28693104</v>
          </cell>
          <cell r="K786">
            <v>30970.5</v>
          </cell>
          <cell r="L786">
            <v>3079.1</v>
          </cell>
          <cell r="M786">
            <v>34049.599999999999</v>
          </cell>
          <cell r="N786">
            <v>1218</v>
          </cell>
          <cell r="O786">
            <v>1218</v>
          </cell>
          <cell r="P786" t="str">
            <v>Y</v>
          </cell>
          <cell r="Q786"/>
          <cell r="R786" t="str">
            <v>W/O for written off cases</v>
          </cell>
          <cell r="S786" t="str">
            <v>&gt;180</v>
          </cell>
        </row>
        <row r="787">
          <cell r="J787">
            <v>28533301</v>
          </cell>
          <cell r="K787">
            <v>38719.949999999997</v>
          </cell>
          <cell r="L787">
            <v>5377.08</v>
          </cell>
          <cell r="M787">
            <v>44097.03</v>
          </cell>
          <cell r="N787">
            <v>1341</v>
          </cell>
          <cell r="O787">
            <v>1341</v>
          </cell>
          <cell r="P787" t="str">
            <v>Y</v>
          </cell>
          <cell r="Q787"/>
          <cell r="R787" t="str">
            <v>W/O for written off cases</v>
          </cell>
          <cell r="S787" t="str">
            <v>&gt;180</v>
          </cell>
        </row>
        <row r="788">
          <cell r="J788">
            <v>28489120</v>
          </cell>
          <cell r="K788">
            <v>32006.12</v>
          </cell>
          <cell r="L788">
            <v>3641.28</v>
          </cell>
          <cell r="M788">
            <v>35647.4</v>
          </cell>
          <cell r="N788">
            <v>1247</v>
          </cell>
          <cell r="O788">
            <v>1247</v>
          </cell>
          <cell r="P788" t="str">
            <v>Y</v>
          </cell>
          <cell r="Q788"/>
          <cell r="R788" t="str">
            <v>W/O for written off cases</v>
          </cell>
          <cell r="S788" t="str">
            <v>&gt;180</v>
          </cell>
        </row>
        <row r="789">
          <cell r="J789">
            <v>27692104</v>
          </cell>
          <cell r="K789">
            <v>54256.76</v>
          </cell>
          <cell r="L789">
            <v>12014.24</v>
          </cell>
          <cell r="M789">
            <v>66271</v>
          </cell>
          <cell r="N789">
            <v>1247</v>
          </cell>
          <cell r="O789">
            <v>1247</v>
          </cell>
          <cell r="P789" t="str">
            <v>Y</v>
          </cell>
          <cell r="Q789"/>
          <cell r="R789" t="str">
            <v>W/O for written off cases</v>
          </cell>
          <cell r="S789" t="str">
            <v>&gt;180</v>
          </cell>
        </row>
        <row r="790">
          <cell r="J790">
            <v>27681649</v>
          </cell>
          <cell r="K790">
            <v>48516.24</v>
          </cell>
          <cell r="L790">
            <v>9313.76</v>
          </cell>
          <cell r="M790">
            <v>57830</v>
          </cell>
          <cell r="N790">
            <v>1339</v>
          </cell>
          <cell r="O790">
            <v>1339</v>
          </cell>
          <cell r="P790" t="str">
            <v>Y</v>
          </cell>
          <cell r="Q790"/>
          <cell r="R790" t="str">
            <v>W/O for written off cases</v>
          </cell>
          <cell r="S790" t="str">
            <v>&gt;180</v>
          </cell>
        </row>
        <row r="791">
          <cell r="J791">
            <v>27681653</v>
          </cell>
          <cell r="K791">
            <v>30110.74</v>
          </cell>
          <cell r="L791">
            <v>4113.26</v>
          </cell>
          <cell r="M791">
            <v>34224</v>
          </cell>
          <cell r="N791">
            <v>1339</v>
          </cell>
          <cell r="O791">
            <v>1339</v>
          </cell>
          <cell r="P791" t="str">
            <v>Y</v>
          </cell>
          <cell r="Q791"/>
          <cell r="R791" t="str">
            <v>W/O for written off cases</v>
          </cell>
          <cell r="S791" t="str">
            <v>&gt;180</v>
          </cell>
        </row>
        <row r="792">
          <cell r="J792">
            <v>28303240</v>
          </cell>
          <cell r="K792">
            <v>40300.94</v>
          </cell>
          <cell r="L792">
            <v>5359.83</v>
          </cell>
          <cell r="M792">
            <v>45660.77</v>
          </cell>
          <cell r="N792">
            <v>1342</v>
          </cell>
          <cell r="O792">
            <v>1342</v>
          </cell>
          <cell r="P792" t="str">
            <v>Y</v>
          </cell>
          <cell r="Q792"/>
          <cell r="R792" t="str">
            <v>W/O for written off cases</v>
          </cell>
          <cell r="S792" t="str">
            <v>&gt;180</v>
          </cell>
        </row>
        <row r="793">
          <cell r="J793">
            <v>28757415</v>
          </cell>
          <cell r="K793">
            <v>57995.95</v>
          </cell>
          <cell r="L793">
            <v>12393.03</v>
          </cell>
          <cell r="M793">
            <v>70388.98</v>
          </cell>
          <cell r="N793">
            <v>1339</v>
          </cell>
          <cell r="O793">
            <v>1339</v>
          </cell>
          <cell r="P793" t="str">
            <v>Y</v>
          </cell>
          <cell r="Q793"/>
          <cell r="R793" t="str">
            <v>W/O for written off cases</v>
          </cell>
          <cell r="S793" t="str">
            <v>&gt;180</v>
          </cell>
        </row>
        <row r="794">
          <cell r="J794">
            <v>27692102</v>
          </cell>
          <cell r="K794">
            <v>54947.89</v>
          </cell>
          <cell r="L794">
            <v>12363.11</v>
          </cell>
          <cell r="M794">
            <v>67311</v>
          </cell>
          <cell r="N794">
            <v>1247</v>
          </cell>
          <cell r="O794">
            <v>1247</v>
          </cell>
          <cell r="P794" t="str">
            <v>Y</v>
          </cell>
          <cell r="Q794"/>
          <cell r="R794" t="str">
            <v>W/O for written off cases</v>
          </cell>
          <cell r="S794" t="str">
            <v>&gt;180</v>
          </cell>
        </row>
        <row r="795">
          <cell r="J795">
            <v>27681648</v>
          </cell>
          <cell r="K795">
            <v>48516.24</v>
          </cell>
          <cell r="L795">
            <v>9313.76</v>
          </cell>
          <cell r="M795">
            <v>57830</v>
          </cell>
          <cell r="N795">
            <v>1339</v>
          </cell>
          <cell r="O795">
            <v>1339</v>
          </cell>
          <cell r="P795" t="str">
            <v>Y</v>
          </cell>
          <cell r="Q795"/>
          <cell r="R795" t="str">
            <v>W/O for written off cases</v>
          </cell>
          <cell r="S795" t="str">
            <v>&gt;180</v>
          </cell>
        </row>
        <row r="796">
          <cell r="J796">
            <v>27666834</v>
          </cell>
          <cell r="K796">
            <v>50646.41</v>
          </cell>
          <cell r="L796">
            <v>9947.9500000000007</v>
          </cell>
          <cell r="M796">
            <v>60594.36</v>
          </cell>
          <cell r="N796">
            <v>1247</v>
          </cell>
          <cell r="O796">
            <v>1247</v>
          </cell>
          <cell r="P796" t="str">
            <v>Y</v>
          </cell>
          <cell r="Q796"/>
          <cell r="R796" t="str">
            <v>W/O for written off cases</v>
          </cell>
          <cell r="S796" t="str">
            <v>&gt;180</v>
          </cell>
        </row>
        <row r="797">
          <cell r="J797">
            <v>27688492</v>
          </cell>
          <cell r="K797">
            <v>61815.040000000001</v>
          </cell>
          <cell r="L797">
            <v>13315.36</v>
          </cell>
          <cell r="M797">
            <v>75130.399999999994</v>
          </cell>
          <cell r="N797">
            <v>1339</v>
          </cell>
          <cell r="O797">
            <v>1339</v>
          </cell>
          <cell r="P797" t="str">
            <v>Y</v>
          </cell>
          <cell r="Q797"/>
          <cell r="R797" t="str">
            <v>W/O for written off cases</v>
          </cell>
          <cell r="S797" t="str">
            <v>&gt;180</v>
          </cell>
        </row>
        <row r="798">
          <cell r="J798">
            <v>28503197</v>
          </cell>
          <cell r="K798">
            <v>32826.47</v>
          </cell>
          <cell r="L798">
            <v>3288.76</v>
          </cell>
          <cell r="M798">
            <v>36115.230000000003</v>
          </cell>
          <cell r="N798">
            <v>1216</v>
          </cell>
          <cell r="O798">
            <v>1216</v>
          </cell>
          <cell r="P798" t="str">
            <v>Y</v>
          </cell>
          <cell r="Q798"/>
          <cell r="R798" t="str">
            <v>W/O for written off cases</v>
          </cell>
          <cell r="S798" t="str">
            <v>&gt;180</v>
          </cell>
        </row>
        <row r="799">
          <cell r="J799">
            <v>349422703</v>
          </cell>
          <cell r="K799">
            <v>6884.72</v>
          </cell>
          <cell r="L799">
            <v>215.28</v>
          </cell>
          <cell r="M799">
            <v>7100</v>
          </cell>
          <cell r="N799">
            <v>243</v>
          </cell>
          <cell r="O799">
            <v>243</v>
          </cell>
          <cell r="P799" t="str">
            <v>Y</v>
          </cell>
          <cell r="Q799"/>
          <cell r="R799" t="str">
            <v>W/O for written off cases</v>
          </cell>
          <cell r="S799" t="str">
            <v>&gt;180</v>
          </cell>
        </row>
        <row r="800">
          <cell r="J800">
            <v>355202712</v>
          </cell>
          <cell r="K800">
            <v>14149.72</v>
          </cell>
          <cell r="L800">
            <v>1990.28</v>
          </cell>
          <cell r="M800">
            <v>16140</v>
          </cell>
          <cell r="N800">
            <v>182</v>
          </cell>
          <cell r="O800">
            <v>243</v>
          </cell>
          <cell r="P800" t="str">
            <v>Y</v>
          </cell>
          <cell r="Q800"/>
          <cell r="R800" t="str">
            <v>W/O for written off cases</v>
          </cell>
          <cell r="S800" t="str">
            <v>&gt;180</v>
          </cell>
        </row>
        <row r="801">
          <cell r="J801">
            <v>27692103</v>
          </cell>
          <cell r="K801">
            <v>55738.28</v>
          </cell>
          <cell r="L801">
            <v>12313.72</v>
          </cell>
          <cell r="M801">
            <v>68052</v>
          </cell>
          <cell r="N801">
            <v>1308</v>
          </cell>
          <cell r="O801">
            <v>1308</v>
          </cell>
          <cell r="P801" t="str">
            <v>Y</v>
          </cell>
          <cell r="Q801"/>
          <cell r="R801" t="str">
            <v>W/O for written off cases</v>
          </cell>
          <cell r="S801" t="str">
            <v>&gt;180</v>
          </cell>
        </row>
        <row r="802">
          <cell r="J802">
            <v>353856211</v>
          </cell>
          <cell r="K802">
            <v>6019.65</v>
          </cell>
          <cell r="L802">
            <v>259.35000000000002</v>
          </cell>
          <cell r="M802">
            <v>6279</v>
          </cell>
          <cell r="N802">
            <v>64</v>
          </cell>
          <cell r="O802">
            <v>64</v>
          </cell>
          <cell r="P802"/>
          <cell r="Q802"/>
          <cell r="R802" t="str">
            <v>SMA 2</v>
          </cell>
          <cell r="S802" t="str">
            <v>61-90</v>
          </cell>
        </row>
        <row r="803">
          <cell r="J803">
            <v>358169524</v>
          </cell>
          <cell r="K803">
            <v>8987.7000000000007</v>
          </cell>
          <cell r="L803">
            <v>3792.3</v>
          </cell>
          <cell r="M803">
            <v>12780</v>
          </cell>
          <cell r="N803">
            <v>64</v>
          </cell>
          <cell r="O803">
            <v>64</v>
          </cell>
          <cell r="P803"/>
          <cell r="Q803"/>
          <cell r="R803" t="str">
            <v>SMA 2</v>
          </cell>
          <cell r="S803" t="str">
            <v>61-90</v>
          </cell>
        </row>
        <row r="804">
          <cell r="J804">
            <v>353370510</v>
          </cell>
          <cell r="K804">
            <v>3728.97</v>
          </cell>
          <cell r="L804">
            <v>541.03</v>
          </cell>
          <cell r="M804">
            <v>4270</v>
          </cell>
          <cell r="N804">
            <v>3</v>
          </cell>
          <cell r="O804">
            <v>3</v>
          </cell>
          <cell r="P804"/>
          <cell r="Q804"/>
          <cell r="R804" t="str">
            <v>SMA 0</v>
          </cell>
          <cell r="S804" t="str">
            <v>1-30 Days</v>
          </cell>
        </row>
        <row r="805">
          <cell r="J805">
            <v>27673576</v>
          </cell>
          <cell r="K805">
            <v>33469.120000000003</v>
          </cell>
          <cell r="L805">
            <v>3291.88</v>
          </cell>
          <cell r="M805">
            <v>36761</v>
          </cell>
          <cell r="N805">
            <v>1216</v>
          </cell>
          <cell r="O805">
            <v>1216</v>
          </cell>
          <cell r="P805" t="str">
            <v>Y</v>
          </cell>
          <cell r="Q805"/>
          <cell r="R805" t="str">
            <v>W/O for written off cases</v>
          </cell>
          <cell r="S805" t="str">
            <v>&gt;180</v>
          </cell>
        </row>
        <row r="806">
          <cell r="J806">
            <v>350303841</v>
          </cell>
          <cell r="K806">
            <v>28839.52</v>
          </cell>
          <cell r="L806">
            <v>3110.48</v>
          </cell>
          <cell r="M806">
            <v>31950</v>
          </cell>
          <cell r="N806">
            <v>368</v>
          </cell>
          <cell r="O806">
            <v>368</v>
          </cell>
          <cell r="P806" t="str">
            <v>Y</v>
          </cell>
          <cell r="Q806"/>
          <cell r="R806" t="str">
            <v>W/O for written off cases</v>
          </cell>
          <cell r="S806" t="str">
            <v>&gt;180</v>
          </cell>
        </row>
        <row r="807">
          <cell r="J807">
            <v>356482057</v>
          </cell>
          <cell r="K807">
            <v>15027.83</v>
          </cell>
          <cell r="L807">
            <v>3572.17</v>
          </cell>
          <cell r="M807">
            <v>18600</v>
          </cell>
          <cell r="N807">
            <v>338</v>
          </cell>
          <cell r="O807">
            <v>368</v>
          </cell>
          <cell r="P807" t="str">
            <v>Y</v>
          </cell>
          <cell r="Q807"/>
          <cell r="R807" t="str">
            <v>W/O for written off cases</v>
          </cell>
          <cell r="S807" t="str">
            <v>&gt;180</v>
          </cell>
        </row>
        <row r="808">
          <cell r="J808">
            <v>28746148</v>
          </cell>
          <cell r="K808">
            <v>54186.27</v>
          </cell>
          <cell r="L808">
            <v>11627.18</v>
          </cell>
          <cell r="M808">
            <v>65813.45</v>
          </cell>
          <cell r="N808">
            <v>1339</v>
          </cell>
          <cell r="O808">
            <v>1339</v>
          </cell>
          <cell r="P808" t="str">
            <v>Y</v>
          </cell>
          <cell r="Q808"/>
          <cell r="R808" t="str">
            <v>W/O for written off cases</v>
          </cell>
          <cell r="S808" t="str">
            <v>&gt;180</v>
          </cell>
        </row>
        <row r="809">
          <cell r="J809">
            <v>28680892</v>
          </cell>
          <cell r="K809">
            <v>40357.760000000002</v>
          </cell>
          <cell r="L809">
            <v>5161.2700000000004</v>
          </cell>
          <cell r="M809">
            <v>45519.03</v>
          </cell>
          <cell r="N809">
            <v>1308</v>
          </cell>
          <cell r="O809">
            <v>1308</v>
          </cell>
          <cell r="P809" t="str">
            <v>Y</v>
          </cell>
          <cell r="Q809"/>
          <cell r="R809" t="str">
            <v>W/O for written off cases</v>
          </cell>
          <cell r="S809" t="str">
            <v>&gt;180</v>
          </cell>
        </row>
        <row r="810">
          <cell r="J810">
            <v>28660470</v>
          </cell>
          <cell r="K810">
            <v>45564.65</v>
          </cell>
          <cell r="L810">
            <v>7397.95</v>
          </cell>
          <cell r="M810">
            <v>52962.6</v>
          </cell>
          <cell r="N810">
            <v>1249</v>
          </cell>
          <cell r="O810">
            <v>1249</v>
          </cell>
          <cell r="P810" t="str">
            <v>Y</v>
          </cell>
          <cell r="Q810"/>
          <cell r="R810" t="str">
            <v>W/O for written off cases</v>
          </cell>
          <cell r="S810" t="str">
            <v>&gt;180</v>
          </cell>
        </row>
        <row r="811">
          <cell r="J811">
            <v>28141397</v>
          </cell>
          <cell r="K811">
            <v>34142.81</v>
          </cell>
          <cell r="L811">
            <v>4108.54</v>
          </cell>
          <cell r="M811">
            <v>38251.35</v>
          </cell>
          <cell r="N811">
            <v>1193</v>
          </cell>
          <cell r="O811">
            <v>1193</v>
          </cell>
          <cell r="P811" t="str">
            <v>Y</v>
          </cell>
          <cell r="Q811"/>
          <cell r="R811" t="str">
            <v>W/O for written off cases</v>
          </cell>
          <cell r="S811" t="str">
            <v>&gt;180</v>
          </cell>
        </row>
        <row r="812">
          <cell r="J812">
            <v>357389482</v>
          </cell>
          <cell r="K812"/>
          <cell r="L812"/>
          <cell r="M812"/>
          <cell r="N812"/>
          <cell r="O812"/>
          <cell r="P812"/>
          <cell r="Q812"/>
          <cell r="R812" t="str">
            <v>Standard</v>
          </cell>
          <cell r="S812" t="str">
            <v>Standard</v>
          </cell>
        </row>
        <row r="813">
          <cell r="J813">
            <v>28680929</v>
          </cell>
          <cell r="K813">
            <v>40994.35</v>
          </cell>
          <cell r="L813">
            <v>6391.68</v>
          </cell>
          <cell r="M813">
            <v>47386.03</v>
          </cell>
          <cell r="N813">
            <v>1339</v>
          </cell>
          <cell r="O813">
            <v>1339</v>
          </cell>
          <cell r="P813" t="str">
            <v>Y</v>
          </cell>
          <cell r="Q813"/>
          <cell r="R813" t="str">
            <v>W/O for written off cases</v>
          </cell>
          <cell r="S813" t="str">
            <v>&gt;180</v>
          </cell>
        </row>
        <row r="814">
          <cell r="J814">
            <v>25756964</v>
          </cell>
          <cell r="K814">
            <v>35314.449999999997</v>
          </cell>
          <cell r="L814">
            <v>4730.78</v>
          </cell>
          <cell r="M814">
            <v>40045.230000000003</v>
          </cell>
          <cell r="N814">
            <v>1313</v>
          </cell>
          <cell r="O814">
            <v>1313</v>
          </cell>
          <cell r="P814" t="str">
            <v>Y</v>
          </cell>
          <cell r="Q814"/>
          <cell r="R814" t="str">
            <v>W/O for written off cases</v>
          </cell>
          <cell r="S814" t="str">
            <v>&gt;180</v>
          </cell>
        </row>
        <row r="815">
          <cell r="J815">
            <v>27692105</v>
          </cell>
          <cell r="K815">
            <v>53347.040000000001</v>
          </cell>
          <cell r="L815">
            <v>11546.96</v>
          </cell>
          <cell r="M815">
            <v>64894</v>
          </cell>
          <cell r="N815">
            <v>1278</v>
          </cell>
          <cell r="O815">
            <v>1278</v>
          </cell>
          <cell r="P815" t="str">
            <v>Y</v>
          </cell>
          <cell r="Q815"/>
          <cell r="R815" t="str">
            <v>W/O for written off cases</v>
          </cell>
          <cell r="S815" t="str">
            <v>&gt;180</v>
          </cell>
        </row>
        <row r="816">
          <cell r="J816">
            <v>28681027</v>
          </cell>
          <cell r="K816">
            <v>46308.93</v>
          </cell>
          <cell r="L816">
            <v>6350.06</v>
          </cell>
          <cell r="M816">
            <v>52658.99</v>
          </cell>
          <cell r="N816">
            <v>1339</v>
          </cell>
          <cell r="O816">
            <v>1339</v>
          </cell>
          <cell r="P816" t="str">
            <v>Y</v>
          </cell>
          <cell r="Q816"/>
          <cell r="R816" t="str">
            <v>W/O for written off cases</v>
          </cell>
          <cell r="S816" t="str">
            <v>&gt;180</v>
          </cell>
        </row>
        <row r="817">
          <cell r="J817">
            <v>28772781</v>
          </cell>
          <cell r="K817">
            <v>28746.240000000002</v>
          </cell>
          <cell r="L817">
            <v>3018.81</v>
          </cell>
          <cell r="M817">
            <v>31765.05</v>
          </cell>
          <cell r="N817">
            <v>1164</v>
          </cell>
          <cell r="O817">
            <v>1164</v>
          </cell>
          <cell r="P817" t="str">
            <v>Y</v>
          </cell>
          <cell r="Q817"/>
          <cell r="R817" t="str">
            <v>W/O for written off cases</v>
          </cell>
          <cell r="S817" t="str">
            <v>&gt;180</v>
          </cell>
        </row>
        <row r="818">
          <cell r="J818">
            <v>28413198</v>
          </cell>
          <cell r="K818">
            <v>28704.880000000001</v>
          </cell>
          <cell r="L818">
            <v>2376.94</v>
          </cell>
          <cell r="M818">
            <v>31081.82</v>
          </cell>
          <cell r="N818">
            <v>1164</v>
          </cell>
          <cell r="O818">
            <v>1164</v>
          </cell>
          <cell r="P818" t="str">
            <v>Y</v>
          </cell>
          <cell r="Q818"/>
          <cell r="R818" t="str">
            <v>W/O for written off cases</v>
          </cell>
          <cell r="S818" t="str">
            <v>&gt;180</v>
          </cell>
        </row>
        <row r="819">
          <cell r="J819">
            <v>28637379</v>
          </cell>
          <cell r="K819">
            <v>15512.25</v>
          </cell>
          <cell r="L819">
            <v>823.97</v>
          </cell>
          <cell r="M819">
            <v>16336.22</v>
          </cell>
          <cell r="N819">
            <v>1042</v>
          </cell>
          <cell r="O819">
            <v>1042</v>
          </cell>
          <cell r="P819" t="str">
            <v>Y</v>
          </cell>
          <cell r="Q819"/>
          <cell r="R819" t="str">
            <v>W/O for written off cases</v>
          </cell>
          <cell r="S819" t="str">
            <v>&gt;180</v>
          </cell>
        </row>
        <row r="820">
          <cell r="J820">
            <v>352541986</v>
          </cell>
          <cell r="K820"/>
          <cell r="L820"/>
          <cell r="M820"/>
          <cell r="N820"/>
          <cell r="O820"/>
          <cell r="P820"/>
          <cell r="Q820"/>
          <cell r="R820" t="str">
            <v>Standard</v>
          </cell>
          <cell r="S820" t="str">
            <v>Standard</v>
          </cell>
        </row>
        <row r="821">
          <cell r="J821">
            <v>355998689</v>
          </cell>
          <cell r="K821">
            <v>33561.879999999997</v>
          </cell>
          <cell r="L821">
            <v>13408.12</v>
          </cell>
          <cell r="M821">
            <v>46970</v>
          </cell>
          <cell r="N821">
            <v>309</v>
          </cell>
          <cell r="O821">
            <v>309</v>
          </cell>
          <cell r="P821" t="str">
            <v>Y</v>
          </cell>
          <cell r="Q821"/>
          <cell r="R821" t="str">
            <v>W/O for written off cases</v>
          </cell>
          <cell r="S821" t="str">
            <v>&gt;180</v>
          </cell>
        </row>
        <row r="822">
          <cell r="J822">
            <v>355670311</v>
          </cell>
          <cell r="K822"/>
          <cell r="L822"/>
          <cell r="M822"/>
          <cell r="N822"/>
          <cell r="O822"/>
          <cell r="P822"/>
          <cell r="Q822"/>
          <cell r="R822" t="str">
            <v>Standard</v>
          </cell>
          <cell r="S822" t="str">
            <v>Standard</v>
          </cell>
        </row>
        <row r="823">
          <cell r="J823">
            <v>351898911</v>
          </cell>
          <cell r="K823">
            <v>46909.760000000002</v>
          </cell>
          <cell r="L823">
            <v>8600.24</v>
          </cell>
          <cell r="M823">
            <v>55510</v>
          </cell>
          <cell r="N823">
            <v>371</v>
          </cell>
          <cell r="O823">
            <v>371</v>
          </cell>
          <cell r="P823" t="str">
            <v>Y</v>
          </cell>
          <cell r="Q823"/>
          <cell r="R823" t="str">
            <v>W/O for written off cases</v>
          </cell>
          <cell r="S823" t="str">
            <v>&gt;180</v>
          </cell>
        </row>
        <row r="824">
          <cell r="J824">
            <v>354488768</v>
          </cell>
          <cell r="K824">
            <v>7226.39</v>
          </cell>
          <cell r="L824">
            <v>853.61</v>
          </cell>
          <cell r="M824">
            <v>8080</v>
          </cell>
          <cell r="N824">
            <v>218</v>
          </cell>
          <cell r="O824">
            <v>371</v>
          </cell>
          <cell r="P824" t="str">
            <v>Y</v>
          </cell>
          <cell r="Q824"/>
          <cell r="R824" t="str">
            <v>W/O for written off cases</v>
          </cell>
          <cell r="S824" t="str">
            <v>&gt;180</v>
          </cell>
        </row>
        <row r="825">
          <cell r="J825">
            <v>354228565</v>
          </cell>
          <cell r="K825">
            <v>10424.200000000001</v>
          </cell>
          <cell r="L825">
            <v>2235.8000000000002</v>
          </cell>
          <cell r="M825">
            <v>12660</v>
          </cell>
          <cell r="N825">
            <v>66</v>
          </cell>
          <cell r="O825">
            <v>66</v>
          </cell>
          <cell r="P825"/>
          <cell r="Q825"/>
          <cell r="R825" t="str">
            <v>SMA 2</v>
          </cell>
          <cell r="S825" t="str">
            <v>61-90</v>
          </cell>
        </row>
        <row r="826">
          <cell r="J826">
            <v>355634818</v>
          </cell>
          <cell r="K826"/>
          <cell r="L826"/>
          <cell r="M826"/>
          <cell r="N826"/>
          <cell r="O826"/>
          <cell r="P826"/>
          <cell r="Q826"/>
          <cell r="R826" t="str">
            <v>Standard</v>
          </cell>
          <cell r="S826" t="str">
            <v>Standard</v>
          </cell>
        </row>
        <row r="827">
          <cell r="J827">
            <v>28634991</v>
          </cell>
          <cell r="K827">
            <v>30673.63</v>
          </cell>
          <cell r="L827">
            <v>3363.86</v>
          </cell>
          <cell r="M827">
            <v>34037.49</v>
          </cell>
          <cell r="N827">
            <v>1250</v>
          </cell>
          <cell r="O827">
            <v>1250</v>
          </cell>
          <cell r="P827" t="str">
            <v>Y</v>
          </cell>
          <cell r="Q827"/>
          <cell r="R827" t="str">
            <v>W/O for written off cases</v>
          </cell>
          <cell r="S827" t="str">
            <v>&gt;180</v>
          </cell>
        </row>
        <row r="828">
          <cell r="J828">
            <v>354703597</v>
          </cell>
          <cell r="K828">
            <v>1887.07</v>
          </cell>
          <cell r="L828">
            <v>132.93</v>
          </cell>
          <cell r="M828">
            <v>2020</v>
          </cell>
          <cell r="N828">
            <v>3</v>
          </cell>
          <cell r="O828">
            <v>3</v>
          </cell>
          <cell r="P828"/>
          <cell r="Q828"/>
          <cell r="R828" t="str">
            <v>SMA 0</v>
          </cell>
          <cell r="S828" t="str">
            <v>1-30 Days</v>
          </cell>
        </row>
        <row r="829">
          <cell r="J829">
            <v>359173479</v>
          </cell>
          <cell r="K829"/>
          <cell r="L829"/>
          <cell r="M829"/>
          <cell r="N829"/>
          <cell r="O829"/>
          <cell r="P829"/>
          <cell r="Q829"/>
          <cell r="R829" t="str">
            <v>Standard</v>
          </cell>
          <cell r="S829" t="str">
            <v>Standard</v>
          </cell>
        </row>
        <row r="830">
          <cell r="J830">
            <v>27691699</v>
          </cell>
          <cell r="K830">
            <v>48486.86</v>
          </cell>
          <cell r="L830">
            <v>9301.14</v>
          </cell>
          <cell r="M830">
            <v>57788</v>
          </cell>
          <cell r="N830">
            <v>1339</v>
          </cell>
          <cell r="O830">
            <v>1339</v>
          </cell>
          <cell r="P830" t="str">
            <v>Y</v>
          </cell>
          <cell r="Q830"/>
          <cell r="R830" t="str">
            <v>W/O for written off cases</v>
          </cell>
          <cell r="S830" t="str">
            <v>&gt;180</v>
          </cell>
        </row>
        <row r="831">
          <cell r="J831">
            <v>357618830</v>
          </cell>
          <cell r="K831"/>
          <cell r="L831"/>
          <cell r="M831"/>
          <cell r="N831"/>
          <cell r="O831"/>
          <cell r="P831"/>
          <cell r="Q831"/>
          <cell r="R831" t="str">
            <v>Standard</v>
          </cell>
          <cell r="S831" t="str">
            <v>Standard</v>
          </cell>
        </row>
        <row r="832">
          <cell r="J832">
            <v>28902466</v>
          </cell>
          <cell r="K832">
            <v>57836.38</v>
          </cell>
          <cell r="L832">
            <v>11143.62</v>
          </cell>
          <cell r="M832">
            <v>68980</v>
          </cell>
          <cell r="N832">
            <v>1339</v>
          </cell>
          <cell r="O832">
            <v>1339</v>
          </cell>
          <cell r="P832" t="str">
            <v>Y</v>
          </cell>
          <cell r="Q832"/>
          <cell r="R832" t="str">
            <v>W/O for written off cases</v>
          </cell>
          <cell r="S832" t="str">
            <v>&gt;180</v>
          </cell>
        </row>
        <row r="833">
          <cell r="J833">
            <v>350811033</v>
          </cell>
          <cell r="K833">
            <v>3336.02</v>
          </cell>
          <cell r="L833">
            <v>63.98</v>
          </cell>
          <cell r="M833">
            <v>3400</v>
          </cell>
          <cell r="N833">
            <v>97</v>
          </cell>
          <cell r="O833">
            <v>97</v>
          </cell>
          <cell r="P833" t="str">
            <v>Y</v>
          </cell>
          <cell r="Q833"/>
          <cell r="R833" t="str">
            <v>Sub</v>
          </cell>
          <cell r="S833" t="str">
            <v>91-120</v>
          </cell>
        </row>
        <row r="834">
          <cell r="J834">
            <v>29355960</v>
          </cell>
          <cell r="K834">
            <v>22708.66</v>
          </cell>
          <cell r="L834">
            <v>1772.34</v>
          </cell>
          <cell r="M834">
            <v>24481</v>
          </cell>
          <cell r="N834">
            <v>1070</v>
          </cell>
          <cell r="O834">
            <v>1070</v>
          </cell>
          <cell r="P834" t="str">
            <v>Y</v>
          </cell>
          <cell r="Q834"/>
          <cell r="R834" t="str">
            <v>W/O for written off cases</v>
          </cell>
          <cell r="S834" t="str">
            <v>&gt;180</v>
          </cell>
        </row>
        <row r="835">
          <cell r="J835">
            <v>356021165</v>
          </cell>
          <cell r="K835"/>
          <cell r="L835"/>
          <cell r="M835"/>
          <cell r="N835"/>
          <cell r="O835"/>
          <cell r="P835"/>
          <cell r="Q835"/>
          <cell r="R835" t="str">
            <v>Standard</v>
          </cell>
          <cell r="S835" t="str">
            <v>Standard</v>
          </cell>
        </row>
        <row r="836">
          <cell r="J836">
            <v>353754923</v>
          </cell>
          <cell r="K836">
            <v>18585.37</v>
          </cell>
          <cell r="L836">
            <v>4144.63</v>
          </cell>
          <cell r="M836">
            <v>22730</v>
          </cell>
          <cell r="N836">
            <v>155</v>
          </cell>
          <cell r="O836">
            <v>155</v>
          </cell>
          <cell r="P836" t="str">
            <v>Y</v>
          </cell>
          <cell r="Q836"/>
          <cell r="R836" t="str">
            <v>Sub</v>
          </cell>
          <cell r="S836" t="str">
            <v>151-180</v>
          </cell>
        </row>
        <row r="837">
          <cell r="J837">
            <v>358188121</v>
          </cell>
          <cell r="K837">
            <v>1322.85</v>
          </cell>
          <cell r="L837">
            <v>137.15</v>
          </cell>
          <cell r="M837">
            <v>1460</v>
          </cell>
          <cell r="N837">
            <v>4</v>
          </cell>
          <cell r="O837">
            <v>65</v>
          </cell>
          <cell r="P837"/>
          <cell r="Q837"/>
          <cell r="R837" t="str">
            <v>SMA 2</v>
          </cell>
          <cell r="S837" t="str">
            <v>61-90</v>
          </cell>
        </row>
        <row r="838">
          <cell r="J838">
            <v>358332540</v>
          </cell>
          <cell r="K838">
            <v>9027.0499999999993</v>
          </cell>
          <cell r="L838">
            <v>3662.95</v>
          </cell>
          <cell r="M838">
            <v>12690</v>
          </cell>
          <cell r="N838">
            <v>65</v>
          </cell>
          <cell r="O838">
            <v>65</v>
          </cell>
          <cell r="P838"/>
          <cell r="Q838"/>
          <cell r="R838" t="str">
            <v>SMA 2</v>
          </cell>
          <cell r="S838" t="str">
            <v>61-90</v>
          </cell>
        </row>
        <row r="839">
          <cell r="J839">
            <v>28902724</v>
          </cell>
          <cell r="K839">
            <v>57836.38</v>
          </cell>
          <cell r="L839">
            <v>11143.62</v>
          </cell>
          <cell r="M839">
            <v>68980</v>
          </cell>
          <cell r="N839">
            <v>1339</v>
          </cell>
          <cell r="O839">
            <v>1339</v>
          </cell>
          <cell r="P839" t="str">
            <v>Y</v>
          </cell>
          <cell r="Q839"/>
          <cell r="R839" t="str">
            <v>W/O for written off cases</v>
          </cell>
          <cell r="S839" t="str">
            <v>&gt;180</v>
          </cell>
        </row>
        <row r="840">
          <cell r="J840">
            <v>28902031</v>
          </cell>
          <cell r="K840">
            <v>57836.38</v>
          </cell>
          <cell r="L840">
            <v>11143.62</v>
          </cell>
          <cell r="M840">
            <v>68980</v>
          </cell>
          <cell r="N840">
            <v>1339</v>
          </cell>
          <cell r="O840">
            <v>1339</v>
          </cell>
          <cell r="P840" t="str">
            <v>Y</v>
          </cell>
          <cell r="Q840"/>
          <cell r="R840" t="str">
            <v>W/O for written off cases</v>
          </cell>
          <cell r="S840" t="str">
            <v>&gt;180</v>
          </cell>
        </row>
        <row r="841">
          <cell r="J841">
            <v>28404197</v>
          </cell>
          <cell r="K841">
            <v>44996.53</v>
          </cell>
          <cell r="L841">
            <v>6923.24</v>
          </cell>
          <cell r="M841">
            <v>51919.77</v>
          </cell>
          <cell r="N841">
            <v>1283</v>
          </cell>
          <cell r="O841">
            <v>1283</v>
          </cell>
          <cell r="P841" t="str">
            <v>Y</v>
          </cell>
          <cell r="Q841"/>
          <cell r="R841" t="str">
            <v>W/O for written off cases</v>
          </cell>
          <cell r="S841" t="str">
            <v>&gt;180</v>
          </cell>
        </row>
        <row r="842">
          <cell r="J842">
            <v>28901993</v>
          </cell>
          <cell r="K842">
            <v>57836.38</v>
          </cell>
          <cell r="L842">
            <v>11143.62</v>
          </cell>
          <cell r="M842">
            <v>68980</v>
          </cell>
          <cell r="N842">
            <v>1339</v>
          </cell>
          <cell r="O842">
            <v>1339</v>
          </cell>
          <cell r="P842" t="str">
            <v>Y</v>
          </cell>
          <cell r="Q842"/>
          <cell r="R842" t="str">
            <v>W/O for written off cases</v>
          </cell>
          <cell r="S842" t="str">
            <v>&gt;180</v>
          </cell>
        </row>
        <row r="843">
          <cell r="J843">
            <v>28902401</v>
          </cell>
          <cell r="K843">
            <v>57836.38</v>
          </cell>
          <cell r="L843">
            <v>11143.62</v>
          </cell>
          <cell r="M843">
            <v>68980</v>
          </cell>
          <cell r="N843">
            <v>1339</v>
          </cell>
          <cell r="O843">
            <v>1339</v>
          </cell>
          <cell r="P843" t="str">
            <v>Y</v>
          </cell>
          <cell r="Q843"/>
          <cell r="R843" t="str">
            <v>W/O for written off cases</v>
          </cell>
          <cell r="S843" t="str">
            <v>&gt;180</v>
          </cell>
        </row>
        <row r="844">
          <cell r="J844">
            <v>28315134</v>
          </cell>
          <cell r="K844">
            <v>29235.03</v>
          </cell>
          <cell r="L844">
            <v>2977.24</v>
          </cell>
          <cell r="M844">
            <v>32212.27</v>
          </cell>
          <cell r="N844">
            <v>1220</v>
          </cell>
          <cell r="O844">
            <v>1220</v>
          </cell>
          <cell r="P844" t="str">
            <v>Y</v>
          </cell>
          <cell r="Q844"/>
          <cell r="R844" t="str">
            <v>W/O for written off cases</v>
          </cell>
          <cell r="S844" t="str">
            <v>&gt;180</v>
          </cell>
        </row>
        <row r="845">
          <cell r="J845">
            <v>28295393</v>
          </cell>
          <cell r="K845">
            <v>43526.23</v>
          </cell>
          <cell r="L845">
            <v>6641.18</v>
          </cell>
          <cell r="M845">
            <v>50167.41</v>
          </cell>
          <cell r="N845">
            <v>1252</v>
          </cell>
          <cell r="O845">
            <v>1252</v>
          </cell>
          <cell r="P845" t="str">
            <v>Y</v>
          </cell>
          <cell r="Q845"/>
          <cell r="R845" t="str">
            <v>W/O for written off cases</v>
          </cell>
          <cell r="S845" t="str">
            <v>&gt;180</v>
          </cell>
        </row>
        <row r="846">
          <cell r="J846">
            <v>358981972</v>
          </cell>
          <cell r="K846">
            <v>2876.92</v>
          </cell>
          <cell r="L846">
            <v>1323.08</v>
          </cell>
          <cell r="M846">
            <v>4200</v>
          </cell>
          <cell r="N846">
            <v>3</v>
          </cell>
          <cell r="O846">
            <v>3</v>
          </cell>
          <cell r="P846"/>
          <cell r="Q846"/>
          <cell r="R846" t="str">
            <v>SMA 0</v>
          </cell>
          <cell r="S846" t="str">
            <v>1-30 Days</v>
          </cell>
        </row>
        <row r="847">
          <cell r="J847">
            <v>355735846</v>
          </cell>
          <cell r="K847"/>
          <cell r="L847"/>
          <cell r="M847"/>
          <cell r="N847"/>
          <cell r="O847"/>
          <cell r="P847"/>
          <cell r="Q847"/>
          <cell r="R847" t="str">
            <v>Standard</v>
          </cell>
          <cell r="S847" t="str">
            <v>Standard</v>
          </cell>
        </row>
        <row r="848">
          <cell r="J848">
            <v>355036924</v>
          </cell>
          <cell r="K848"/>
          <cell r="L848"/>
          <cell r="M848"/>
          <cell r="N848"/>
          <cell r="O848"/>
          <cell r="P848"/>
          <cell r="Q848"/>
          <cell r="R848" t="str">
            <v>Standard</v>
          </cell>
          <cell r="S848" t="str">
            <v>Standard</v>
          </cell>
        </row>
        <row r="849">
          <cell r="J849">
            <v>28160761</v>
          </cell>
          <cell r="K849">
            <v>6916.79</v>
          </cell>
          <cell r="L849">
            <v>131.1</v>
          </cell>
          <cell r="M849">
            <v>7047.89</v>
          </cell>
          <cell r="N849">
            <v>946</v>
          </cell>
          <cell r="O849">
            <v>946</v>
          </cell>
          <cell r="P849" t="str">
            <v>Y</v>
          </cell>
          <cell r="Q849"/>
          <cell r="R849" t="str">
            <v>W/O for written off cases</v>
          </cell>
          <cell r="S849" t="str">
            <v>&gt;180</v>
          </cell>
        </row>
        <row r="850">
          <cell r="J850">
            <v>29007340</v>
          </cell>
          <cell r="K850">
            <v>14431.53</v>
          </cell>
          <cell r="L850">
            <v>579.36</v>
          </cell>
          <cell r="M850">
            <v>15010.89</v>
          </cell>
          <cell r="N850">
            <v>1004</v>
          </cell>
          <cell r="O850">
            <v>1004</v>
          </cell>
          <cell r="P850" t="str">
            <v>Y</v>
          </cell>
          <cell r="Q850"/>
          <cell r="R850" t="str">
            <v>W/O for written off cases</v>
          </cell>
          <cell r="S850" t="str">
            <v>&gt;180</v>
          </cell>
        </row>
        <row r="851">
          <cell r="J851">
            <v>28524200</v>
          </cell>
          <cell r="K851">
            <v>20557.36</v>
          </cell>
          <cell r="L851">
            <v>1245.67</v>
          </cell>
          <cell r="M851">
            <v>21803.03</v>
          </cell>
          <cell r="N851">
            <v>1097</v>
          </cell>
          <cell r="O851">
            <v>1097</v>
          </cell>
          <cell r="P851" t="str">
            <v>Y</v>
          </cell>
          <cell r="Q851"/>
          <cell r="R851" t="str">
            <v>W/O for written off cases</v>
          </cell>
          <cell r="S851" t="str">
            <v>&gt;180</v>
          </cell>
        </row>
        <row r="852">
          <cell r="J852">
            <v>28439661</v>
          </cell>
          <cell r="K852">
            <v>48064.02</v>
          </cell>
          <cell r="L852">
            <v>7987.83</v>
          </cell>
          <cell r="M852">
            <v>56051.85</v>
          </cell>
          <cell r="N852">
            <v>1340</v>
          </cell>
          <cell r="O852">
            <v>1340</v>
          </cell>
          <cell r="P852" t="str">
            <v>Y</v>
          </cell>
          <cell r="Q852"/>
          <cell r="R852" t="str">
            <v>W/O for written off cases</v>
          </cell>
          <cell r="S852" t="str">
            <v>&gt;180</v>
          </cell>
        </row>
        <row r="853">
          <cell r="J853">
            <v>28680141</v>
          </cell>
          <cell r="K853">
            <v>55266.66</v>
          </cell>
          <cell r="L853">
            <v>12370.85</v>
          </cell>
          <cell r="M853">
            <v>67637.509999999995</v>
          </cell>
          <cell r="N853">
            <v>1314</v>
          </cell>
          <cell r="O853">
            <v>1314</v>
          </cell>
          <cell r="P853" t="str">
            <v>Y</v>
          </cell>
          <cell r="Q853"/>
          <cell r="R853" t="str">
            <v>W/O for written off cases</v>
          </cell>
          <cell r="S853" t="str">
            <v>&gt;180</v>
          </cell>
        </row>
        <row r="854">
          <cell r="J854">
            <v>28522093</v>
          </cell>
          <cell r="K854">
            <v>48766.33</v>
          </cell>
          <cell r="L854">
            <v>8365.7000000000007</v>
          </cell>
          <cell r="M854">
            <v>57132.03</v>
          </cell>
          <cell r="N854">
            <v>1340</v>
          </cell>
          <cell r="O854">
            <v>1340</v>
          </cell>
          <cell r="P854" t="str">
            <v>Y</v>
          </cell>
          <cell r="Q854"/>
          <cell r="R854" t="str">
            <v>W/O for written off cases</v>
          </cell>
          <cell r="S854" t="str">
            <v>&gt;180</v>
          </cell>
        </row>
        <row r="855">
          <cell r="J855">
            <v>29462753</v>
          </cell>
          <cell r="K855">
            <v>35268.239999999998</v>
          </cell>
          <cell r="L855">
            <v>4995.76</v>
          </cell>
          <cell r="M855">
            <v>40264</v>
          </cell>
          <cell r="N855">
            <v>1217</v>
          </cell>
          <cell r="O855">
            <v>1217</v>
          </cell>
          <cell r="P855" t="str">
            <v>Y</v>
          </cell>
          <cell r="Q855"/>
          <cell r="R855" t="str">
            <v>W/O for written off cases</v>
          </cell>
          <cell r="S855" t="str">
            <v>&gt;180</v>
          </cell>
        </row>
        <row r="856">
          <cell r="J856">
            <v>28393419</v>
          </cell>
          <cell r="K856">
            <v>53325.89</v>
          </cell>
          <cell r="L856">
            <v>9305.9599999999991</v>
          </cell>
          <cell r="M856">
            <v>62631.85</v>
          </cell>
          <cell r="N856">
            <v>1346</v>
          </cell>
          <cell r="O856">
            <v>1346</v>
          </cell>
          <cell r="P856" t="str">
            <v>Y</v>
          </cell>
          <cell r="Q856"/>
          <cell r="R856" t="str">
            <v>W/O for written off cases</v>
          </cell>
          <cell r="S856" t="str">
            <v>&gt;180</v>
          </cell>
        </row>
        <row r="857">
          <cell r="J857">
            <v>28680066</v>
          </cell>
          <cell r="K857">
            <v>55936.58</v>
          </cell>
          <cell r="L857">
            <v>12052.93</v>
          </cell>
          <cell r="M857">
            <v>67989.509999999995</v>
          </cell>
          <cell r="N857">
            <v>1345</v>
          </cell>
          <cell r="O857">
            <v>1345</v>
          </cell>
          <cell r="P857" t="str">
            <v>Y</v>
          </cell>
          <cell r="Q857"/>
          <cell r="R857" t="str">
            <v>W/O for written off cases</v>
          </cell>
          <cell r="S857" t="str">
            <v>&gt;180</v>
          </cell>
        </row>
        <row r="858">
          <cell r="J858">
            <v>28347972</v>
          </cell>
          <cell r="K858">
            <v>50445.01</v>
          </cell>
          <cell r="L858">
            <v>8784.0300000000007</v>
          </cell>
          <cell r="M858">
            <v>59229.04</v>
          </cell>
          <cell r="N858">
            <v>1309</v>
          </cell>
          <cell r="O858">
            <v>1309</v>
          </cell>
          <cell r="P858" t="str">
            <v>Y</v>
          </cell>
          <cell r="Q858"/>
          <cell r="R858" t="str">
            <v>W/O for written off cases</v>
          </cell>
          <cell r="S858" t="str">
            <v>&gt;180</v>
          </cell>
        </row>
        <row r="859">
          <cell r="J859">
            <v>28846378</v>
          </cell>
          <cell r="K859">
            <v>43212.34</v>
          </cell>
          <cell r="L859">
            <v>5974.53</v>
          </cell>
          <cell r="M859">
            <v>49186.87</v>
          </cell>
          <cell r="N859">
            <v>1254</v>
          </cell>
          <cell r="O859">
            <v>1254</v>
          </cell>
          <cell r="P859" t="str">
            <v>Y</v>
          </cell>
          <cell r="Q859"/>
          <cell r="R859" t="str">
            <v>W/O for written off cases</v>
          </cell>
          <cell r="S859" t="str">
            <v>&gt;180</v>
          </cell>
        </row>
        <row r="860">
          <cell r="J860">
            <v>28431079</v>
          </cell>
          <cell r="K860">
            <v>50576.33</v>
          </cell>
          <cell r="L860">
            <v>8569.52</v>
          </cell>
          <cell r="M860">
            <v>59145.85</v>
          </cell>
          <cell r="N860">
            <v>1309</v>
          </cell>
          <cell r="O860">
            <v>1309</v>
          </cell>
          <cell r="P860" t="str">
            <v>Y</v>
          </cell>
          <cell r="Q860"/>
          <cell r="R860" t="str">
            <v>W/O for written off cases</v>
          </cell>
          <cell r="S860" t="str">
            <v>&gt;180</v>
          </cell>
        </row>
        <row r="861">
          <cell r="J861">
            <v>357453631</v>
          </cell>
          <cell r="K861"/>
          <cell r="L861"/>
          <cell r="M861"/>
          <cell r="N861"/>
          <cell r="O861"/>
          <cell r="P861"/>
          <cell r="Q861"/>
          <cell r="R861" t="str">
            <v>Standard</v>
          </cell>
          <cell r="S861" t="str">
            <v>Standard</v>
          </cell>
        </row>
        <row r="862">
          <cell r="J862">
            <v>357752267</v>
          </cell>
          <cell r="K862">
            <v>26507.48</v>
          </cell>
          <cell r="L862">
            <v>11922.52</v>
          </cell>
          <cell r="M862">
            <v>38430</v>
          </cell>
          <cell r="N862">
            <v>244</v>
          </cell>
          <cell r="O862">
            <v>244</v>
          </cell>
          <cell r="P862" t="str">
            <v>Y</v>
          </cell>
          <cell r="Q862"/>
          <cell r="R862" t="str">
            <v>W/O for written off cases</v>
          </cell>
          <cell r="S862" t="str">
            <v>&gt;180</v>
          </cell>
        </row>
        <row r="863">
          <cell r="J863">
            <v>357640546</v>
          </cell>
          <cell r="K863"/>
          <cell r="L863"/>
          <cell r="M863"/>
          <cell r="N863"/>
          <cell r="O863"/>
          <cell r="P863"/>
          <cell r="Q863"/>
          <cell r="R863" t="str">
            <v>Standard</v>
          </cell>
          <cell r="S863" t="str">
            <v>Standard</v>
          </cell>
        </row>
        <row r="864">
          <cell r="J864">
            <v>353959352</v>
          </cell>
          <cell r="K864"/>
          <cell r="L864"/>
          <cell r="M864"/>
          <cell r="N864"/>
          <cell r="O864"/>
          <cell r="P864"/>
          <cell r="Q864"/>
          <cell r="R864" t="str">
            <v>Standard</v>
          </cell>
          <cell r="S864" t="str">
            <v>Standard</v>
          </cell>
        </row>
        <row r="865">
          <cell r="J865">
            <v>28739809</v>
          </cell>
          <cell r="K865">
            <v>52912.59</v>
          </cell>
          <cell r="L865">
            <v>8343.6299999999992</v>
          </cell>
          <cell r="M865">
            <v>61256.22</v>
          </cell>
          <cell r="N865">
            <v>1345</v>
          </cell>
          <cell r="O865">
            <v>1345</v>
          </cell>
          <cell r="P865" t="str">
            <v>Y</v>
          </cell>
          <cell r="Q865"/>
          <cell r="R865" t="str">
            <v>W/O for written off cases</v>
          </cell>
          <cell r="S865" t="str">
            <v>&gt;180</v>
          </cell>
        </row>
        <row r="866">
          <cell r="J866">
            <v>350669109</v>
          </cell>
          <cell r="K866">
            <v>43108.4</v>
          </cell>
          <cell r="L866">
            <v>6091.6</v>
          </cell>
          <cell r="M866">
            <v>49200</v>
          </cell>
          <cell r="N866">
            <v>427</v>
          </cell>
          <cell r="O866">
            <v>427</v>
          </cell>
          <cell r="P866" t="str">
            <v>Y</v>
          </cell>
          <cell r="Q866"/>
          <cell r="R866" t="str">
            <v>W/O for written off cases</v>
          </cell>
          <cell r="S866" t="str">
            <v>&gt;180</v>
          </cell>
        </row>
        <row r="867">
          <cell r="J867">
            <v>28313432</v>
          </cell>
          <cell r="K867">
            <v>23587.17</v>
          </cell>
          <cell r="L867">
            <v>2681.2</v>
          </cell>
          <cell r="M867">
            <v>26268.37</v>
          </cell>
          <cell r="N867">
            <v>1253</v>
          </cell>
          <cell r="O867">
            <v>1253</v>
          </cell>
          <cell r="P867" t="str">
            <v>Y</v>
          </cell>
          <cell r="Q867"/>
          <cell r="R867" t="str">
            <v>W/O for written off cases</v>
          </cell>
          <cell r="S867" t="str">
            <v>&gt;180</v>
          </cell>
        </row>
        <row r="868">
          <cell r="J868">
            <v>28680098</v>
          </cell>
          <cell r="K868">
            <v>52698.63</v>
          </cell>
          <cell r="L868">
            <v>8275.8799999999992</v>
          </cell>
          <cell r="M868">
            <v>60974.51</v>
          </cell>
          <cell r="N868">
            <v>1345</v>
          </cell>
          <cell r="O868">
            <v>1345</v>
          </cell>
          <cell r="P868" t="str">
            <v>Y</v>
          </cell>
          <cell r="Q868"/>
          <cell r="R868" t="str">
            <v>W/O for written off cases</v>
          </cell>
          <cell r="S868" t="str">
            <v>&gt;180</v>
          </cell>
        </row>
        <row r="869">
          <cell r="J869">
            <v>28683672</v>
          </cell>
          <cell r="K869">
            <v>44966.11</v>
          </cell>
          <cell r="L869">
            <v>5945.4</v>
          </cell>
          <cell r="M869">
            <v>50911.51</v>
          </cell>
          <cell r="N869">
            <v>1253</v>
          </cell>
          <cell r="O869">
            <v>1253</v>
          </cell>
          <cell r="P869" t="str">
            <v>Y</v>
          </cell>
          <cell r="Q869"/>
          <cell r="R869" t="str">
            <v>W/O for written off cases</v>
          </cell>
          <cell r="S869" t="str">
            <v>&gt;180</v>
          </cell>
        </row>
        <row r="870">
          <cell r="J870">
            <v>28503499</v>
          </cell>
          <cell r="K870">
            <v>46738</v>
          </cell>
          <cell r="L870">
            <v>7558.04</v>
          </cell>
          <cell r="M870">
            <v>54296.04</v>
          </cell>
          <cell r="N870">
            <v>1343</v>
          </cell>
          <cell r="O870">
            <v>1343</v>
          </cell>
          <cell r="P870" t="str">
            <v>Y</v>
          </cell>
          <cell r="Q870"/>
          <cell r="R870" t="str">
            <v>W/O for written off cases</v>
          </cell>
          <cell r="S870" t="str">
            <v>&gt;180</v>
          </cell>
        </row>
        <row r="871">
          <cell r="J871">
            <v>357175273</v>
          </cell>
          <cell r="K871">
            <v>1230</v>
          </cell>
          <cell r="L871">
            <v>0</v>
          </cell>
          <cell r="M871">
            <v>1230</v>
          </cell>
          <cell r="N871">
            <v>4</v>
          </cell>
          <cell r="O871">
            <v>4</v>
          </cell>
          <cell r="P871"/>
          <cell r="Q871"/>
          <cell r="R871" t="str">
            <v>SMA 0</v>
          </cell>
          <cell r="S871" t="str">
            <v>1-30 Days</v>
          </cell>
        </row>
        <row r="872">
          <cell r="J872">
            <v>28840832</v>
          </cell>
          <cell r="K872">
            <v>51580.3</v>
          </cell>
          <cell r="L872">
            <v>9477.9599999999991</v>
          </cell>
          <cell r="M872">
            <v>61058.26</v>
          </cell>
          <cell r="N872">
            <v>1339</v>
          </cell>
          <cell r="O872">
            <v>1339</v>
          </cell>
          <cell r="P872" t="str">
            <v>Y</v>
          </cell>
          <cell r="Q872"/>
          <cell r="R872" t="str">
            <v>W/O for written off cases</v>
          </cell>
          <cell r="S872" t="str">
            <v>&gt;180</v>
          </cell>
        </row>
        <row r="873">
          <cell r="J873">
            <v>28840978</v>
          </cell>
          <cell r="K873">
            <v>25461.07</v>
          </cell>
          <cell r="L873">
            <v>1936.31</v>
          </cell>
          <cell r="M873">
            <v>27397.38</v>
          </cell>
          <cell r="N873">
            <v>1035</v>
          </cell>
          <cell r="O873">
            <v>1035</v>
          </cell>
          <cell r="P873" t="str">
            <v>Y</v>
          </cell>
          <cell r="Q873"/>
          <cell r="R873" t="str">
            <v>W/O for written off cases</v>
          </cell>
          <cell r="S873" t="str">
            <v>&gt;180</v>
          </cell>
        </row>
        <row r="874">
          <cell r="J874">
            <v>355981105</v>
          </cell>
          <cell r="K874"/>
          <cell r="L874"/>
          <cell r="M874"/>
          <cell r="N874"/>
          <cell r="O874"/>
          <cell r="P874"/>
          <cell r="Q874"/>
          <cell r="R874" t="str">
            <v>Standard</v>
          </cell>
          <cell r="S874" t="str">
            <v>Standard</v>
          </cell>
        </row>
        <row r="875">
          <cell r="J875">
            <v>358188120</v>
          </cell>
          <cell r="K875"/>
          <cell r="L875"/>
          <cell r="M875"/>
          <cell r="N875"/>
          <cell r="O875"/>
          <cell r="P875"/>
          <cell r="Q875"/>
          <cell r="R875" t="str">
            <v>Standard</v>
          </cell>
          <cell r="S875" t="str">
            <v>Standard</v>
          </cell>
        </row>
        <row r="876">
          <cell r="J876">
            <v>355805634</v>
          </cell>
          <cell r="K876"/>
          <cell r="L876"/>
          <cell r="M876"/>
          <cell r="N876"/>
          <cell r="O876"/>
          <cell r="P876"/>
          <cell r="Q876"/>
          <cell r="R876" t="str">
            <v>Standard</v>
          </cell>
          <cell r="S876" t="str">
            <v>Standard</v>
          </cell>
        </row>
        <row r="877">
          <cell r="J877">
            <v>28692167</v>
          </cell>
          <cell r="K877">
            <v>36058.18</v>
          </cell>
          <cell r="L877">
            <v>4508.8100000000004</v>
          </cell>
          <cell r="M877">
            <v>40566.99</v>
          </cell>
          <cell r="N877">
            <v>1278</v>
          </cell>
          <cell r="O877">
            <v>1278</v>
          </cell>
          <cell r="P877" t="str">
            <v>Y</v>
          </cell>
          <cell r="Q877"/>
          <cell r="R877" t="str">
            <v>W/O for written off cases</v>
          </cell>
          <cell r="S877" t="str">
            <v>&gt;180</v>
          </cell>
        </row>
        <row r="878">
          <cell r="J878">
            <v>29159110</v>
          </cell>
          <cell r="K878">
            <v>39685.120000000003</v>
          </cell>
          <cell r="L878">
            <v>5762</v>
          </cell>
          <cell r="M878">
            <v>45447.12</v>
          </cell>
          <cell r="N878">
            <v>1369</v>
          </cell>
          <cell r="O878">
            <v>1369</v>
          </cell>
          <cell r="P878" t="str">
            <v>Y</v>
          </cell>
          <cell r="Q878"/>
          <cell r="R878" t="str">
            <v>W/O for written off cases</v>
          </cell>
          <cell r="S878" t="str">
            <v>&gt;180</v>
          </cell>
        </row>
        <row r="879">
          <cell r="J879">
            <v>352154825</v>
          </cell>
          <cell r="K879">
            <v>16732.150000000001</v>
          </cell>
          <cell r="L879">
            <v>1967.85</v>
          </cell>
          <cell r="M879">
            <v>18700</v>
          </cell>
          <cell r="N879">
            <v>124</v>
          </cell>
          <cell r="O879">
            <v>124</v>
          </cell>
          <cell r="P879" t="str">
            <v>Y</v>
          </cell>
          <cell r="Q879"/>
          <cell r="R879" t="str">
            <v>Sub</v>
          </cell>
          <cell r="S879" t="str">
            <v>121-150</v>
          </cell>
        </row>
        <row r="880">
          <cell r="J880">
            <v>27662500</v>
          </cell>
          <cell r="K880">
            <v>60591.02</v>
          </cell>
          <cell r="L880">
            <v>11674.98</v>
          </cell>
          <cell r="M880">
            <v>72266</v>
          </cell>
          <cell r="N880">
            <v>1339</v>
          </cell>
          <cell r="O880">
            <v>1339</v>
          </cell>
          <cell r="P880" t="str">
            <v>Y</v>
          </cell>
          <cell r="Q880"/>
          <cell r="R880" t="str">
            <v>W/O for written off cases</v>
          </cell>
          <cell r="S880" t="str">
            <v>&gt;180</v>
          </cell>
        </row>
        <row r="881">
          <cell r="J881">
            <v>353853934</v>
          </cell>
          <cell r="K881"/>
          <cell r="L881"/>
          <cell r="M881"/>
          <cell r="N881"/>
          <cell r="O881"/>
          <cell r="P881"/>
          <cell r="Q881"/>
          <cell r="R881" t="str">
            <v>Standard</v>
          </cell>
          <cell r="S881" t="str">
            <v>Standard</v>
          </cell>
        </row>
        <row r="882">
          <cell r="J882">
            <v>356091654</v>
          </cell>
          <cell r="K882">
            <v>9924.16</v>
          </cell>
          <cell r="L882">
            <v>2885.84</v>
          </cell>
          <cell r="M882">
            <v>12810</v>
          </cell>
          <cell r="N882">
            <v>67</v>
          </cell>
          <cell r="O882">
            <v>67</v>
          </cell>
          <cell r="P882"/>
          <cell r="Q882"/>
          <cell r="R882" t="str">
            <v>SMA 2</v>
          </cell>
          <cell r="S882" t="str">
            <v>61-90</v>
          </cell>
        </row>
        <row r="883">
          <cell r="J883">
            <v>29256774</v>
          </cell>
          <cell r="K883">
            <v>45674.19</v>
          </cell>
          <cell r="L883">
            <v>3658.19</v>
          </cell>
          <cell r="M883">
            <v>49332.38</v>
          </cell>
          <cell r="N883">
            <v>1462</v>
          </cell>
          <cell r="O883">
            <v>1462</v>
          </cell>
          <cell r="P883" t="str">
            <v>Y</v>
          </cell>
          <cell r="Q883"/>
          <cell r="R883" t="str">
            <v>W/O for written off cases</v>
          </cell>
          <cell r="S883" t="str">
            <v>&gt;180</v>
          </cell>
        </row>
        <row r="884">
          <cell r="J884">
            <v>28246090</v>
          </cell>
          <cell r="K884">
            <v>33582.82</v>
          </cell>
          <cell r="L884">
            <v>3484.18</v>
          </cell>
          <cell r="M884">
            <v>37067</v>
          </cell>
          <cell r="N884">
            <v>1217</v>
          </cell>
          <cell r="O884">
            <v>1217</v>
          </cell>
          <cell r="P884" t="str">
            <v>Y</v>
          </cell>
          <cell r="Q884"/>
          <cell r="R884" t="str">
            <v>W/O for written off cases</v>
          </cell>
          <cell r="S884" t="str">
            <v>&gt;180</v>
          </cell>
        </row>
        <row r="885">
          <cell r="J885">
            <v>29279098</v>
          </cell>
          <cell r="K885">
            <v>23555.200000000001</v>
          </cell>
          <cell r="L885">
            <v>2149.0700000000002</v>
          </cell>
          <cell r="M885">
            <v>25704.27</v>
          </cell>
          <cell r="N885">
            <v>1071</v>
          </cell>
          <cell r="O885">
            <v>1071</v>
          </cell>
          <cell r="P885" t="str">
            <v>Y</v>
          </cell>
          <cell r="Q885"/>
          <cell r="R885" t="str">
            <v>W/O for written off cases</v>
          </cell>
          <cell r="S885" t="str">
            <v>&gt;180</v>
          </cell>
        </row>
        <row r="886">
          <cell r="J886">
            <v>28246146</v>
          </cell>
          <cell r="K886">
            <v>47517.61</v>
          </cell>
          <cell r="L886">
            <v>5798.62</v>
          </cell>
          <cell r="M886">
            <v>53316.23</v>
          </cell>
          <cell r="N886">
            <v>1401</v>
          </cell>
          <cell r="O886">
            <v>1401</v>
          </cell>
          <cell r="P886" t="str">
            <v>Y</v>
          </cell>
          <cell r="Q886"/>
          <cell r="R886" t="str">
            <v>W/O for written off cases</v>
          </cell>
          <cell r="S886" t="str">
            <v>&gt;180</v>
          </cell>
        </row>
        <row r="887">
          <cell r="J887">
            <v>28680109</v>
          </cell>
          <cell r="K887">
            <v>47419.39</v>
          </cell>
          <cell r="L887">
            <v>8741.6</v>
          </cell>
          <cell r="M887">
            <v>56160.99</v>
          </cell>
          <cell r="N887">
            <v>1222</v>
          </cell>
          <cell r="O887">
            <v>1222</v>
          </cell>
          <cell r="P887" t="str">
            <v>Y</v>
          </cell>
          <cell r="Q887"/>
          <cell r="R887" t="str">
            <v>W/O for written off cases</v>
          </cell>
          <cell r="S887" t="str">
            <v>&gt;180</v>
          </cell>
        </row>
        <row r="888">
          <cell r="J888">
            <v>358733554</v>
          </cell>
          <cell r="K888"/>
          <cell r="L888"/>
          <cell r="M888"/>
          <cell r="N888"/>
          <cell r="O888"/>
          <cell r="P888"/>
          <cell r="Q888"/>
          <cell r="R888" t="str">
            <v>Standard</v>
          </cell>
          <cell r="S888" t="str">
            <v>Standard</v>
          </cell>
        </row>
        <row r="889">
          <cell r="J889">
            <v>356741943</v>
          </cell>
          <cell r="K889">
            <v>19014.259999999998</v>
          </cell>
          <cell r="L889">
            <v>6605.74</v>
          </cell>
          <cell r="M889">
            <v>25620</v>
          </cell>
          <cell r="N889">
            <v>152</v>
          </cell>
          <cell r="O889">
            <v>152</v>
          </cell>
          <cell r="P889" t="str">
            <v>Y</v>
          </cell>
          <cell r="Q889"/>
          <cell r="R889" t="str">
            <v>Sub</v>
          </cell>
          <cell r="S889" t="str">
            <v>151-180</v>
          </cell>
        </row>
        <row r="890">
          <cell r="J890">
            <v>358937402</v>
          </cell>
          <cell r="K890">
            <v>7637.97</v>
          </cell>
          <cell r="L890">
            <v>2312.0300000000002</v>
          </cell>
          <cell r="M890">
            <v>9950</v>
          </cell>
          <cell r="N890">
            <v>121</v>
          </cell>
          <cell r="O890">
            <v>152</v>
          </cell>
          <cell r="P890" t="str">
            <v>Y</v>
          </cell>
          <cell r="Q890"/>
          <cell r="R890" t="str">
            <v>Sub</v>
          </cell>
          <cell r="S890" t="str">
            <v>151-180</v>
          </cell>
        </row>
        <row r="891">
          <cell r="J891">
            <v>28478872</v>
          </cell>
          <cell r="K891">
            <v>42625.55</v>
          </cell>
          <cell r="L891">
            <v>6299</v>
          </cell>
          <cell r="M891">
            <v>48924.55</v>
          </cell>
          <cell r="N891">
            <v>1371</v>
          </cell>
          <cell r="O891">
            <v>1371</v>
          </cell>
          <cell r="P891" t="str">
            <v>Y</v>
          </cell>
          <cell r="Q891"/>
          <cell r="R891" t="str">
            <v>W/O for written off cases</v>
          </cell>
          <cell r="S891" t="str">
            <v>&gt;180</v>
          </cell>
        </row>
        <row r="892">
          <cell r="J892">
            <v>357193034</v>
          </cell>
          <cell r="K892">
            <v>15713.26</v>
          </cell>
          <cell r="L892">
            <v>5636.74</v>
          </cell>
          <cell r="M892">
            <v>21350</v>
          </cell>
          <cell r="N892">
            <v>127</v>
          </cell>
          <cell r="O892">
            <v>127</v>
          </cell>
          <cell r="P892" t="str">
            <v>Y</v>
          </cell>
          <cell r="Q892"/>
          <cell r="R892" t="str">
            <v>Sub</v>
          </cell>
          <cell r="S892" t="str">
            <v>121-150</v>
          </cell>
        </row>
        <row r="893">
          <cell r="J893">
            <v>350022159</v>
          </cell>
          <cell r="K893">
            <v>7660.46</v>
          </cell>
          <cell r="L893">
            <v>239.54</v>
          </cell>
          <cell r="M893">
            <v>7900</v>
          </cell>
          <cell r="N893">
            <v>185</v>
          </cell>
          <cell r="O893">
            <v>185</v>
          </cell>
          <cell r="P893" t="str">
            <v>Y</v>
          </cell>
          <cell r="Q893"/>
          <cell r="R893" t="str">
            <v>W/O for written off cases</v>
          </cell>
          <cell r="S893" t="str">
            <v>&gt;180</v>
          </cell>
        </row>
        <row r="894">
          <cell r="J894">
            <v>355340743</v>
          </cell>
          <cell r="K894"/>
          <cell r="L894"/>
          <cell r="M894"/>
          <cell r="N894"/>
          <cell r="O894"/>
          <cell r="P894"/>
          <cell r="Q894"/>
          <cell r="R894" t="str">
            <v>Standard</v>
          </cell>
          <cell r="S894" t="str">
            <v>Standard</v>
          </cell>
        </row>
        <row r="895">
          <cell r="J895">
            <v>348597657</v>
          </cell>
          <cell r="K895">
            <v>33047.1</v>
          </cell>
          <cell r="L895">
            <v>3205.69</v>
          </cell>
          <cell r="M895">
            <v>36252.79</v>
          </cell>
          <cell r="N895">
            <v>524</v>
          </cell>
          <cell r="O895">
            <v>524</v>
          </cell>
          <cell r="P895" t="str">
            <v>Y</v>
          </cell>
          <cell r="Q895"/>
          <cell r="R895" t="str">
            <v>W/O for written off cases</v>
          </cell>
          <cell r="S895" t="str">
            <v>&gt;180</v>
          </cell>
        </row>
        <row r="896">
          <cell r="J896">
            <v>27950326</v>
          </cell>
          <cell r="K896">
            <v>17348.2</v>
          </cell>
          <cell r="L896">
            <v>965.25</v>
          </cell>
          <cell r="M896">
            <v>18313.45</v>
          </cell>
          <cell r="N896">
            <v>1068</v>
          </cell>
          <cell r="O896">
            <v>1068</v>
          </cell>
          <cell r="P896" t="str">
            <v>Y</v>
          </cell>
          <cell r="Q896"/>
          <cell r="R896" t="str">
            <v>W/O for written off cases</v>
          </cell>
          <cell r="S896" t="str">
            <v>&gt;180</v>
          </cell>
        </row>
        <row r="897">
          <cell r="J897">
            <v>353697691</v>
          </cell>
          <cell r="K897">
            <v>5710.19</v>
          </cell>
          <cell r="L897">
            <v>1129.81</v>
          </cell>
          <cell r="M897">
            <v>6840</v>
          </cell>
          <cell r="N897">
            <v>93</v>
          </cell>
          <cell r="O897">
            <v>93</v>
          </cell>
          <cell r="P897" t="str">
            <v>Y</v>
          </cell>
          <cell r="Q897"/>
          <cell r="R897" t="str">
            <v>Sub</v>
          </cell>
          <cell r="S897" t="str">
            <v>91-120</v>
          </cell>
        </row>
        <row r="898">
          <cell r="J898">
            <v>358434381</v>
          </cell>
          <cell r="K898">
            <v>2991.32</v>
          </cell>
          <cell r="L898">
            <v>1238.68</v>
          </cell>
          <cell r="M898">
            <v>4230</v>
          </cell>
          <cell r="N898">
            <v>3</v>
          </cell>
          <cell r="O898">
            <v>3</v>
          </cell>
          <cell r="P898"/>
          <cell r="Q898"/>
          <cell r="R898" t="str">
            <v>SMA 0</v>
          </cell>
          <cell r="S898" t="str">
            <v>1-30 Days</v>
          </cell>
        </row>
        <row r="899">
          <cell r="J899">
            <v>356348534</v>
          </cell>
          <cell r="K899"/>
          <cell r="L899"/>
          <cell r="M899"/>
          <cell r="N899"/>
          <cell r="O899"/>
          <cell r="P899"/>
          <cell r="Q899"/>
          <cell r="R899" t="str">
            <v>Standard</v>
          </cell>
          <cell r="S899" t="str">
            <v>Standard</v>
          </cell>
        </row>
        <row r="900">
          <cell r="J900">
            <v>28483049</v>
          </cell>
          <cell r="K900">
            <v>53060.26</v>
          </cell>
          <cell r="L900">
            <v>10698.9</v>
          </cell>
          <cell r="M900">
            <v>63759.16</v>
          </cell>
          <cell r="N900">
            <v>1310</v>
          </cell>
          <cell r="O900">
            <v>1310</v>
          </cell>
          <cell r="P900" t="str">
            <v>Y</v>
          </cell>
          <cell r="Q900"/>
          <cell r="R900" t="str">
            <v>W/O for written off cases</v>
          </cell>
          <cell r="S900" t="str">
            <v>&gt;180</v>
          </cell>
        </row>
        <row r="901">
          <cell r="J901">
            <v>350561238</v>
          </cell>
          <cell r="K901">
            <v>21154.28</v>
          </cell>
          <cell r="L901">
            <v>1345.72</v>
          </cell>
          <cell r="M901">
            <v>22500</v>
          </cell>
          <cell r="N901">
            <v>215</v>
          </cell>
          <cell r="O901">
            <v>215</v>
          </cell>
          <cell r="P901" t="str">
            <v>Y</v>
          </cell>
          <cell r="Q901"/>
          <cell r="R901" t="str">
            <v>Sub</v>
          </cell>
          <cell r="S901" t="str">
            <v>&gt;180</v>
          </cell>
        </row>
        <row r="902">
          <cell r="J902">
            <v>353280519</v>
          </cell>
          <cell r="K902">
            <v>5809.67</v>
          </cell>
          <cell r="L902">
            <v>240.33</v>
          </cell>
          <cell r="M902">
            <v>6050</v>
          </cell>
          <cell r="N902">
            <v>123</v>
          </cell>
          <cell r="O902">
            <v>215</v>
          </cell>
          <cell r="P902" t="str">
            <v>Y</v>
          </cell>
          <cell r="Q902"/>
          <cell r="R902" t="str">
            <v>Sub</v>
          </cell>
          <cell r="S902" t="str">
            <v>&gt;180</v>
          </cell>
        </row>
        <row r="903">
          <cell r="J903">
            <v>351104023</v>
          </cell>
          <cell r="K903">
            <v>32838.11</v>
          </cell>
          <cell r="L903">
            <v>3161.89</v>
          </cell>
          <cell r="M903">
            <v>36000</v>
          </cell>
          <cell r="N903">
            <v>276</v>
          </cell>
          <cell r="O903">
            <v>276</v>
          </cell>
          <cell r="P903" t="str">
            <v>Y</v>
          </cell>
          <cell r="Q903"/>
          <cell r="R903" t="str">
            <v>W/O for written off cases</v>
          </cell>
          <cell r="S903" t="str">
            <v>&gt;180</v>
          </cell>
        </row>
        <row r="904">
          <cell r="J904">
            <v>28478802</v>
          </cell>
          <cell r="K904">
            <v>44067.49</v>
          </cell>
          <cell r="L904">
            <v>7184.13</v>
          </cell>
          <cell r="M904">
            <v>51251.62</v>
          </cell>
          <cell r="N904">
            <v>1310</v>
          </cell>
          <cell r="O904">
            <v>1310</v>
          </cell>
          <cell r="P904" t="str">
            <v>Y</v>
          </cell>
          <cell r="Q904"/>
          <cell r="R904" t="str">
            <v>W/O for written off cases</v>
          </cell>
          <cell r="S904" t="str">
            <v>&gt;180</v>
          </cell>
        </row>
        <row r="905">
          <cell r="J905">
            <v>28483517</v>
          </cell>
          <cell r="K905">
            <v>2389.2600000000002</v>
          </cell>
          <cell r="L905">
            <v>4.29</v>
          </cell>
          <cell r="M905">
            <v>2393.5500000000002</v>
          </cell>
          <cell r="N905">
            <v>764</v>
          </cell>
          <cell r="O905">
            <v>764</v>
          </cell>
          <cell r="P905" t="str">
            <v>Y</v>
          </cell>
          <cell r="Q905"/>
          <cell r="R905" t="str">
            <v>W/O for written off cases</v>
          </cell>
          <cell r="S905" t="str">
            <v>&gt;180</v>
          </cell>
        </row>
        <row r="906">
          <cell r="J906">
            <v>28321130</v>
          </cell>
          <cell r="K906">
            <v>57685.05</v>
          </cell>
          <cell r="L906">
            <v>11603.26</v>
          </cell>
          <cell r="M906">
            <v>69288.31</v>
          </cell>
          <cell r="N906">
            <v>1281</v>
          </cell>
          <cell r="O906">
            <v>1281</v>
          </cell>
          <cell r="P906" t="str">
            <v>Y</v>
          </cell>
          <cell r="Q906"/>
          <cell r="R906" t="str">
            <v>W/O for written off cases</v>
          </cell>
          <cell r="S906" t="str">
            <v>&gt;180</v>
          </cell>
        </row>
        <row r="907">
          <cell r="J907">
            <v>28353323</v>
          </cell>
          <cell r="K907">
            <v>56706.35</v>
          </cell>
          <cell r="L907">
            <v>11603.03</v>
          </cell>
          <cell r="M907">
            <v>68309.38</v>
          </cell>
          <cell r="N907">
            <v>1311</v>
          </cell>
          <cell r="O907">
            <v>1311</v>
          </cell>
          <cell r="P907" t="str">
            <v>Y</v>
          </cell>
          <cell r="Q907"/>
          <cell r="R907" t="str">
            <v>W/O for written off cases</v>
          </cell>
          <cell r="S907" t="str">
            <v>&gt;180</v>
          </cell>
        </row>
        <row r="908">
          <cell r="J908">
            <v>28372057</v>
          </cell>
          <cell r="K908">
            <v>51450.26</v>
          </cell>
          <cell r="L908">
            <v>9617.74</v>
          </cell>
          <cell r="M908">
            <v>61068</v>
          </cell>
          <cell r="N908">
            <v>1281</v>
          </cell>
          <cell r="O908">
            <v>1281</v>
          </cell>
          <cell r="P908" t="str">
            <v>Y</v>
          </cell>
          <cell r="Q908"/>
          <cell r="R908" t="str">
            <v>W/O for written off cases</v>
          </cell>
          <cell r="S908" t="str">
            <v>&gt;180</v>
          </cell>
        </row>
        <row r="909">
          <cell r="J909">
            <v>28487076</v>
          </cell>
          <cell r="K909">
            <v>58870.85</v>
          </cell>
          <cell r="L909">
            <v>11864.83</v>
          </cell>
          <cell r="M909">
            <v>70735.679999999993</v>
          </cell>
          <cell r="N909">
            <v>1342</v>
          </cell>
          <cell r="O909">
            <v>1342</v>
          </cell>
          <cell r="P909" t="str">
            <v>Y</v>
          </cell>
          <cell r="Q909"/>
          <cell r="R909" t="str">
            <v>W/O for written off cases</v>
          </cell>
          <cell r="S909" t="str">
            <v>&gt;180</v>
          </cell>
        </row>
        <row r="910">
          <cell r="J910">
            <v>355639034</v>
          </cell>
          <cell r="K910"/>
          <cell r="L910"/>
          <cell r="M910"/>
          <cell r="N910"/>
          <cell r="O910"/>
          <cell r="P910"/>
          <cell r="Q910"/>
          <cell r="R910" t="str">
            <v>Standard</v>
          </cell>
          <cell r="S910" t="str">
            <v>Standard</v>
          </cell>
        </row>
        <row r="911">
          <cell r="J911">
            <v>356662010</v>
          </cell>
          <cell r="K911"/>
          <cell r="L911"/>
          <cell r="M911"/>
          <cell r="N911"/>
          <cell r="O911"/>
          <cell r="P911"/>
          <cell r="Q911"/>
          <cell r="R911" t="str">
            <v>Standard</v>
          </cell>
          <cell r="S911" t="str">
            <v>Standard</v>
          </cell>
        </row>
        <row r="912">
          <cell r="J912">
            <v>356658590</v>
          </cell>
          <cell r="K912"/>
          <cell r="L912"/>
          <cell r="M912"/>
          <cell r="N912"/>
          <cell r="O912"/>
          <cell r="P912"/>
          <cell r="Q912"/>
          <cell r="R912" t="str">
            <v>Standard</v>
          </cell>
          <cell r="S912" t="str">
            <v>Standard</v>
          </cell>
        </row>
        <row r="913">
          <cell r="J913">
            <v>356275791</v>
          </cell>
          <cell r="K913">
            <v>5351.3</v>
          </cell>
          <cell r="L913">
            <v>678.7</v>
          </cell>
          <cell r="M913">
            <v>6030</v>
          </cell>
          <cell r="N913">
            <v>68</v>
          </cell>
          <cell r="O913">
            <v>68</v>
          </cell>
          <cell r="P913"/>
          <cell r="Q913"/>
          <cell r="R913" t="str">
            <v>SMA 2</v>
          </cell>
          <cell r="S913" t="str">
            <v>61-90</v>
          </cell>
        </row>
        <row r="914">
          <cell r="J914">
            <v>357986545</v>
          </cell>
          <cell r="K914">
            <v>2681.5</v>
          </cell>
          <cell r="L914">
            <v>258.5</v>
          </cell>
          <cell r="M914">
            <v>2940</v>
          </cell>
          <cell r="N914">
            <v>38</v>
          </cell>
          <cell r="O914">
            <v>68</v>
          </cell>
          <cell r="P914"/>
          <cell r="Q914"/>
          <cell r="R914" t="str">
            <v>SMA 2</v>
          </cell>
          <cell r="S914" t="str">
            <v>61-90</v>
          </cell>
        </row>
        <row r="915">
          <cell r="J915">
            <v>358246397</v>
          </cell>
          <cell r="K915"/>
          <cell r="L915"/>
          <cell r="M915"/>
          <cell r="N915"/>
          <cell r="O915"/>
          <cell r="P915"/>
          <cell r="Q915"/>
          <cell r="R915" t="str">
            <v>Standard</v>
          </cell>
          <cell r="S915" t="str">
            <v>Standard</v>
          </cell>
        </row>
        <row r="916">
          <cell r="J916">
            <v>358461960</v>
          </cell>
          <cell r="K916"/>
          <cell r="L916"/>
          <cell r="M916"/>
          <cell r="N916"/>
          <cell r="O916"/>
          <cell r="P916"/>
          <cell r="Q916"/>
          <cell r="R916" t="str">
            <v>Standard</v>
          </cell>
          <cell r="S916" t="str">
            <v>Standard</v>
          </cell>
        </row>
        <row r="917">
          <cell r="J917">
            <v>350334760</v>
          </cell>
          <cell r="K917">
            <v>20950.240000000002</v>
          </cell>
          <cell r="L917">
            <v>1799.76</v>
          </cell>
          <cell r="M917">
            <v>22750</v>
          </cell>
          <cell r="N917">
            <v>305</v>
          </cell>
          <cell r="O917">
            <v>305</v>
          </cell>
          <cell r="P917" t="str">
            <v>Y</v>
          </cell>
          <cell r="Q917"/>
          <cell r="R917" t="str">
            <v>W/O for written off cases</v>
          </cell>
          <cell r="S917" t="str">
            <v>&gt;180</v>
          </cell>
        </row>
        <row r="918">
          <cell r="J918">
            <v>27673577</v>
          </cell>
          <cell r="K918">
            <v>55235.62</v>
          </cell>
          <cell r="L918">
            <v>9061.0499999999993</v>
          </cell>
          <cell r="M918">
            <v>64296.67</v>
          </cell>
          <cell r="N918">
            <v>1283</v>
          </cell>
          <cell r="O918">
            <v>1283</v>
          </cell>
          <cell r="P918" t="str">
            <v>Y</v>
          </cell>
          <cell r="Q918"/>
          <cell r="R918" t="str">
            <v>W/O for written off cases</v>
          </cell>
          <cell r="S918" t="str">
            <v>&gt;180</v>
          </cell>
        </row>
        <row r="919">
          <cell r="J919">
            <v>29096195</v>
          </cell>
          <cell r="K919">
            <v>73939.63</v>
          </cell>
          <cell r="L919">
            <v>16622.25</v>
          </cell>
          <cell r="M919">
            <v>90561.88</v>
          </cell>
          <cell r="N919">
            <v>1344</v>
          </cell>
          <cell r="O919">
            <v>1344</v>
          </cell>
          <cell r="P919" t="str">
            <v>Y</v>
          </cell>
          <cell r="Q919"/>
          <cell r="R919" t="str">
            <v>W/O for written off cases</v>
          </cell>
          <cell r="S919" t="str">
            <v>&gt;180</v>
          </cell>
        </row>
        <row r="920">
          <cell r="J920">
            <v>28136354</v>
          </cell>
          <cell r="K920">
            <v>39361</v>
          </cell>
          <cell r="L920">
            <v>6089.66</v>
          </cell>
          <cell r="M920">
            <v>45450.66</v>
          </cell>
          <cell r="N920">
            <v>1369</v>
          </cell>
          <cell r="O920">
            <v>1369</v>
          </cell>
          <cell r="P920" t="str">
            <v>Y</v>
          </cell>
          <cell r="Q920"/>
          <cell r="R920" t="str">
            <v>W/O for written off cases</v>
          </cell>
          <cell r="S920" t="str">
            <v>&gt;180</v>
          </cell>
        </row>
        <row r="921">
          <cell r="J921">
            <v>28437439</v>
          </cell>
          <cell r="K921">
            <v>26321.01</v>
          </cell>
          <cell r="L921">
            <v>2311.5500000000002</v>
          </cell>
          <cell r="M921">
            <v>28632.560000000001</v>
          </cell>
          <cell r="N921">
            <v>1157</v>
          </cell>
          <cell r="O921">
            <v>1157</v>
          </cell>
          <cell r="P921" t="str">
            <v>Y</v>
          </cell>
          <cell r="Q921"/>
          <cell r="R921" t="str">
            <v>W/O for written off cases</v>
          </cell>
          <cell r="S921" t="str">
            <v>&gt;180</v>
          </cell>
        </row>
        <row r="922">
          <cell r="J922">
            <v>28670709</v>
          </cell>
          <cell r="K922">
            <v>60026.34</v>
          </cell>
          <cell r="L922">
            <v>12152.02</v>
          </cell>
          <cell r="M922">
            <v>72178.36</v>
          </cell>
          <cell r="N922">
            <v>1308</v>
          </cell>
          <cell r="O922">
            <v>1308</v>
          </cell>
          <cell r="P922" t="str">
            <v>Y</v>
          </cell>
          <cell r="Q922"/>
          <cell r="R922" t="str">
            <v>W/O for written off cases</v>
          </cell>
          <cell r="S922" t="str">
            <v>&gt;180</v>
          </cell>
        </row>
        <row r="923">
          <cell r="J923">
            <v>27673453</v>
          </cell>
          <cell r="K923">
            <v>50793.49</v>
          </cell>
          <cell r="L923">
            <v>7585.62</v>
          </cell>
          <cell r="M923">
            <v>58379.11</v>
          </cell>
          <cell r="N923">
            <v>1252</v>
          </cell>
          <cell r="O923">
            <v>1252</v>
          </cell>
          <cell r="P923" t="str">
            <v>Y</v>
          </cell>
          <cell r="Q923"/>
          <cell r="R923" t="str">
            <v>W/O for written off cases</v>
          </cell>
          <cell r="S923" t="str">
            <v>&gt;180</v>
          </cell>
        </row>
        <row r="924">
          <cell r="J924">
            <v>28315161</v>
          </cell>
          <cell r="K924">
            <v>17840.32</v>
          </cell>
          <cell r="L924">
            <v>1206.57</v>
          </cell>
          <cell r="M924">
            <v>19046.89</v>
          </cell>
          <cell r="N924">
            <v>1067</v>
          </cell>
          <cell r="O924">
            <v>1067</v>
          </cell>
          <cell r="P924" t="str">
            <v>Y</v>
          </cell>
          <cell r="Q924"/>
          <cell r="R924" t="str">
            <v>W/O for written off cases</v>
          </cell>
          <cell r="S924" t="str">
            <v>&gt;180</v>
          </cell>
        </row>
        <row r="925">
          <cell r="J925">
            <v>28315262</v>
          </cell>
          <cell r="K925">
            <v>45822.47</v>
          </cell>
          <cell r="L925">
            <v>8266.4699999999993</v>
          </cell>
          <cell r="M925">
            <v>54088.94</v>
          </cell>
          <cell r="N925">
            <v>1340</v>
          </cell>
          <cell r="O925">
            <v>1340</v>
          </cell>
          <cell r="P925" t="str">
            <v>Y</v>
          </cell>
          <cell r="Q925"/>
          <cell r="R925" t="str">
            <v>W/O for written off cases</v>
          </cell>
          <cell r="S925" t="str">
            <v>&gt;180</v>
          </cell>
        </row>
        <row r="926">
          <cell r="J926">
            <v>353855988</v>
          </cell>
          <cell r="K926">
            <v>780</v>
          </cell>
          <cell r="L926">
            <v>0</v>
          </cell>
          <cell r="M926">
            <v>780</v>
          </cell>
          <cell r="N926">
            <v>1</v>
          </cell>
          <cell r="O926">
            <v>1</v>
          </cell>
          <cell r="P926"/>
          <cell r="Q926"/>
          <cell r="R926" t="str">
            <v>SMA 0</v>
          </cell>
          <cell r="S926" t="str">
            <v>1-30 Days</v>
          </cell>
        </row>
        <row r="927">
          <cell r="J927">
            <v>28414246</v>
          </cell>
          <cell r="K927">
            <v>48837</v>
          </cell>
          <cell r="L927">
            <v>10572.41</v>
          </cell>
          <cell r="M927">
            <v>59409.41</v>
          </cell>
          <cell r="N927">
            <v>1523</v>
          </cell>
          <cell r="O927">
            <v>1523</v>
          </cell>
          <cell r="P927" t="str">
            <v>Y</v>
          </cell>
          <cell r="Q927"/>
          <cell r="R927" t="str">
            <v>W/O for written off cases</v>
          </cell>
          <cell r="S927" t="str">
            <v>&gt;180</v>
          </cell>
        </row>
        <row r="928">
          <cell r="J928">
            <v>354145793</v>
          </cell>
          <cell r="K928"/>
          <cell r="L928"/>
          <cell r="M928"/>
          <cell r="N928"/>
          <cell r="O928"/>
          <cell r="P928"/>
          <cell r="Q928"/>
          <cell r="R928" t="str">
            <v>Standard</v>
          </cell>
          <cell r="S928" t="str">
            <v>Standard</v>
          </cell>
        </row>
        <row r="929">
          <cell r="J929">
            <v>28458121</v>
          </cell>
          <cell r="K929">
            <v>23939.9</v>
          </cell>
          <cell r="L929">
            <v>1905.82</v>
          </cell>
          <cell r="M929">
            <v>25845.72</v>
          </cell>
          <cell r="N929">
            <v>1101</v>
          </cell>
          <cell r="O929">
            <v>1101</v>
          </cell>
          <cell r="P929" t="str">
            <v>Y</v>
          </cell>
          <cell r="Q929"/>
          <cell r="R929" t="str">
            <v>W/O for written off cases</v>
          </cell>
          <cell r="S929" t="str">
            <v>&gt;180</v>
          </cell>
        </row>
        <row r="930">
          <cell r="J930">
            <v>354650943</v>
          </cell>
          <cell r="K930"/>
          <cell r="L930"/>
          <cell r="M930"/>
          <cell r="N930"/>
          <cell r="O930"/>
          <cell r="P930"/>
          <cell r="Q930"/>
          <cell r="R930" t="str">
            <v>Standard</v>
          </cell>
          <cell r="S930" t="str">
            <v>Standard</v>
          </cell>
        </row>
        <row r="931">
          <cell r="J931">
            <v>351898568</v>
          </cell>
          <cell r="K931"/>
          <cell r="L931"/>
          <cell r="M931"/>
          <cell r="N931"/>
          <cell r="O931"/>
          <cell r="P931"/>
          <cell r="Q931"/>
          <cell r="R931" t="str">
            <v>Standard</v>
          </cell>
          <cell r="S931" t="str">
            <v>Standard</v>
          </cell>
        </row>
        <row r="932">
          <cell r="J932">
            <v>28437424</v>
          </cell>
          <cell r="K932">
            <v>36944.769999999997</v>
          </cell>
          <cell r="L932">
            <v>4205.9799999999996</v>
          </cell>
          <cell r="M932">
            <v>41150.75</v>
          </cell>
          <cell r="N932">
            <v>1128</v>
          </cell>
          <cell r="O932">
            <v>1128</v>
          </cell>
          <cell r="P932" t="str">
            <v>Y</v>
          </cell>
          <cell r="Q932"/>
          <cell r="R932" t="str">
            <v>W/O for written off cases</v>
          </cell>
          <cell r="S932" t="str">
            <v>&gt;180</v>
          </cell>
        </row>
        <row r="933">
          <cell r="J933">
            <v>358801217</v>
          </cell>
          <cell r="K933"/>
          <cell r="L933"/>
          <cell r="M933"/>
          <cell r="N933"/>
          <cell r="O933"/>
          <cell r="P933"/>
          <cell r="Q933"/>
          <cell r="R933" t="str">
            <v>Standard</v>
          </cell>
          <cell r="S933" t="str">
            <v>Standard</v>
          </cell>
        </row>
        <row r="934">
          <cell r="J934">
            <v>28437447</v>
          </cell>
          <cell r="K934">
            <v>40194.25</v>
          </cell>
          <cell r="L934">
            <v>5083.71</v>
          </cell>
          <cell r="M934">
            <v>45277.96</v>
          </cell>
          <cell r="N934">
            <v>1103</v>
          </cell>
          <cell r="O934">
            <v>1103</v>
          </cell>
          <cell r="P934" t="str">
            <v>Y</v>
          </cell>
          <cell r="Q934"/>
          <cell r="R934" t="str">
            <v>W/O for written off cases</v>
          </cell>
          <cell r="S934" t="str">
            <v>&gt;180</v>
          </cell>
        </row>
        <row r="935">
          <cell r="J935">
            <v>28645836</v>
          </cell>
          <cell r="K935">
            <v>23527.82</v>
          </cell>
          <cell r="L935">
            <v>1813.17</v>
          </cell>
          <cell r="M935">
            <v>25340.99</v>
          </cell>
          <cell r="N935">
            <v>1128</v>
          </cell>
          <cell r="O935">
            <v>1128</v>
          </cell>
          <cell r="P935" t="str">
            <v>Y</v>
          </cell>
          <cell r="Q935"/>
          <cell r="R935" t="str">
            <v>W/O for written off cases</v>
          </cell>
          <cell r="S935" t="str">
            <v>&gt;180</v>
          </cell>
        </row>
        <row r="936">
          <cell r="J936">
            <v>357301982</v>
          </cell>
          <cell r="K936"/>
          <cell r="L936"/>
          <cell r="M936"/>
          <cell r="N936"/>
          <cell r="O936"/>
          <cell r="P936"/>
          <cell r="Q936"/>
          <cell r="R936" t="str">
            <v>Standard</v>
          </cell>
          <cell r="S936" t="str">
            <v>Standard</v>
          </cell>
        </row>
        <row r="937">
          <cell r="J937">
            <v>28666382</v>
          </cell>
          <cell r="K937">
            <v>49225.74</v>
          </cell>
          <cell r="L937">
            <v>10154.07</v>
          </cell>
          <cell r="M937">
            <v>59379.81</v>
          </cell>
          <cell r="N937">
            <v>1341</v>
          </cell>
          <cell r="O937">
            <v>1341</v>
          </cell>
          <cell r="P937" t="str">
            <v>Y</v>
          </cell>
          <cell r="Q937"/>
          <cell r="R937" t="str">
            <v>W/O for written off cases</v>
          </cell>
          <cell r="S937" t="str">
            <v>&gt;180</v>
          </cell>
        </row>
        <row r="938">
          <cell r="J938">
            <v>357073894</v>
          </cell>
          <cell r="K938">
            <v>23721.26</v>
          </cell>
          <cell r="L938">
            <v>8048.74</v>
          </cell>
          <cell r="M938">
            <v>31770</v>
          </cell>
          <cell r="N938">
            <v>214</v>
          </cell>
          <cell r="O938">
            <v>214</v>
          </cell>
          <cell r="P938" t="str">
            <v>Y</v>
          </cell>
          <cell r="Q938"/>
          <cell r="R938" t="str">
            <v>Sub</v>
          </cell>
          <cell r="S938" t="str">
            <v>&gt;180</v>
          </cell>
        </row>
        <row r="939">
          <cell r="J939">
            <v>357486112</v>
          </cell>
          <cell r="K939">
            <v>3179.53</v>
          </cell>
          <cell r="L939">
            <v>1050.47</v>
          </cell>
          <cell r="M939">
            <v>4230</v>
          </cell>
          <cell r="N939">
            <v>5</v>
          </cell>
          <cell r="O939">
            <v>5</v>
          </cell>
          <cell r="P939"/>
          <cell r="Q939"/>
          <cell r="R939" t="str">
            <v>SMA 0</v>
          </cell>
          <cell r="S939" t="str">
            <v>1-30 Days</v>
          </cell>
        </row>
        <row r="940">
          <cell r="J940">
            <v>28439658</v>
          </cell>
          <cell r="K940">
            <v>58563.54</v>
          </cell>
          <cell r="L940">
            <v>13292.42</v>
          </cell>
          <cell r="M940">
            <v>71855.960000000006</v>
          </cell>
          <cell r="N940">
            <v>1344</v>
          </cell>
          <cell r="O940">
            <v>1344</v>
          </cell>
          <cell r="P940" t="str">
            <v>Y</v>
          </cell>
          <cell r="Q940"/>
          <cell r="R940" t="str">
            <v>W/O for written off cases</v>
          </cell>
          <cell r="S940" t="str">
            <v>&gt;180</v>
          </cell>
        </row>
        <row r="941">
          <cell r="J941">
            <v>28739812</v>
          </cell>
          <cell r="K941">
            <v>37520.769999999997</v>
          </cell>
          <cell r="L941">
            <v>4315.53</v>
          </cell>
          <cell r="M941">
            <v>41836.300000000003</v>
          </cell>
          <cell r="N941">
            <v>1247</v>
          </cell>
          <cell r="O941">
            <v>1247</v>
          </cell>
          <cell r="P941" t="str">
            <v>Y</v>
          </cell>
          <cell r="Q941"/>
          <cell r="R941" t="str">
            <v>W/O for written off cases</v>
          </cell>
          <cell r="S941" t="str">
            <v>&gt;180</v>
          </cell>
        </row>
        <row r="942">
          <cell r="J942">
            <v>28633576</v>
          </cell>
          <cell r="K942">
            <v>64462.55</v>
          </cell>
          <cell r="L942">
            <v>14397.08</v>
          </cell>
          <cell r="M942">
            <v>78859.63</v>
          </cell>
          <cell r="N942">
            <v>1344</v>
          </cell>
          <cell r="O942">
            <v>1344</v>
          </cell>
          <cell r="P942" t="str">
            <v>Y</v>
          </cell>
          <cell r="Q942"/>
          <cell r="R942" t="str">
            <v>W/O for written off cases</v>
          </cell>
          <cell r="S942" t="str">
            <v>&gt;180</v>
          </cell>
        </row>
        <row r="943">
          <cell r="J943">
            <v>28288084</v>
          </cell>
          <cell r="K943">
            <v>18648.89</v>
          </cell>
          <cell r="L943">
            <v>1311.44</v>
          </cell>
          <cell r="M943">
            <v>19960.330000000002</v>
          </cell>
          <cell r="N943">
            <v>1069</v>
          </cell>
          <cell r="O943">
            <v>1069</v>
          </cell>
          <cell r="P943" t="str">
            <v>Y</v>
          </cell>
          <cell r="Q943"/>
          <cell r="R943" t="str">
            <v>W/O for written off cases</v>
          </cell>
          <cell r="S943" t="str">
            <v>&gt;180</v>
          </cell>
        </row>
        <row r="944">
          <cell r="J944">
            <v>28329433</v>
          </cell>
          <cell r="K944">
            <v>35912.97</v>
          </cell>
          <cell r="L944">
            <v>4836.3</v>
          </cell>
          <cell r="M944">
            <v>40749.269999999997</v>
          </cell>
          <cell r="N944">
            <v>1250</v>
          </cell>
          <cell r="O944">
            <v>1250</v>
          </cell>
          <cell r="P944" t="str">
            <v>Y</v>
          </cell>
          <cell r="Q944"/>
          <cell r="R944" t="str">
            <v>W/O for written off cases</v>
          </cell>
          <cell r="S944" t="str">
            <v>&gt;180</v>
          </cell>
        </row>
        <row r="945">
          <cell r="J945">
            <v>29437657</v>
          </cell>
          <cell r="K945">
            <v>14919.82</v>
          </cell>
          <cell r="L945">
            <v>928.51</v>
          </cell>
          <cell r="M945">
            <v>15848.33</v>
          </cell>
          <cell r="N945">
            <v>949</v>
          </cell>
          <cell r="O945">
            <v>949</v>
          </cell>
          <cell r="P945" t="str">
            <v>Y</v>
          </cell>
          <cell r="Q945"/>
          <cell r="R945" t="str">
            <v>W/O for written off cases</v>
          </cell>
          <cell r="S945" t="str">
            <v>&gt;180</v>
          </cell>
        </row>
        <row r="946">
          <cell r="J946">
            <v>28064663</v>
          </cell>
          <cell r="K946">
            <v>52395.07</v>
          </cell>
          <cell r="L946">
            <v>10961.03</v>
          </cell>
          <cell r="M946">
            <v>63356.1</v>
          </cell>
          <cell r="N946">
            <v>1339</v>
          </cell>
          <cell r="O946">
            <v>1339</v>
          </cell>
          <cell r="P946" t="str">
            <v>Y</v>
          </cell>
          <cell r="Q946"/>
          <cell r="R946" t="str">
            <v>W/O for written off cases</v>
          </cell>
          <cell r="S946" t="str">
            <v>&gt;180</v>
          </cell>
        </row>
        <row r="947">
          <cell r="J947">
            <v>27627923</v>
          </cell>
          <cell r="K947">
            <v>55530.25</v>
          </cell>
          <cell r="L947">
            <v>10963.75</v>
          </cell>
          <cell r="M947">
            <v>66494</v>
          </cell>
          <cell r="N947">
            <v>1339</v>
          </cell>
          <cell r="O947">
            <v>1339</v>
          </cell>
          <cell r="P947" t="str">
            <v>Y</v>
          </cell>
          <cell r="Q947"/>
          <cell r="R947" t="str">
            <v>W/O for written off cases</v>
          </cell>
          <cell r="S947" t="str">
            <v>&gt;180</v>
          </cell>
        </row>
        <row r="948">
          <cell r="J948">
            <v>350379104</v>
          </cell>
          <cell r="K948">
            <v>40230.51</v>
          </cell>
          <cell r="L948">
            <v>4769.49</v>
          </cell>
          <cell r="M948">
            <v>45000</v>
          </cell>
          <cell r="N948">
            <v>401</v>
          </cell>
          <cell r="O948">
            <v>401</v>
          </cell>
          <cell r="P948" t="str">
            <v>Y</v>
          </cell>
          <cell r="Q948"/>
          <cell r="R948" t="str">
            <v>W/O for written off cases</v>
          </cell>
          <cell r="S948" t="str">
            <v>&gt;180</v>
          </cell>
        </row>
        <row r="949">
          <cell r="J949">
            <v>28401954</v>
          </cell>
          <cell r="K949">
            <v>41508.230000000003</v>
          </cell>
          <cell r="L949">
            <v>6217.62</v>
          </cell>
          <cell r="M949">
            <v>47725.85</v>
          </cell>
          <cell r="N949">
            <v>1252</v>
          </cell>
          <cell r="O949">
            <v>1252</v>
          </cell>
          <cell r="P949" t="str">
            <v>Y</v>
          </cell>
          <cell r="Q949"/>
          <cell r="R949" t="str">
            <v>W/O for written off cases</v>
          </cell>
          <cell r="S949" t="str">
            <v>&gt;180</v>
          </cell>
        </row>
        <row r="950">
          <cell r="J950">
            <v>27643105</v>
          </cell>
          <cell r="K950">
            <v>73723.210000000006</v>
          </cell>
          <cell r="L950">
            <v>21310.25</v>
          </cell>
          <cell r="M950">
            <v>95033.46</v>
          </cell>
          <cell r="N950">
            <v>1339</v>
          </cell>
          <cell r="O950">
            <v>1339</v>
          </cell>
          <cell r="P950" t="str">
            <v>Y</v>
          </cell>
          <cell r="Q950"/>
          <cell r="R950" t="str">
            <v>W/O for written off cases</v>
          </cell>
          <cell r="S950" t="str">
            <v>&gt;180</v>
          </cell>
        </row>
        <row r="951">
          <cell r="J951">
            <v>28749445</v>
          </cell>
          <cell r="K951">
            <v>37623.31</v>
          </cell>
          <cell r="L951">
            <v>5862.89</v>
          </cell>
          <cell r="M951">
            <v>43486.2</v>
          </cell>
          <cell r="N951">
            <v>1344</v>
          </cell>
          <cell r="O951">
            <v>1344</v>
          </cell>
          <cell r="P951" t="str">
            <v>Y</v>
          </cell>
          <cell r="Q951"/>
          <cell r="R951" t="str">
            <v>W/O for written off cases</v>
          </cell>
          <cell r="S951" t="str">
            <v>&gt;180</v>
          </cell>
        </row>
        <row r="952">
          <cell r="J952">
            <v>28397162</v>
          </cell>
          <cell r="K952">
            <v>59806.65</v>
          </cell>
          <cell r="L952">
            <v>12616.09</v>
          </cell>
          <cell r="M952">
            <v>72422.740000000005</v>
          </cell>
          <cell r="N952">
            <v>1344</v>
          </cell>
          <cell r="O952">
            <v>1344</v>
          </cell>
          <cell r="P952" t="str">
            <v>Y</v>
          </cell>
          <cell r="Q952"/>
          <cell r="R952" t="str">
            <v>W/O for written off cases</v>
          </cell>
          <cell r="S952" t="str">
            <v>&gt;180</v>
          </cell>
        </row>
        <row r="953">
          <cell r="J953">
            <v>27627963</v>
          </cell>
          <cell r="K953">
            <v>34733.47</v>
          </cell>
          <cell r="L953">
            <v>3840.83</v>
          </cell>
          <cell r="M953">
            <v>38574.300000000003</v>
          </cell>
          <cell r="N953">
            <v>882</v>
          </cell>
          <cell r="O953">
            <v>882</v>
          </cell>
          <cell r="P953" t="str">
            <v>Y</v>
          </cell>
          <cell r="Q953"/>
          <cell r="R953" t="str">
            <v>W/O for written off cases</v>
          </cell>
          <cell r="S953" t="str">
            <v>&gt;180</v>
          </cell>
        </row>
        <row r="954">
          <cell r="J954">
            <v>27633941</v>
          </cell>
          <cell r="K954">
            <v>73864.210000000006</v>
          </cell>
          <cell r="L954">
            <v>21349.95</v>
          </cell>
          <cell r="M954">
            <v>95214.16</v>
          </cell>
          <cell r="N954">
            <v>1339</v>
          </cell>
          <cell r="O954">
            <v>1339</v>
          </cell>
          <cell r="P954" t="str">
            <v>Y</v>
          </cell>
          <cell r="Q954"/>
          <cell r="R954" t="str">
            <v>W/O for written off cases</v>
          </cell>
          <cell r="S954" t="str">
            <v>&gt;180</v>
          </cell>
        </row>
        <row r="955">
          <cell r="J955">
            <v>351359783</v>
          </cell>
          <cell r="K955">
            <v>46376.160000000003</v>
          </cell>
          <cell r="L955">
            <v>6710.84</v>
          </cell>
          <cell r="M955">
            <v>53087</v>
          </cell>
          <cell r="N955">
            <v>365</v>
          </cell>
          <cell r="O955">
            <v>365</v>
          </cell>
          <cell r="P955" t="str">
            <v>Y</v>
          </cell>
          <cell r="Q955"/>
          <cell r="R955" t="str">
            <v>W/O for written off cases</v>
          </cell>
          <cell r="S955" t="str">
            <v>&gt;180</v>
          </cell>
        </row>
        <row r="956">
          <cell r="J956">
            <v>28411447</v>
          </cell>
          <cell r="K956">
            <v>51419.99</v>
          </cell>
          <cell r="L956">
            <v>9781.75</v>
          </cell>
          <cell r="M956">
            <v>61201.74</v>
          </cell>
          <cell r="N956">
            <v>1344</v>
          </cell>
          <cell r="O956">
            <v>1344</v>
          </cell>
          <cell r="P956" t="str">
            <v>Y</v>
          </cell>
          <cell r="Q956"/>
          <cell r="R956" t="str">
            <v>W/O for written off cases</v>
          </cell>
          <cell r="S956" t="str">
            <v>&gt;180</v>
          </cell>
        </row>
        <row r="957">
          <cell r="J957">
            <v>28720692</v>
          </cell>
          <cell r="K957">
            <v>35071.730000000003</v>
          </cell>
          <cell r="L957">
            <v>4036.86</v>
          </cell>
          <cell r="M957">
            <v>39108.589999999997</v>
          </cell>
          <cell r="N957">
            <v>1217</v>
          </cell>
          <cell r="O957">
            <v>1217</v>
          </cell>
          <cell r="P957" t="str">
            <v>Y</v>
          </cell>
          <cell r="Q957"/>
          <cell r="R957" t="str">
            <v>W/O for written off cases</v>
          </cell>
          <cell r="S957" t="str">
            <v>&gt;180</v>
          </cell>
        </row>
        <row r="958">
          <cell r="J958">
            <v>28912727</v>
          </cell>
          <cell r="K958">
            <v>59648.34</v>
          </cell>
          <cell r="L958">
            <v>12404.66</v>
          </cell>
          <cell r="M958">
            <v>72053</v>
          </cell>
          <cell r="N958">
            <v>1339</v>
          </cell>
          <cell r="O958">
            <v>1339</v>
          </cell>
          <cell r="P958" t="str">
            <v>Y</v>
          </cell>
          <cell r="Q958"/>
          <cell r="R958" t="str">
            <v>W/O for written off cases</v>
          </cell>
          <cell r="S958" t="str">
            <v>&gt;180</v>
          </cell>
        </row>
        <row r="959">
          <cell r="J959">
            <v>350919017</v>
          </cell>
          <cell r="K959">
            <v>27256.41</v>
          </cell>
          <cell r="L959">
            <v>3543.59</v>
          </cell>
          <cell r="M959">
            <v>30800</v>
          </cell>
          <cell r="N959">
            <v>366</v>
          </cell>
          <cell r="O959">
            <v>366</v>
          </cell>
          <cell r="P959" t="str">
            <v>Y</v>
          </cell>
          <cell r="Q959"/>
          <cell r="R959" t="str">
            <v>Sub</v>
          </cell>
          <cell r="S959" t="str">
            <v>&gt;180</v>
          </cell>
        </row>
        <row r="960">
          <cell r="J960">
            <v>28676383</v>
          </cell>
          <cell r="K960">
            <v>45097.51</v>
          </cell>
          <cell r="L960">
            <v>6711.45</v>
          </cell>
          <cell r="M960">
            <v>51808.959999999999</v>
          </cell>
          <cell r="N960">
            <v>1248</v>
          </cell>
          <cell r="O960">
            <v>1248</v>
          </cell>
          <cell r="P960" t="str">
            <v>Y</v>
          </cell>
          <cell r="Q960"/>
          <cell r="R960" t="str">
            <v>W/O for written off cases</v>
          </cell>
          <cell r="S960" t="str">
            <v>&gt;180</v>
          </cell>
        </row>
        <row r="961">
          <cell r="J961">
            <v>357045794</v>
          </cell>
          <cell r="K961">
            <v>9970.52</v>
          </cell>
          <cell r="L961">
            <v>4079.48</v>
          </cell>
          <cell r="M961">
            <v>14050</v>
          </cell>
          <cell r="N961">
            <v>152</v>
          </cell>
          <cell r="O961">
            <v>152</v>
          </cell>
          <cell r="P961" t="str">
            <v>Y</v>
          </cell>
          <cell r="Q961"/>
          <cell r="R961" t="str">
            <v>Sub</v>
          </cell>
          <cell r="S961" t="str">
            <v>151-180</v>
          </cell>
        </row>
        <row r="962">
          <cell r="J962">
            <v>29602796</v>
          </cell>
          <cell r="K962">
            <v>2624.18</v>
          </cell>
          <cell r="L962">
            <v>50.82</v>
          </cell>
          <cell r="M962">
            <v>2675</v>
          </cell>
          <cell r="N962">
            <v>852</v>
          </cell>
          <cell r="O962">
            <v>852</v>
          </cell>
          <cell r="P962" t="str">
            <v>Y</v>
          </cell>
          <cell r="Q962"/>
          <cell r="R962" t="str">
            <v>W/O for written off cases</v>
          </cell>
          <cell r="S962" t="str">
            <v>&gt;180</v>
          </cell>
        </row>
        <row r="963">
          <cell r="J963">
            <v>28463562</v>
          </cell>
          <cell r="K963">
            <v>53026.49</v>
          </cell>
          <cell r="L963">
            <v>11767.54</v>
          </cell>
          <cell r="M963">
            <v>64794.03</v>
          </cell>
          <cell r="N963">
            <v>1342</v>
          </cell>
          <cell r="O963">
            <v>1342</v>
          </cell>
          <cell r="P963" t="str">
            <v>Y</v>
          </cell>
          <cell r="Q963"/>
          <cell r="R963" t="str">
            <v>W/O for written off cases</v>
          </cell>
          <cell r="S963" t="str">
            <v>&gt;180</v>
          </cell>
        </row>
        <row r="964">
          <cell r="J964">
            <v>352433308</v>
          </cell>
          <cell r="K964"/>
          <cell r="L964"/>
          <cell r="M964"/>
          <cell r="N964"/>
          <cell r="O964"/>
          <cell r="P964"/>
          <cell r="Q964"/>
          <cell r="R964" t="str">
            <v>Standard</v>
          </cell>
          <cell r="S964" t="str">
            <v>Standard</v>
          </cell>
        </row>
        <row r="965">
          <cell r="J965">
            <v>28292188</v>
          </cell>
          <cell r="K965">
            <v>59188.44</v>
          </cell>
          <cell r="L965">
            <v>13823.65</v>
          </cell>
          <cell r="M965">
            <v>73012.09</v>
          </cell>
          <cell r="N965">
            <v>1339</v>
          </cell>
          <cell r="O965">
            <v>1339</v>
          </cell>
          <cell r="P965" t="str">
            <v>Y</v>
          </cell>
          <cell r="Q965"/>
          <cell r="R965" t="str">
            <v>W/O for written off cases</v>
          </cell>
          <cell r="S965" t="str">
            <v>&gt;180</v>
          </cell>
        </row>
        <row r="966">
          <cell r="J966">
            <v>29122422</v>
          </cell>
          <cell r="K966">
            <v>54777.87</v>
          </cell>
          <cell r="L966">
            <v>10993.6</v>
          </cell>
          <cell r="M966">
            <v>65771.47</v>
          </cell>
          <cell r="N966">
            <v>1308</v>
          </cell>
          <cell r="O966">
            <v>1308</v>
          </cell>
          <cell r="P966" t="str">
            <v>Y</v>
          </cell>
          <cell r="Q966"/>
          <cell r="R966" t="str">
            <v>W/O for written off cases</v>
          </cell>
          <cell r="S966" t="str">
            <v>&gt;180</v>
          </cell>
        </row>
        <row r="967">
          <cell r="J967">
            <v>27579644</v>
          </cell>
          <cell r="K967">
            <v>51130.15</v>
          </cell>
          <cell r="L967">
            <v>9151.8700000000008</v>
          </cell>
          <cell r="M967">
            <v>60282.02</v>
          </cell>
          <cell r="N967">
            <v>1247</v>
          </cell>
          <cell r="O967">
            <v>1247</v>
          </cell>
          <cell r="P967" t="str">
            <v>Y</v>
          </cell>
          <cell r="Q967"/>
          <cell r="R967" t="str">
            <v>W/O for written off cases</v>
          </cell>
          <cell r="S967" t="str">
            <v>&gt;180</v>
          </cell>
        </row>
        <row r="968">
          <cell r="J968">
            <v>29586719</v>
          </cell>
          <cell r="K968">
            <v>39522.74</v>
          </cell>
          <cell r="L968">
            <v>5778.26</v>
          </cell>
          <cell r="M968">
            <v>45301</v>
          </cell>
          <cell r="N968">
            <v>1343</v>
          </cell>
          <cell r="O968">
            <v>1343</v>
          </cell>
          <cell r="P968" t="str">
            <v>Y</v>
          </cell>
          <cell r="Q968"/>
          <cell r="R968" t="str">
            <v>W/O for written off cases</v>
          </cell>
          <cell r="S968" t="str">
            <v>&gt;180</v>
          </cell>
        </row>
        <row r="969">
          <cell r="J969">
            <v>354189759</v>
          </cell>
          <cell r="K969">
            <v>26499.360000000001</v>
          </cell>
          <cell r="L969">
            <v>9340.64</v>
          </cell>
          <cell r="M969">
            <v>35840</v>
          </cell>
          <cell r="N969">
            <v>400</v>
          </cell>
          <cell r="O969">
            <v>400</v>
          </cell>
          <cell r="P969" t="str">
            <v>Y</v>
          </cell>
          <cell r="Q969"/>
          <cell r="R969" t="str">
            <v>W/O for written off cases</v>
          </cell>
          <cell r="S969" t="str">
            <v>&gt;180</v>
          </cell>
        </row>
        <row r="970">
          <cell r="J970">
            <v>28502682</v>
          </cell>
          <cell r="K970">
            <v>57915.11</v>
          </cell>
          <cell r="L970">
            <v>11420.61</v>
          </cell>
          <cell r="M970">
            <v>69335.72</v>
          </cell>
          <cell r="N970">
            <v>1309</v>
          </cell>
          <cell r="O970">
            <v>1309</v>
          </cell>
          <cell r="P970" t="str">
            <v>Y</v>
          </cell>
          <cell r="Q970"/>
          <cell r="R970" t="str">
            <v>W/O for written off cases</v>
          </cell>
          <cell r="S970" t="str">
            <v>&gt;180</v>
          </cell>
        </row>
        <row r="971">
          <cell r="J971">
            <v>28306612</v>
          </cell>
          <cell r="K971">
            <v>35263.379999999997</v>
          </cell>
          <cell r="L971">
            <v>4250.07</v>
          </cell>
          <cell r="M971">
            <v>39513.449999999997</v>
          </cell>
          <cell r="N971">
            <v>1161</v>
          </cell>
          <cell r="O971">
            <v>1161</v>
          </cell>
          <cell r="P971" t="str">
            <v>Y</v>
          </cell>
          <cell r="Q971"/>
          <cell r="R971" t="str">
            <v>W/O for written off cases</v>
          </cell>
          <cell r="S971" t="str">
            <v>&gt;180</v>
          </cell>
        </row>
        <row r="972">
          <cell r="J972">
            <v>28249546</v>
          </cell>
          <cell r="K972">
            <v>48179.9</v>
          </cell>
          <cell r="L972">
            <v>8498.7099999999991</v>
          </cell>
          <cell r="M972">
            <v>56678.61</v>
          </cell>
          <cell r="N972">
            <v>1342</v>
          </cell>
          <cell r="O972">
            <v>1342</v>
          </cell>
          <cell r="P972" t="str">
            <v>Y</v>
          </cell>
          <cell r="Q972"/>
          <cell r="R972" t="str">
            <v>W/O for written off cases</v>
          </cell>
          <cell r="S972" t="str">
            <v>&gt;180</v>
          </cell>
        </row>
        <row r="973">
          <cell r="J973">
            <v>27568218</v>
          </cell>
          <cell r="K973">
            <v>57754.98</v>
          </cell>
          <cell r="L973">
            <v>12011.02</v>
          </cell>
          <cell r="M973">
            <v>69766</v>
          </cell>
          <cell r="N973">
            <v>1339</v>
          </cell>
          <cell r="O973">
            <v>1339</v>
          </cell>
          <cell r="P973" t="str">
            <v>Y</v>
          </cell>
          <cell r="Q973"/>
          <cell r="R973" t="str">
            <v>W/O for written off cases</v>
          </cell>
          <cell r="S973" t="str">
            <v>&gt;180</v>
          </cell>
        </row>
        <row r="974">
          <cell r="J974">
            <v>28486696</v>
          </cell>
          <cell r="K974">
            <v>57177.7</v>
          </cell>
          <cell r="L974">
            <v>12539.94</v>
          </cell>
          <cell r="M974">
            <v>69717.64</v>
          </cell>
          <cell r="N974">
            <v>1342</v>
          </cell>
          <cell r="O974">
            <v>1342</v>
          </cell>
          <cell r="P974" t="str">
            <v>Y</v>
          </cell>
          <cell r="Q974"/>
          <cell r="R974" t="str">
            <v>W/O for written off cases</v>
          </cell>
          <cell r="S974" t="str">
            <v>&gt;180</v>
          </cell>
        </row>
        <row r="975">
          <cell r="J975">
            <v>355107197</v>
          </cell>
          <cell r="K975">
            <v>7796.67</v>
          </cell>
          <cell r="L975">
            <v>1803.33</v>
          </cell>
          <cell r="M975">
            <v>9600</v>
          </cell>
          <cell r="N975">
            <v>65</v>
          </cell>
          <cell r="O975">
            <v>65</v>
          </cell>
          <cell r="P975"/>
          <cell r="Q975"/>
          <cell r="R975" t="str">
            <v>SMA 2</v>
          </cell>
          <cell r="S975" t="str">
            <v>61-90</v>
          </cell>
        </row>
        <row r="976">
          <cell r="J976">
            <v>358731512</v>
          </cell>
          <cell r="K976">
            <v>3126.23</v>
          </cell>
          <cell r="L976">
            <v>853.77</v>
          </cell>
          <cell r="M976">
            <v>3980</v>
          </cell>
          <cell r="N976">
            <v>35</v>
          </cell>
          <cell r="O976">
            <v>65</v>
          </cell>
          <cell r="P976"/>
          <cell r="Q976"/>
          <cell r="R976" t="str">
            <v>SMA 2</v>
          </cell>
          <cell r="S976" t="str">
            <v>61-90</v>
          </cell>
        </row>
        <row r="977">
          <cell r="J977">
            <v>353162719</v>
          </cell>
          <cell r="K977"/>
          <cell r="L977"/>
          <cell r="M977"/>
          <cell r="N977"/>
          <cell r="O977"/>
          <cell r="P977"/>
          <cell r="Q977"/>
          <cell r="R977" t="str">
            <v>Standard</v>
          </cell>
          <cell r="S977" t="str">
            <v>Standard</v>
          </cell>
        </row>
        <row r="978">
          <cell r="J978">
            <v>356332190</v>
          </cell>
          <cell r="K978"/>
          <cell r="L978"/>
          <cell r="M978"/>
          <cell r="N978"/>
          <cell r="O978"/>
          <cell r="P978"/>
          <cell r="Q978"/>
          <cell r="R978" t="str">
            <v>Standard</v>
          </cell>
          <cell r="S978" t="str">
            <v>Standard</v>
          </cell>
        </row>
        <row r="979">
          <cell r="J979">
            <v>28219298</v>
          </cell>
          <cell r="K979">
            <v>44427.11</v>
          </cell>
          <cell r="L979">
            <v>6762.5</v>
          </cell>
          <cell r="M979">
            <v>51189.61</v>
          </cell>
          <cell r="N979">
            <v>1251</v>
          </cell>
          <cell r="O979">
            <v>1251</v>
          </cell>
          <cell r="P979" t="str">
            <v>Y</v>
          </cell>
          <cell r="Q979"/>
          <cell r="R979" t="str">
            <v>W/O for written off cases</v>
          </cell>
          <cell r="S979" t="str">
            <v>&gt;180</v>
          </cell>
        </row>
        <row r="980">
          <cell r="J980">
            <v>27632091</v>
          </cell>
          <cell r="K980">
            <v>62322.52</v>
          </cell>
          <cell r="L980">
            <v>14724.61</v>
          </cell>
          <cell r="M980">
            <v>77047.13</v>
          </cell>
          <cell r="N980">
            <v>1308</v>
          </cell>
          <cell r="O980">
            <v>1308</v>
          </cell>
          <cell r="P980" t="str">
            <v>Y</v>
          </cell>
          <cell r="Q980"/>
          <cell r="R980" t="str">
            <v>W/O for written off cases</v>
          </cell>
          <cell r="S980" t="str">
            <v>&gt;180</v>
          </cell>
        </row>
        <row r="981">
          <cell r="J981">
            <v>29653043</v>
          </cell>
          <cell r="K981">
            <v>40089.51</v>
          </cell>
          <cell r="L981">
            <v>5322.62</v>
          </cell>
          <cell r="M981">
            <v>45412.13</v>
          </cell>
          <cell r="N981">
            <v>1096</v>
          </cell>
          <cell r="O981">
            <v>1096</v>
          </cell>
          <cell r="P981" t="str">
            <v>Y</v>
          </cell>
          <cell r="Q981"/>
          <cell r="R981" t="str">
            <v>W/O for written off cases</v>
          </cell>
          <cell r="S981" t="str">
            <v>&gt;180</v>
          </cell>
        </row>
        <row r="982">
          <cell r="J982">
            <v>29653003</v>
          </cell>
          <cell r="K982">
            <v>64746.5</v>
          </cell>
          <cell r="L982">
            <v>16715.63</v>
          </cell>
          <cell r="M982">
            <v>81462.13</v>
          </cell>
          <cell r="N982">
            <v>1278</v>
          </cell>
          <cell r="O982">
            <v>1278</v>
          </cell>
          <cell r="P982" t="str">
            <v>Y</v>
          </cell>
          <cell r="Q982"/>
          <cell r="R982" t="str">
            <v>W/O for written off cases</v>
          </cell>
          <cell r="S982" t="str">
            <v>&gt;180</v>
          </cell>
        </row>
        <row r="983">
          <cell r="J983">
            <v>356307646</v>
          </cell>
          <cell r="K983"/>
          <cell r="L983"/>
          <cell r="M983"/>
          <cell r="N983"/>
          <cell r="O983"/>
          <cell r="P983"/>
          <cell r="Q983"/>
          <cell r="R983" t="str">
            <v>Standard</v>
          </cell>
          <cell r="S983" t="str">
            <v>Standard</v>
          </cell>
        </row>
        <row r="984">
          <cell r="J984">
            <v>28487060</v>
          </cell>
          <cell r="K984">
            <v>57096.4</v>
          </cell>
          <cell r="L984">
            <v>12499.24</v>
          </cell>
          <cell r="M984">
            <v>69595.64</v>
          </cell>
          <cell r="N984">
            <v>1342</v>
          </cell>
          <cell r="O984">
            <v>1342</v>
          </cell>
          <cell r="P984" t="str">
            <v>Y</v>
          </cell>
          <cell r="Q984"/>
          <cell r="R984" t="str">
            <v>W/O for written off cases</v>
          </cell>
          <cell r="S984" t="str">
            <v>&gt;180</v>
          </cell>
        </row>
        <row r="985">
          <cell r="J985">
            <v>28772190</v>
          </cell>
          <cell r="K985">
            <v>68118.509999999995</v>
          </cell>
          <cell r="L985">
            <v>20500.34</v>
          </cell>
          <cell r="M985">
            <v>88618.85</v>
          </cell>
          <cell r="N985">
            <v>1339</v>
          </cell>
          <cell r="O985">
            <v>1339</v>
          </cell>
          <cell r="P985" t="str">
            <v>Y</v>
          </cell>
          <cell r="Q985"/>
          <cell r="R985" t="str">
            <v>W/O for written off cases</v>
          </cell>
          <cell r="S985" t="str">
            <v>&gt;180</v>
          </cell>
        </row>
        <row r="986">
          <cell r="J986">
            <v>28533300</v>
          </cell>
          <cell r="K986">
            <v>33115.040000000001</v>
          </cell>
          <cell r="L986">
            <v>3869.74</v>
          </cell>
          <cell r="M986">
            <v>36984.78</v>
          </cell>
          <cell r="N986">
            <v>1218</v>
          </cell>
          <cell r="O986">
            <v>1218</v>
          </cell>
          <cell r="P986" t="str">
            <v>Y</v>
          </cell>
          <cell r="Q986"/>
          <cell r="R986" t="str">
            <v>W/O for written off cases</v>
          </cell>
          <cell r="S986" t="str">
            <v>&gt;180</v>
          </cell>
        </row>
        <row r="987">
          <cell r="J987">
            <v>355169002</v>
          </cell>
          <cell r="K987"/>
          <cell r="L987"/>
          <cell r="M987"/>
          <cell r="N987"/>
          <cell r="O987"/>
          <cell r="P987"/>
          <cell r="Q987"/>
          <cell r="R987" t="str">
            <v>Standard</v>
          </cell>
          <cell r="S987" t="str">
            <v>Standard</v>
          </cell>
        </row>
        <row r="988">
          <cell r="J988">
            <v>357917509</v>
          </cell>
          <cell r="K988">
            <v>2731.84</v>
          </cell>
          <cell r="L988">
            <v>1008.16</v>
          </cell>
          <cell r="M988">
            <v>3740</v>
          </cell>
          <cell r="N988">
            <v>3</v>
          </cell>
          <cell r="O988">
            <v>3</v>
          </cell>
          <cell r="P988"/>
          <cell r="Q988"/>
          <cell r="R988" t="str">
            <v>SMA 0</v>
          </cell>
          <cell r="S988" t="str">
            <v>1-30 Days</v>
          </cell>
        </row>
        <row r="989">
          <cell r="J989">
            <v>27586941</v>
          </cell>
          <cell r="K989">
            <v>76080.28</v>
          </cell>
          <cell r="L989">
            <v>22879.91</v>
          </cell>
          <cell r="M989">
            <v>98960.19</v>
          </cell>
          <cell r="N989">
            <v>1339</v>
          </cell>
          <cell r="O989">
            <v>1339</v>
          </cell>
          <cell r="P989" t="str">
            <v>Y</v>
          </cell>
          <cell r="Q989"/>
          <cell r="R989" t="str">
            <v>W/O for written off cases</v>
          </cell>
          <cell r="S989" t="str">
            <v>&gt;180</v>
          </cell>
        </row>
        <row r="990">
          <cell r="J990">
            <v>352065956</v>
          </cell>
          <cell r="K990"/>
          <cell r="L990"/>
          <cell r="M990"/>
          <cell r="N990"/>
          <cell r="O990"/>
          <cell r="P990"/>
          <cell r="Q990"/>
          <cell r="R990" t="str">
            <v>Standard</v>
          </cell>
          <cell r="S990" t="str">
            <v>Standard</v>
          </cell>
        </row>
        <row r="991">
          <cell r="J991">
            <v>357993177</v>
          </cell>
          <cell r="K991"/>
          <cell r="L991"/>
          <cell r="M991"/>
          <cell r="N991"/>
          <cell r="O991"/>
          <cell r="P991"/>
          <cell r="Q991"/>
          <cell r="R991" t="str">
            <v>Standard</v>
          </cell>
          <cell r="S991" t="str">
            <v>Standard</v>
          </cell>
        </row>
        <row r="992">
          <cell r="J992">
            <v>356349869</v>
          </cell>
          <cell r="K992"/>
          <cell r="L992"/>
          <cell r="M992"/>
          <cell r="N992"/>
          <cell r="O992"/>
          <cell r="P992"/>
          <cell r="Q992"/>
          <cell r="R992" t="str">
            <v>Standard</v>
          </cell>
          <cell r="S992" t="str">
            <v>Standard</v>
          </cell>
        </row>
        <row r="993">
          <cell r="J993">
            <v>29041412</v>
          </cell>
          <cell r="K993">
            <v>76478.7</v>
          </cell>
          <cell r="L993">
            <v>23103.96</v>
          </cell>
          <cell r="M993">
            <v>99582.66</v>
          </cell>
          <cell r="N993">
            <v>1339</v>
          </cell>
          <cell r="O993">
            <v>1339</v>
          </cell>
          <cell r="P993" t="str">
            <v>Y</v>
          </cell>
          <cell r="Q993"/>
          <cell r="R993" t="str">
            <v>W/O for written off cases</v>
          </cell>
          <cell r="S993" t="str">
            <v>&gt;180</v>
          </cell>
        </row>
        <row r="994">
          <cell r="J994">
            <v>353996284</v>
          </cell>
          <cell r="K994"/>
          <cell r="L994"/>
          <cell r="M994"/>
          <cell r="N994"/>
          <cell r="O994"/>
          <cell r="P994"/>
          <cell r="Q994"/>
          <cell r="R994" t="str">
            <v>Standard</v>
          </cell>
          <cell r="S994" t="str">
            <v>Standard</v>
          </cell>
        </row>
        <row r="995">
          <cell r="J995">
            <v>28305391</v>
          </cell>
          <cell r="K995">
            <v>17656.68</v>
          </cell>
          <cell r="L995">
            <v>1296.56</v>
          </cell>
          <cell r="M995">
            <v>18953.240000000002</v>
          </cell>
          <cell r="N995">
            <v>1097</v>
          </cell>
          <cell r="O995">
            <v>1097</v>
          </cell>
          <cell r="P995" t="str">
            <v>Y</v>
          </cell>
          <cell r="Q995"/>
          <cell r="R995" t="str">
            <v>W/O for written off cases</v>
          </cell>
          <cell r="S995" t="str">
            <v>&gt;180</v>
          </cell>
        </row>
        <row r="996">
          <cell r="J996">
            <v>28347228</v>
          </cell>
          <cell r="K996">
            <v>42802.87</v>
          </cell>
          <cell r="L996">
            <v>6420.13</v>
          </cell>
          <cell r="M996">
            <v>49223</v>
          </cell>
          <cell r="N996">
            <v>1341</v>
          </cell>
          <cell r="O996">
            <v>1341</v>
          </cell>
          <cell r="P996" t="str">
            <v>Y</v>
          </cell>
          <cell r="Q996"/>
          <cell r="R996" t="str">
            <v>W/O for written off cases</v>
          </cell>
          <cell r="S996" t="str">
            <v>&gt;180</v>
          </cell>
        </row>
        <row r="997">
          <cell r="J997">
            <v>28213341</v>
          </cell>
          <cell r="K997">
            <v>48976.77</v>
          </cell>
          <cell r="L997">
            <v>8883.81</v>
          </cell>
          <cell r="M997">
            <v>57860.58</v>
          </cell>
          <cell r="N997">
            <v>1313</v>
          </cell>
          <cell r="O997">
            <v>1313</v>
          </cell>
          <cell r="P997" t="str">
            <v>Y</v>
          </cell>
          <cell r="Q997"/>
          <cell r="R997" t="str">
            <v>W/O for written off cases</v>
          </cell>
          <cell r="S997" t="str">
            <v>&gt;180</v>
          </cell>
        </row>
        <row r="998">
          <cell r="J998">
            <v>357768710</v>
          </cell>
          <cell r="K998"/>
          <cell r="L998"/>
          <cell r="M998"/>
          <cell r="N998"/>
          <cell r="O998"/>
          <cell r="P998"/>
          <cell r="Q998"/>
          <cell r="R998" t="str">
            <v>Standard</v>
          </cell>
          <cell r="S998" t="str">
            <v>Standard</v>
          </cell>
        </row>
        <row r="999">
          <cell r="J999">
            <v>349536774</v>
          </cell>
          <cell r="K999">
            <v>17094.93</v>
          </cell>
          <cell r="L999">
            <v>905.07</v>
          </cell>
          <cell r="M999">
            <v>18000</v>
          </cell>
          <cell r="N999">
            <v>274</v>
          </cell>
          <cell r="O999">
            <v>274</v>
          </cell>
          <cell r="P999" t="str">
            <v>Y</v>
          </cell>
          <cell r="Q999"/>
          <cell r="R999" t="str">
            <v>W/O for written off cases</v>
          </cell>
          <cell r="S999" t="str">
            <v>&gt;180</v>
          </cell>
        </row>
        <row r="1000">
          <cell r="J1000">
            <v>352165392</v>
          </cell>
          <cell r="K1000">
            <v>7661.28</v>
          </cell>
          <cell r="L1000">
            <v>503.72</v>
          </cell>
          <cell r="M1000">
            <v>8165</v>
          </cell>
          <cell r="N1000">
            <v>244</v>
          </cell>
          <cell r="O1000">
            <v>274</v>
          </cell>
          <cell r="P1000" t="str">
            <v>Y</v>
          </cell>
          <cell r="Q1000"/>
          <cell r="R1000" t="str">
            <v>W/O for written off cases</v>
          </cell>
          <cell r="S1000" t="str">
            <v>&gt;180</v>
          </cell>
        </row>
        <row r="1001">
          <cell r="J1001">
            <v>29619440</v>
          </cell>
          <cell r="K1001">
            <v>31885.46</v>
          </cell>
          <cell r="L1001">
            <v>3368.8</v>
          </cell>
          <cell r="M1001">
            <v>35254.26</v>
          </cell>
          <cell r="N1001">
            <v>1036</v>
          </cell>
          <cell r="O1001">
            <v>1036</v>
          </cell>
          <cell r="P1001" t="str">
            <v>Y</v>
          </cell>
          <cell r="Q1001"/>
          <cell r="R1001" t="str">
            <v>W/O for written off cases</v>
          </cell>
          <cell r="S1001" t="str">
            <v>&gt;180</v>
          </cell>
        </row>
        <row r="1002">
          <cell r="J1002">
            <v>28691565</v>
          </cell>
          <cell r="K1002">
            <v>48513.32</v>
          </cell>
          <cell r="L1002">
            <v>7093.68</v>
          </cell>
          <cell r="M1002">
            <v>55607</v>
          </cell>
          <cell r="N1002">
            <v>1346</v>
          </cell>
          <cell r="O1002">
            <v>1346</v>
          </cell>
          <cell r="P1002" t="str">
            <v>Y</v>
          </cell>
          <cell r="Q1002"/>
          <cell r="R1002" t="str">
            <v>W/O for written off cases</v>
          </cell>
          <cell r="S1002" t="str">
            <v>&gt;180</v>
          </cell>
        </row>
        <row r="1003">
          <cell r="J1003">
            <v>28910885</v>
          </cell>
          <cell r="K1003">
            <v>57216.86</v>
          </cell>
          <cell r="L1003">
            <v>11917.47</v>
          </cell>
          <cell r="M1003">
            <v>69134.33</v>
          </cell>
          <cell r="N1003">
            <v>1308</v>
          </cell>
          <cell r="O1003">
            <v>1308</v>
          </cell>
          <cell r="P1003" t="str">
            <v>Y</v>
          </cell>
          <cell r="Q1003"/>
          <cell r="R1003" t="str">
            <v>W/O for written off cases</v>
          </cell>
          <cell r="S1003" t="str">
            <v>&gt;180</v>
          </cell>
        </row>
        <row r="1004">
          <cell r="J1004">
            <v>28457176</v>
          </cell>
          <cell r="K1004">
            <v>40135.370000000003</v>
          </cell>
          <cell r="L1004">
            <v>5632.35</v>
          </cell>
          <cell r="M1004">
            <v>45767.72</v>
          </cell>
          <cell r="N1004">
            <v>1312</v>
          </cell>
          <cell r="O1004">
            <v>1312</v>
          </cell>
          <cell r="P1004" t="str">
            <v>Y</v>
          </cell>
          <cell r="Q1004"/>
          <cell r="R1004" t="str">
            <v>W/O for written off cases</v>
          </cell>
          <cell r="S1004" t="str">
            <v>&gt;180</v>
          </cell>
        </row>
        <row r="1005">
          <cell r="J1005">
            <v>356872080</v>
          </cell>
          <cell r="K1005">
            <v>15737.83</v>
          </cell>
          <cell r="L1005">
            <v>5292.17</v>
          </cell>
          <cell r="M1005">
            <v>21030</v>
          </cell>
          <cell r="N1005">
            <v>125</v>
          </cell>
          <cell r="O1005">
            <v>125</v>
          </cell>
          <cell r="P1005" t="str">
            <v>Y</v>
          </cell>
          <cell r="Q1005"/>
          <cell r="R1005" t="str">
            <v>W/O for written off cases</v>
          </cell>
          <cell r="S1005" t="str">
            <v>121-150</v>
          </cell>
        </row>
        <row r="1006">
          <cell r="J1006">
            <v>353992675</v>
          </cell>
          <cell r="K1006">
            <v>9916.2000000000007</v>
          </cell>
          <cell r="L1006">
            <v>1783.8</v>
          </cell>
          <cell r="M1006">
            <v>11700</v>
          </cell>
          <cell r="N1006">
            <v>65</v>
          </cell>
          <cell r="O1006">
            <v>65</v>
          </cell>
          <cell r="P1006"/>
          <cell r="Q1006"/>
          <cell r="R1006" t="str">
            <v>SMA 2</v>
          </cell>
          <cell r="S1006" t="str">
            <v>61-90</v>
          </cell>
        </row>
        <row r="1007">
          <cell r="J1007">
            <v>349296453</v>
          </cell>
          <cell r="K1007">
            <v>12722</v>
          </cell>
          <cell r="L1007">
            <v>678</v>
          </cell>
          <cell r="M1007">
            <v>13400</v>
          </cell>
          <cell r="N1007">
            <v>304</v>
          </cell>
          <cell r="O1007">
            <v>304</v>
          </cell>
          <cell r="P1007" t="str">
            <v>Y</v>
          </cell>
          <cell r="Q1007"/>
          <cell r="R1007" t="str">
            <v>W/O for written off cases</v>
          </cell>
          <cell r="S1007" t="str">
            <v>&gt;180</v>
          </cell>
        </row>
        <row r="1008">
          <cell r="J1008">
            <v>348961152</v>
          </cell>
          <cell r="K1008">
            <v>22641.03</v>
          </cell>
          <cell r="L1008">
            <v>1858.97</v>
          </cell>
          <cell r="M1008">
            <v>24500</v>
          </cell>
          <cell r="N1008">
            <v>430</v>
          </cell>
          <cell r="O1008">
            <v>430</v>
          </cell>
          <cell r="P1008" t="str">
            <v>Y</v>
          </cell>
          <cell r="Q1008"/>
          <cell r="R1008" t="str">
            <v>W/O for written off cases</v>
          </cell>
          <cell r="S1008" t="str">
            <v>&gt;180</v>
          </cell>
        </row>
        <row r="1009">
          <cell r="J1009">
            <v>357506421</v>
          </cell>
          <cell r="K1009"/>
          <cell r="L1009"/>
          <cell r="M1009"/>
          <cell r="N1009"/>
          <cell r="O1009"/>
          <cell r="P1009"/>
          <cell r="Q1009"/>
          <cell r="R1009" t="str">
            <v>Standard</v>
          </cell>
          <cell r="S1009" t="str">
            <v>Standard</v>
          </cell>
        </row>
        <row r="1010">
          <cell r="J1010">
            <v>28181510</v>
          </cell>
          <cell r="K1010">
            <v>58275.71</v>
          </cell>
          <cell r="L1010">
            <v>12005.36</v>
          </cell>
          <cell r="M1010">
            <v>70281.070000000007</v>
          </cell>
          <cell r="N1010">
            <v>1339</v>
          </cell>
          <cell r="O1010">
            <v>1339</v>
          </cell>
          <cell r="P1010" t="str">
            <v>Y</v>
          </cell>
          <cell r="Q1010"/>
          <cell r="R1010" t="str">
            <v>W/O for written off cases</v>
          </cell>
          <cell r="S1010" t="str">
            <v>&gt;180</v>
          </cell>
        </row>
        <row r="1011">
          <cell r="J1011">
            <v>357484472</v>
          </cell>
          <cell r="K1011">
            <v>2850.66</v>
          </cell>
          <cell r="L1011">
            <v>989.34</v>
          </cell>
          <cell r="M1011">
            <v>3840</v>
          </cell>
          <cell r="N1011">
            <v>4</v>
          </cell>
          <cell r="O1011">
            <v>4</v>
          </cell>
          <cell r="P1011"/>
          <cell r="Q1011"/>
          <cell r="R1011" t="str">
            <v>SMA 0</v>
          </cell>
          <cell r="S1011" t="str">
            <v>1-30 Days</v>
          </cell>
        </row>
        <row r="1012">
          <cell r="J1012">
            <v>28458064</v>
          </cell>
          <cell r="K1012">
            <v>21857.23</v>
          </cell>
          <cell r="L1012">
            <v>1354.76</v>
          </cell>
          <cell r="M1012">
            <v>23211.99</v>
          </cell>
          <cell r="N1012">
            <v>979</v>
          </cell>
          <cell r="O1012">
            <v>979</v>
          </cell>
          <cell r="P1012" t="str">
            <v>Y</v>
          </cell>
          <cell r="Q1012"/>
          <cell r="R1012" t="str">
            <v>W/O for written off cases</v>
          </cell>
          <cell r="S1012" t="str">
            <v>&gt;180</v>
          </cell>
        </row>
        <row r="1013">
          <cell r="J1013">
            <v>27666870</v>
          </cell>
          <cell r="K1013">
            <v>17748.68</v>
          </cell>
          <cell r="L1013">
            <v>1138.32</v>
          </cell>
          <cell r="M1013">
            <v>18887</v>
          </cell>
          <cell r="N1013">
            <v>1004</v>
          </cell>
          <cell r="O1013">
            <v>1004</v>
          </cell>
          <cell r="P1013" t="str">
            <v>Y</v>
          </cell>
          <cell r="Q1013"/>
          <cell r="R1013" t="str">
            <v>W/O for written off cases</v>
          </cell>
          <cell r="S1013" t="str">
            <v>&gt;180</v>
          </cell>
        </row>
        <row r="1014">
          <cell r="J1014">
            <v>349881954</v>
          </cell>
          <cell r="K1014">
            <v>17626.330000000002</v>
          </cell>
          <cell r="L1014">
            <v>1123.67</v>
          </cell>
          <cell r="M1014">
            <v>18750</v>
          </cell>
          <cell r="N1014">
            <v>274</v>
          </cell>
          <cell r="O1014">
            <v>274</v>
          </cell>
          <cell r="P1014" t="str">
            <v>Y</v>
          </cell>
          <cell r="Q1014"/>
          <cell r="R1014" t="str">
            <v>W/O for written off cases</v>
          </cell>
          <cell r="S1014" t="str">
            <v>&gt;180</v>
          </cell>
        </row>
        <row r="1015">
          <cell r="J1015">
            <v>356744059</v>
          </cell>
          <cell r="K1015"/>
          <cell r="L1015"/>
          <cell r="M1015"/>
          <cell r="N1015"/>
          <cell r="O1015"/>
          <cell r="P1015"/>
          <cell r="Q1015"/>
          <cell r="R1015" t="str">
            <v>Standard</v>
          </cell>
          <cell r="S1015" t="str">
            <v>Standard</v>
          </cell>
        </row>
        <row r="1016">
          <cell r="J1016">
            <v>28456702</v>
          </cell>
          <cell r="K1016">
            <v>60115.76</v>
          </cell>
          <cell r="L1016">
            <v>14040.96</v>
          </cell>
          <cell r="M1016">
            <v>74156.72</v>
          </cell>
          <cell r="N1016">
            <v>1339</v>
          </cell>
          <cell r="O1016">
            <v>1339</v>
          </cell>
          <cell r="P1016" t="str">
            <v>Y</v>
          </cell>
          <cell r="Q1016"/>
          <cell r="R1016" t="str">
            <v>W/O for written off cases</v>
          </cell>
          <cell r="S1016" t="str">
            <v>&gt;180</v>
          </cell>
        </row>
        <row r="1017">
          <cell r="J1017">
            <v>29697839</v>
          </cell>
          <cell r="K1017">
            <v>30829.67</v>
          </cell>
          <cell r="L1017">
            <v>3640.33</v>
          </cell>
          <cell r="M1017">
            <v>34470</v>
          </cell>
          <cell r="N1017">
            <v>1101</v>
          </cell>
          <cell r="O1017">
            <v>1101</v>
          </cell>
          <cell r="P1017" t="str">
            <v>Y</v>
          </cell>
          <cell r="Q1017"/>
          <cell r="R1017" t="str">
            <v>W/O for written off cases</v>
          </cell>
          <cell r="S1017" t="str">
            <v>&gt;180</v>
          </cell>
        </row>
        <row r="1018">
          <cell r="J1018">
            <v>28289842</v>
          </cell>
          <cell r="K1018">
            <v>28088.81</v>
          </cell>
          <cell r="L1018">
            <v>2372.58</v>
          </cell>
          <cell r="M1018">
            <v>30461.39</v>
          </cell>
          <cell r="N1018">
            <v>1134</v>
          </cell>
          <cell r="O1018">
            <v>1134</v>
          </cell>
          <cell r="P1018" t="str">
            <v>Y</v>
          </cell>
          <cell r="Q1018"/>
          <cell r="R1018" t="str">
            <v>W/O for written off cases</v>
          </cell>
          <cell r="S1018" t="str">
            <v>&gt;180</v>
          </cell>
        </row>
        <row r="1019">
          <cell r="J1019">
            <v>354074102</v>
          </cell>
          <cell r="K1019"/>
          <cell r="L1019"/>
          <cell r="M1019"/>
          <cell r="N1019"/>
          <cell r="O1019"/>
          <cell r="P1019"/>
          <cell r="Q1019"/>
          <cell r="R1019" t="str">
            <v>Standard</v>
          </cell>
          <cell r="S1019" t="str">
            <v>Standard</v>
          </cell>
        </row>
        <row r="1020">
          <cell r="J1020">
            <v>357292545</v>
          </cell>
          <cell r="K1020"/>
          <cell r="L1020"/>
          <cell r="M1020"/>
          <cell r="N1020"/>
          <cell r="O1020"/>
          <cell r="P1020"/>
          <cell r="Q1020"/>
          <cell r="R1020" t="str">
            <v>Standard</v>
          </cell>
          <cell r="S1020" t="str">
            <v>Standard</v>
          </cell>
        </row>
        <row r="1021">
          <cell r="J1021">
            <v>28700875</v>
          </cell>
          <cell r="K1021">
            <v>1388.5</v>
          </cell>
          <cell r="L1021">
            <v>6.82</v>
          </cell>
          <cell r="M1021">
            <v>1395.32</v>
          </cell>
          <cell r="N1021">
            <v>824</v>
          </cell>
          <cell r="O1021">
            <v>824</v>
          </cell>
          <cell r="P1021" t="str">
            <v>Y</v>
          </cell>
          <cell r="Q1021"/>
          <cell r="R1021" t="str">
            <v>W/O for written off cases</v>
          </cell>
          <cell r="S1021" t="str">
            <v>&gt;180</v>
          </cell>
        </row>
        <row r="1022">
          <cell r="J1022">
            <v>354036576</v>
          </cell>
          <cell r="K1022">
            <v>10841.05</v>
          </cell>
          <cell r="L1022">
            <v>1968.95</v>
          </cell>
          <cell r="M1022">
            <v>12810</v>
          </cell>
          <cell r="N1022">
            <v>62</v>
          </cell>
          <cell r="O1022">
            <v>62</v>
          </cell>
          <cell r="P1022"/>
          <cell r="Q1022"/>
          <cell r="R1022" t="str">
            <v>SMA 2</v>
          </cell>
          <cell r="S1022" t="str">
            <v>61-90</v>
          </cell>
        </row>
        <row r="1023">
          <cell r="J1023">
            <v>357606146</v>
          </cell>
          <cell r="K1023">
            <v>3383.99</v>
          </cell>
          <cell r="L1023">
            <v>656.01</v>
          </cell>
          <cell r="M1023">
            <v>4040</v>
          </cell>
          <cell r="N1023">
            <v>32</v>
          </cell>
          <cell r="O1023">
            <v>62</v>
          </cell>
          <cell r="P1023"/>
          <cell r="Q1023"/>
          <cell r="R1023" t="str">
            <v>SMA 2</v>
          </cell>
          <cell r="S1023" t="str">
            <v>61-90</v>
          </cell>
        </row>
        <row r="1024">
          <cell r="J1024">
            <v>29707192</v>
          </cell>
          <cell r="K1024">
            <v>14371.74</v>
          </cell>
          <cell r="L1024">
            <v>672.26</v>
          </cell>
          <cell r="M1024">
            <v>15044</v>
          </cell>
          <cell r="N1024">
            <v>916</v>
          </cell>
          <cell r="O1024">
            <v>916</v>
          </cell>
          <cell r="P1024" t="str">
            <v>Y</v>
          </cell>
          <cell r="Q1024"/>
          <cell r="R1024" t="str">
            <v>W/O for written off cases</v>
          </cell>
          <cell r="S1024" t="str">
            <v>&gt;180</v>
          </cell>
        </row>
        <row r="1025">
          <cell r="J1025">
            <v>355458343</v>
          </cell>
          <cell r="K1025"/>
          <cell r="L1025"/>
          <cell r="M1025"/>
          <cell r="N1025"/>
          <cell r="O1025"/>
          <cell r="P1025"/>
          <cell r="Q1025"/>
          <cell r="R1025" t="str">
            <v>Standard</v>
          </cell>
          <cell r="S1025" t="str">
            <v>Standard</v>
          </cell>
        </row>
        <row r="1026">
          <cell r="J1026">
            <v>354590336</v>
          </cell>
          <cell r="K1026"/>
          <cell r="L1026"/>
          <cell r="M1026"/>
          <cell r="N1026"/>
          <cell r="O1026"/>
          <cell r="P1026"/>
          <cell r="Q1026"/>
          <cell r="R1026" t="str">
            <v>Standard</v>
          </cell>
          <cell r="S1026" t="str">
            <v>Standard</v>
          </cell>
        </row>
        <row r="1027">
          <cell r="J1027">
            <v>28344256</v>
          </cell>
          <cell r="K1027">
            <v>4945.37</v>
          </cell>
          <cell r="L1027">
            <v>40.9</v>
          </cell>
          <cell r="M1027">
            <v>4986.2700000000004</v>
          </cell>
          <cell r="N1027">
            <v>795</v>
          </cell>
          <cell r="O1027">
            <v>795</v>
          </cell>
          <cell r="P1027" t="str">
            <v>Y</v>
          </cell>
          <cell r="Q1027"/>
          <cell r="R1027" t="str">
            <v>W/O for written off cases</v>
          </cell>
          <cell r="S1027" t="str">
            <v>&gt;180</v>
          </cell>
        </row>
        <row r="1028">
          <cell r="J1028">
            <v>350705349</v>
          </cell>
          <cell r="K1028">
            <v>15013.02</v>
          </cell>
          <cell r="L1028">
            <v>786.98</v>
          </cell>
          <cell r="M1028">
            <v>15800</v>
          </cell>
          <cell r="N1028">
            <v>183</v>
          </cell>
          <cell r="O1028">
            <v>183</v>
          </cell>
          <cell r="P1028" t="str">
            <v>Y</v>
          </cell>
          <cell r="Q1028"/>
          <cell r="R1028" t="str">
            <v>W/O for written off cases</v>
          </cell>
          <cell r="S1028" t="str">
            <v>&gt;180</v>
          </cell>
        </row>
        <row r="1029">
          <cell r="J1029">
            <v>353615774</v>
          </cell>
          <cell r="K1029">
            <v>7709.64</v>
          </cell>
          <cell r="L1029">
            <v>401.36</v>
          </cell>
          <cell r="M1029">
            <v>8111</v>
          </cell>
          <cell r="N1029">
            <v>121</v>
          </cell>
          <cell r="O1029">
            <v>183</v>
          </cell>
          <cell r="P1029" t="str">
            <v>Y</v>
          </cell>
          <cell r="Q1029"/>
          <cell r="R1029" t="str">
            <v>W/O for written off cases</v>
          </cell>
          <cell r="S1029" t="str">
            <v>&gt;180</v>
          </cell>
        </row>
        <row r="1030">
          <cell r="J1030">
            <v>29703834</v>
          </cell>
          <cell r="K1030">
            <v>33404.550000000003</v>
          </cell>
          <cell r="L1030">
            <v>3455.45</v>
          </cell>
          <cell r="M1030">
            <v>36860</v>
          </cell>
          <cell r="N1030">
            <v>1196</v>
          </cell>
          <cell r="O1030">
            <v>1196</v>
          </cell>
          <cell r="P1030" t="str">
            <v>Y</v>
          </cell>
          <cell r="Q1030"/>
          <cell r="R1030" t="str">
            <v>W/O for written off cases</v>
          </cell>
          <cell r="S1030" t="str">
            <v>&gt;180</v>
          </cell>
        </row>
        <row r="1031">
          <cell r="J1031">
            <v>28484241</v>
          </cell>
          <cell r="K1031">
            <v>22856.35</v>
          </cell>
          <cell r="L1031">
            <v>3211.3</v>
          </cell>
          <cell r="M1031">
            <v>26067.65</v>
          </cell>
          <cell r="N1031">
            <v>1284</v>
          </cell>
          <cell r="O1031">
            <v>1284</v>
          </cell>
          <cell r="P1031" t="str">
            <v>Y</v>
          </cell>
          <cell r="Q1031"/>
          <cell r="R1031" t="str">
            <v>W/O for written off cases</v>
          </cell>
          <cell r="S1031" t="str">
            <v>&gt;180</v>
          </cell>
        </row>
        <row r="1032">
          <cell r="J1032">
            <v>29803330</v>
          </cell>
          <cell r="K1032">
            <v>26940.3</v>
          </cell>
          <cell r="L1032">
            <v>5640.7</v>
          </cell>
          <cell r="M1032">
            <v>32581</v>
          </cell>
          <cell r="N1032">
            <v>1282</v>
          </cell>
          <cell r="O1032">
            <v>1282</v>
          </cell>
          <cell r="P1032" t="str">
            <v>Y</v>
          </cell>
          <cell r="Q1032"/>
          <cell r="R1032" t="str">
            <v>W/O for written off cases</v>
          </cell>
          <cell r="S1032" t="str">
            <v>&gt;180</v>
          </cell>
        </row>
        <row r="1033">
          <cell r="J1033">
            <v>29878947</v>
          </cell>
          <cell r="K1033">
            <v>19925.22</v>
          </cell>
          <cell r="L1033">
            <v>3027.43</v>
          </cell>
          <cell r="M1033">
            <v>22952.65</v>
          </cell>
          <cell r="N1033">
            <v>1314</v>
          </cell>
          <cell r="O1033">
            <v>1314</v>
          </cell>
          <cell r="P1033" t="str">
            <v>Y</v>
          </cell>
          <cell r="Q1033"/>
          <cell r="R1033" t="str">
            <v>W/O for written off cases</v>
          </cell>
          <cell r="S1033" t="str">
            <v>&gt;180</v>
          </cell>
        </row>
        <row r="1034">
          <cell r="J1034">
            <v>28484210</v>
          </cell>
          <cell r="K1034">
            <v>23185.34</v>
          </cell>
          <cell r="L1034">
            <v>3305.71</v>
          </cell>
          <cell r="M1034">
            <v>26491.05</v>
          </cell>
          <cell r="N1034">
            <v>1284</v>
          </cell>
          <cell r="O1034">
            <v>1284</v>
          </cell>
          <cell r="P1034" t="str">
            <v>Y</v>
          </cell>
          <cell r="Q1034"/>
          <cell r="R1034" t="str">
            <v>W/O for written off cases</v>
          </cell>
          <cell r="S1034" t="str">
            <v>&gt;180</v>
          </cell>
        </row>
        <row r="1035">
          <cell r="J1035">
            <v>27883313</v>
          </cell>
          <cell r="K1035">
            <v>26779.31</v>
          </cell>
          <cell r="L1035">
            <v>4254.8500000000004</v>
          </cell>
          <cell r="M1035">
            <v>31034.16</v>
          </cell>
          <cell r="N1035">
            <v>1314</v>
          </cell>
          <cell r="O1035">
            <v>1314</v>
          </cell>
          <cell r="P1035" t="str">
            <v>Y</v>
          </cell>
          <cell r="Q1035"/>
          <cell r="R1035" t="str">
            <v>W/O for written off cases</v>
          </cell>
          <cell r="S1035" t="str">
            <v>&gt;180</v>
          </cell>
        </row>
        <row r="1036">
          <cell r="J1036">
            <v>28174050</v>
          </cell>
          <cell r="K1036">
            <v>29266.46</v>
          </cell>
          <cell r="L1036">
            <v>6703.54</v>
          </cell>
          <cell r="M1036">
            <v>35970</v>
          </cell>
          <cell r="N1036">
            <v>1314</v>
          </cell>
          <cell r="O1036">
            <v>1314</v>
          </cell>
          <cell r="P1036" t="str">
            <v>Y</v>
          </cell>
          <cell r="Q1036"/>
          <cell r="R1036" t="str">
            <v>W/O for written off cases</v>
          </cell>
          <cell r="S1036" t="str">
            <v>&gt;180</v>
          </cell>
        </row>
        <row r="1037">
          <cell r="J1037">
            <v>28484209</v>
          </cell>
          <cell r="K1037">
            <v>20601.78</v>
          </cell>
          <cell r="L1037">
            <v>2427.38</v>
          </cell>
          <cell r="M1037">
            <v>23029.16</v>
          </cell>
          <cell r="N1037">
            <v>1194</v>
          </cell>
          <cell r="O1037">
            <v>1194</v>
          </cell>
          <cell r="P1037" t="str">
            <v>Y</v>
          </cell>
          <cell r="Q1037"/>
          <cell r="R1037" t="str">
            <v>W/O for written off cases</v>
          </cell>
          <cell r="S1037" t="str">
            <v>&gt;180</v>
          </cell>
        </row>
        <row r="1038">
          <cell r="J1038">
            <v>28169262</v>
          </cell>
          <cell r="K1038">
            <v>18397.080000000002</v>
          </cell>
          <cell r="L1038">
            <v>2579.81</v>
          </cell>
          <cell r="M1038">
            <v>20976.89</v>
          </cell>
          <cell r="N1038">
            <v>1284</v>
          </cell>
          <cell r="O1038">
            <v>1284</v>
          </cell>
          <cell r="P1038" t="str">
            <v>Y</v>
          </cell>
          <cell r="Q1038"/>
          <cell r="R1038" t="str">
            <v>W/O for written off cases</v>
          </cell>
          <cell r="S1038" t="str">
            <v>&gt;180</v>
          </cell>
        </row>
        <row r="1039">
          <cell r="J1039">
            <v>28456161</v>
          </cell>
          <cell r="K1039">
            <v>48453.63</v>
          </cell>
          <cell r="L1039">
            <v>11022.92</v>
          </cell>
          <cell r="M1039">
            <v>59476.55</v>
          </cell>
          <cell r="N1039">
            <v>1344</v>
          </cell>
          <cell r="O1039">
            <v>1344</v>
          </cell>
          <cell r="P1039" t="str">
            <v>Y</v>
          </cell>
          <cell r="Q1039"/>
          <cell r="R1039" t="str">
            <v>W/O for written off cases</v>
          </cell>
          <cell r="S1039" t="str">
            <v>&gt;180</v>
          </cell>
        </row>
        <row r="1040">
          <cell r="J1040">
            <v>29876140</v>
          </cell>
          <cell r="K1040">
            <v>55278.28</v>
          </cell>
          <cell r="L1040">
            <v>12719.24</v>
          </cell>
          <cell r="M1040">
            <v>67997.52</v>
          </cell>
          <cell r="N1040">
            <v>1313</v>
          </cell>
          <cell r="O1040">
            <v>1313</v>
          </cell>
          <cell r="P1040" t="str">
            <v>Y</v>
          </cell>
          <cell r="Q1040"/>
          <cell r="R1040" t="str">
            <v>W/O for written off cases</v>
          </cell>
          <cell r="S1040" t="str">
            <v>&gt;180</v>
          </cell>
        </row>
        <row r="1041">
          <cell r="J1041">
            <v>29039420</v>
          </cell>
          <cell r="K1041">
            <v>57304.3</v>
          </cell>
          <cell r="L1041">
            <v>12807.75</v>
          </cell>
          <cell r="M1041">
            <v>70112.05</v>
          </cell>
          <cell r="N1041">
            <v>1344</v>
          </cell>
          <cell r="O1041">
            <v>1344</v>
          </cell>
          <cell r="P1041" t="str">
            <v>Y</v>
          </cell>
          <cell r="Q1041"/>
          <cell r="R1041" t="str">
            <v>W/O for written off cases</v>
          </cell>
          <cell r="S1041" t="str">
            <v>&gt;180</v>
          </cell>
        </row>
        <row r="1042">
          <cell r="J1042">
            <v>349867408</v>
          </cell>
          <cell r="K1042">
            <v>24184.94</v>
          </cell>
          <cell r="L1042">
            <v>2065.06</v>
          </cell>
          <cell r="M1042">
            <v>26250</v>
          </cell>
          <cell r="N1042">
            <v>335</v>
          </cell>
          <cell r="O1042">
            <v>335</v>
          </cell>
          <cell r="P1042" t="str">
            <v>Y</v>
          </cell>
          <cell r="Q1042"/>
          <cell r="R1042" t="str">
            <v>W/O for written off cases</v>
          </cell>
          <cell r="S1042" t="str">
            <v>&gt;180</v>
          </cell>
        </row>
        <row r="1043">
          <cell r="J1043">
            <v>29039415</v>
          </cell>
          <cell r="K1043">
            <v>61121.31</v>
          </cell>
          <cell r="L1043">
            <v>14892.37</v>
          </cell>
          <cell r="M1043">
            <v>76013.679999999993</v>
          </cell>
          <cell r="N1043">
            <v>1344</v>
          </cell>
          <cell r="O1043">
            <v>1344</v>
          </cell>
          <cell r="P1043" t="str">
            <v>Y</v>
          </cell>
          <cell r="Q1043"/>
          <cell r="R1043" t="str">
            <v>W/O for written off cases</v>
          </cell>
          <cell r="S1043" t="str">
            <v>&gt;180</v>
          </cell>
        </row>
        <row r="1044">
          <cell r="J1044">
            <v>29101102</v>
          </cell>
          <cell r="K1044">
            <v>87277</v>
          </cell>
          <cell r="L1044">
            <v>27393.33</v>
          </cell>
          <cell r="M1044">
            <v>114670.33</v>
          </cell>
          <cell r="N1044">
            <v>1344</v>
          </cell>
          <cell r="O1044">
            <v>1344</v>
          </cell>
          <cell r="P1044" t="str">
            <v>Y</v>
          </cell>
          <cell r="Q1044"/>
          <cell r="R1044" t="str">
            <v>W/O for written off cases</v>
          </cell>
          <cell r="S1044" t="str">
            <v>&gt;180</v>
          </cell>
        </row>
        <row r="1045">
          <cell r="J1045">
            <v>28519321</v>
          </cell>
          <cell r="K1045">
            <v>41941.040000000001</v>
          </cell>
          <cell r="L1045">
            <v>4436.13</v>
          </cell>
          <cell r="M1045">
            <v>46377.17</v>
          </cell>
          <cell r="N1045">
            <v>1435</v>
          </cell>
          <cell r="O1045">
            <v>1435</v>
          </cell>
          <cell r="P1045" t="str">
            <v>Y</v>
          </cell>
          <cell r="Q1045"/>
          <cell r="R1045" t="str">
            <v>W/O for written off cases</v>
          </cell>
          <cell r="S1045" t="str">
            <v>&gt;180</v>
          </cell>
        </row>
        <row r="1046">
          <cell r="J1046">
            <v>28413212</v>
          </cell>
          <cell r="K1046">
            <v>35504.46</v>
          </cell>
          <cell r="L1046">
            <v>5685.39</v>
          </cell>
          <cell r="M1046">
            <v>41189.85</v>
          </cell>
          <cell r="N1046">
            <v>1218</v>
          </cell>
          <cell r="O1046">
            <v>1218</v>
          </cell>
          <cell r="P1046" t="str">
            <v>Y</v>
          </cell>
          <cell r="Q1046"/>
          <cell r="R1046" t="str">
            <v>W/O for written off cases</v>
          </cell>
          <cell r="S1046" t="str">
            <v>&gt;180</v>
          </cell>
        </row>
        <row r="1047">
          <cell r="J1047">
            <v>28519362</v>
          </cell>
          <cell r="K1047">
            <v>40467.64</v>
          </cell>
          <cell r="L1047">
            <v>7336.16</v>
          </cell>
          <cell r="M1047">
            <v>47803.8</v>
          </cell>
          <cell r="N1047">
            <v>1282</v>
          </cell>
          <cell r="O1047">
            <v>1282</v>
          </cell>
          <cell r="P1047" t="str">
            <v>Y</v>
          </cell>
          <cell r="Q1047"/>
          <cell r="R1047" t="str">
            <v>W/O for written off cases</v>
          </cell>
          <cell r="S1047" t="str">
            <v>&gt;180</v>
          </cell>
        </row>
        <row r="1048">
          <cell r="J1048">
            <v>349845447</v>
          </cell>
          <cell r="K1048">
            <v>58663.33</v>
          </cell>
          <cell r="L1048">
            <v>10936.67</v>
          </cell>
          <cell r="M1048">
            <v>69600</v>
          </cell>
          <cell r="N1048">
            <v>609</v>
          </cell>
          <cell r="O1048">
            <v>609</v>
          </cell>
          <cell r="P1048" t="str">
            <v>Y</v>
          </cell>
          <cell r="Q1048"/>
          <cell r="R1048" t="str">
            <v>W/O for written off cases</v>
          </cell>
          <cell r="S1048" t="str">
            <v>&gt;180</v>
          </cell>
        </row>
        <row r="1049">
          <cell r="J1049">
            <v>29981966</v>
          </cell>
          <cell r="K1049">
            <v>33805.769999999997</v>
          </cell>
          <cell r="L1049">
            <v>5004.1899999999996</v>
          </cell>
          <cell r="M1049">
            <v>38809.96</v>
          </cell>
          <cell r="N1049">
            <v>1313</v>
          </cell>
          <cell r="O1049">
            <v>1313</v>
          </cell>
          <cell r="P1049" t="str">
            <v>Y</v>
          </cell>
          <cell r="Q1049"/>
          <cell r="R1049" t="str">
            <v>W/O for written off cases</v>
          </cell>
          <cell r="S1049" t="str">
            <v>&gt;180</v>
          </cell>
        </row>
        <row r="1050">
          <cell r="J1050">
            <v>27640400</v>
          </cell>
          <cell r="K1050">
            <v>64602.25</v>
          </cell>
          <cell r="L1050">
            <v>13768.75</v>
          </cell>
          <cell r="M1050">
            <v>78371</v>
          </cell>
          <cell r="N1050">
            <v>1344</v>
          </cell>
          <cell r="O1050">
            <v>1344</v>
          </cell>
          <cell r="P1050" t="str">
            <v>Y</v>
          </cell>
          <cell r="Q1050"/>
          <cell r="R1050" t="str">
            <v>W/O for written off cases</v>
          </cell>
          <cell r="S1050" t="str">
            <v>&gt;180</v>
          </cell>
        </row>
        <row r="1051">
          <cell r="J1051">
            <v>30779837</v>
          </cell>
          <cell r="K1051">
            <v>35873.33</v>
          </cell>
          <cell r="L1051">
            <v>5511.11</v>
          </cell>
          <cell r="M1051">
            <v>41384.44</v>
          </cell>
          <cell r="N1051">
            <v>1311</v>
          </cell>
          <cell r="O1051">
            <v>1311</v>
          </cell>
          <cell r="P1051" t="str">
            <v>Y</v>
          </cell>
          <cell r="Q1051"/>
          <cell r="R1051" t="str">
            <v>W/O for written off cases</v>
          </cell>
          <cell r="S1051" t="str">
            <v>&gt;180</v>
          </cell>
        </row>
        <row r="1052">
          <cell r="J1052">
            <v>29842736</v>
          </cell>
          <cell r="K1052">
            <v>11658.49</v>
          </cell>
          <cell r="L1052">
            <v>434.99</v>
          </cell>
          <cell r="M1052">
            <v>12093.48</v>
          </cell>
          <cell r="N1052">
            <v>946</v>
          </cell>
          <cell r="O1052">
            <v>946</v>
          </cell>
          <cell r="P1052" t="str">
            <v>Y</v>
          </cell>
          <cell r="Q1052"/>
          <cell r="R1052" t="str">
            <v>W/O for written off cases</v>
          </cell>
          <cell r="S1052" t="str">
            <v>&gt;180</v>
          </cell>
        </row>
        <row r="1053">
          <cell r="J1053">
            <v>30918101</v>
          </cell>
          <cell r="K1053">
            <v>426.38</v>
          </cell>
          <cell r="L1053">
            <v>0.62</v>
          </cell>
          <cell r="M1053">
            <v>427</v>
          </cell>
          <cell r="N1053">
            <v>851</v>
          </cell>
          <cell r="O1053">
            <v>851</v>
          </cell>
          <cell r="P1053" t="str">
            <v>Y</v>
          </cell>
          <cell r="Q1053"/>
          <cell r="R1053" t="str">
            <v>W/O for written off cases</v>
          </cell>
          <cell r="S1053" t="str">
            <v>&gt;180</v>
          </cell>
        </row>
        <row r="1054">
          <cell r="J1054">
            <v>28840171</v>
          </cell>
          <cell r="K1054">
            <v>76915</v>
          </cell>
          <cell r="L1054">
            <v>24398.68</v>
          </cell>
          <cell r="M1054">
            <v>101313.68</v>
          </cell>
          <cell r="N1054">
            <v>1344</v>
          </cell>
          <cell r="O1054">
            <v>1344</v>
          </cell>
          <cell r="P1054" t="str">
            <v>Y</v>
          </cell>
          <cell r="Q1054"/>
          <cell r="R1054" t="str">
            <v>W/O for written off cases</v>
          </cell>
          <cell r="S1054" t="str">
            <v>&gt;180</v>
          </cell>
        </row>
        <row r="1055">
          <cell r="J1055">
            <v>30246691</v>
          </cell>
          <cell r="K1055">
            <v>53875.4</v>
          </cell>
          <cell r="L1055">
            <v>10496.41</v>
          </cell>
          <cell r="M1055">
            <v>64371.81</v>
          </cell>
          <cell r="N1055">
            <v>1283</v>
          </cell>
          <cell r="O1055">
            <v>1283</v>
          </cell>
          <cell r="P1055" t="str">
            <v>Y</v>
          </cell>
          <cell r="Q1055"/>
          <cell r="R1055" t="str">
            <v>W/O for written off cases</v>
          </cell>
          <cell r="S1055" t="str">
            <v>&gt;180</v>
          </cell>
        </row>
        <row r="1056">
          <cell r="J1056">
            <v>28949586</v>
          </cell>
          <cell r="K1056">
            <v>81312</v>
          </cell>
          <cell r="L1056">
            <v>25603.18</v>
          </cell>
          <cell r="M1056">
            <v>106915.18</v>
          </cell>
          <cell r="N1056">
            <v>1339</v>
          </cell>
          <cell r="O1056">
            <v>1339</v>
          </cell>
          <cell r="P1056" t="str">
            <v>Y</v>
          </cell>
          <cell r="Q1056"/>
          <cell r="R1056" t="str">
            <v>W/O for written off cases</v>
          </cell>
          <cell r="S1056" t="str">
            <v>&gt;180</v>
          </cell>
        </row>
        <row r="1057">
          <cell r="J1057">
            <v>352133313</v>
          </cell>
          <cell r="K1057"/>
          <cell r="L1057"/>
          <cell r="M1057"/>
          <cell r="N1057"/>
          <cell r="O1057"/>
          <cell r="P1057"/>
          <cell r="Q1057"/>
          <cell r="R1057" t="str">
            <v>Standard</v>
          </cell>
          <cell r="S1057" t="str">
            <v>Standard</v>
          </cell>
        </row>
        <row r="1058">
          <cell r="J1058">
            <v>358246253</v>
          </cell>
          <cell r="K1058"/>
          <cell r="L1058"/>
          <cell r="M1058"/>
          <cell r="N1058"/>
          <cell r="O1058"/>
          <cell r="P1058"/>
          <cell r="Q1058"/>
          <cell r="R1058" t="str">
            <v>Standard</v>
          </cell>
          <cell r="S1058" t="str">
            <v>Standard</v>
          </cell>
        </row>
        <row r="1059">
          <cell r="J1059">
            <v>29835313</v>
          </cell>
          <cell r="K1059">
            <v>42206.91</v>
          </cell>
          <cell r="L1059">
            <v>5793.08</v>
          </cell>
          <cell r="M1059">
            <v>47999.99</v>
          </cell>
          <cell r="N1059">
            <v>1130</v>
          </cell>
          <cell r="O1059">
            <v>1130</v>
          </cell>
          <cell r="P1059" t="str">
            <v>Y</v>
          </cell>
          <cell r="Q1059"/>
          <cell r="R1059" t="str">
            <v>W/O for written off cases</v>
          </cell>
          <cell r="S1059" t="str">
            <v>&gt;180</v>
          </cell>
        </row>
        <row r="1060">
          <cell r="J1060">
            <v>29930279</v>
          </cell>
          <cell r="K1060">
            <v>54529.02</v>
          </cell>
          <cell r="L1060">
            <v>10331.85</v>
          </cell>
          <cell r="M1060">
            <v>64860.87</v>
          </cell>
          <cell r="N1060">
            <v>1346</v>
          </cell>
          <cell r="O1060">
            <v>1346</v>
          </cell>
          <cell r="P1060" t="str">
            <v>Y</v>
          </cell>
          <cell r="Q1060"/>
          <cell r="R1060" t="str">
            <v>W/O for written off cases</v>
          </cell>
          <cell r="S1060" t="str">
            <v>&gt;180</v>
          </cell>
        </row>
        <row r="1061">
          <cell r="J1061">
            <v>30143979</v>
          </cell>
          <cell r="K1061">
            <v>43736.29</v>
          </cell>
          <cell r="L1061">
            <v>6129.26</v>
          </cell>
          <cell r="M1061">
            <v>49865.55</v>
          </cell>
          <cell r="N1061">
            <v>1278</v>
          </cell>
          <cell r="O1061">
            <v>1278</v>
          </cell>
          <cell r="P1061" t="str">
            <v>Y</v>
          </cell>
          <cell r="Q1061"/>
          <cell r="R1061" t="str">
            <v>W/O for written off cases</v>
          </cell>
          <cell r="S1061" t="str">
            <v>&gt;180</v>
          </cell>
        </row>
        <row r="1062">
          <cell r="J1062">
            <v>30475340</v>
          </cell>
          <cell r="K1062">
            <v>38872.47</v>
          </cell>
          <cell r="L1062">
            <v>4680.17</v>
          </cell>
          <cell r="M1062">
            <v>43552.639999999999</v>
          </cell>
          <cell r="N1062">
            <v>1216</v>
          </cell>
          <cell r="O1062">
            <v>1216</v>
          </cell>
          <cell r="P1062" t="str">
            <v>Y</v>
          </cell>
          <cell r="Q1062"/>
          <cell r="R1062" t="str">
            <v>W/O for written off cases</v>
          </cell>
          <cell r="S1062" t="str">
            <v>&gt;180</v>
          </cell>
        </row>
        <row r="1063">
          <cell r="J1063">
            <v>30110061</v>
          </cell>
          <cell r="K1063">
            <v>39224</v>
          </cell>
          <cell r="L1063">
            <v>5950.89</v>
          </cell>
          <cell r="M1063">
            <v>45174.89</v>
          </cell>
          <cell r="N1063">
            <v>1312</v>
          </cell>
          <cell r="O1063">
            <v>1312</v>
          </cell>
          <cell r="P1063" t="str">
            <v>Y</v>
          </cell>
          <cell r="Q1063"/>
          <cell r="R1063" t="str">
            <v>W/O for written off cases</v>
          </cell>
          <cell r="S1063" t="str">
            <v>&gt;180</v>
          </cell>
        </row>
        <row r="1064">
          <cell r="J1064">
            <v>355786264</v>
          </cell>
          <cell r="K1064"/>
          <cell r="L1064"/>
          <cell r="M1064"/>
          <cell r="N1064"/>
          <cell r="O1064"/>
          <cell r="P1064"/>
          <cell r="Q1064"/>
          <cell r="R1064" t="str">
            <v>Standard</v>
          </cell>
          <cell r="S1064" t="str">
            <v>Standard</v>
          </cell>
        </row>
        <row r="1065">
          <cell r="J1065">
            <v>30130617</v>
          </cell>
          <cell r="K1065">
            <v>37345.21</v>
          </cell>
          <cell r="L1065">
            <v>5837.79</v>
          </cell>
          <cell r="M1065">
            <v>43183</v>
          </cell>
          <cell r="N1065">
            <v>1282</v>
          </cell>
          <cell r="O1065">
            <v>1282</v>
          </cell>
          <cell r="P1065" t="str">
            <v>Y</v>
          </cell>
          <cell r="Q1065"/>
          <cell r="R1065" t="str">
            <v>W/O for written off cases</v>
          </cell>
          <cell r="S1065" t="str">
            <v>&gt;180</v>
          </cell>
        </row>
        <row r="1066">
          <cell r="J1066">
            <v>354301039</v>
          </cell>
          <cell r="K1066">
            <v>42129.39</v>
          </cell>
          <cell r="L1066">
            <v>15470.61</v>
          </cell>
          <cell r="M1066">
            <v>57600</v>
          </cell>
          <cell r="N1066">
            <v>430</v>
          </cell>
          <cell r="O1066">
            <v>430</v>
          </cell>
          <cell r="P1066" t="str">
            <v>Y</v>
          </cell>
          <cell r="Q1066"/>
          <cell r="R1066" t="str">
            <v>W/O for written off cases</v>
          </cell>
          <cell r="S1066" t="str">
            <v>&gt;180</v>
          </cell>
        </row>
        <row r="1067">
          <cell r="J1067">
            <v>358762919</v>
          </cell>
          <cell r="K1067"/>
          <cell r="L1067"/>
          <cell r="M1067"/>
          <cell r="N1067"/>
          <cell r="O1067"/>
          <cell r="P1067"/>
          <cell r="Q1067"/>
          <cell r="R1067" t="str">
            <v>Standard</v>
          </cell>
          <cell r="S1067" t="str">
            <v>Standard</v>
          </cell>
        </row>
        <row r="1068">
          <cell r="J1068">
            <v>29908522</v>
          </cell>
          <cell r="K1068">
            <v>61691.83</v>
          </cell>
          <cell r="L1068">
            <v>13424.17</v>
          </cell>
          <cell r="M1068">
            <v>75116</v>
          </cell>
          <cell r="N1068">
            <v>1339</v>
          </cell>
          <cell r="O1068">
            <v>1339</v>
          </cell>
          <cell r="P1068" t="str">
            <v>Y</v>
          </cell>
          <cell r="Q1068"/>
          <cell r="R1068" t="str">
            <v>W/O for written off cases</v>
          </cell>
          <cell r="S1068" t="str">
            <v>&gt;180</v>
          </cell>
        </row>
        <row r="1069">
          <cell r="J1069">
            <v>28510164</v>
          </cell>
          <cell r="K1069">
            <v>49255.24</v>
          </cell>
          <cell r="L1069">
            <v>9430.7999999999993</v>
          </cell>
          <cell r="M1069">
            <v>58686.04</v>
          </cell>
          <cell r="N1069">
            <v>1282</v>
          </cell>
          <cell r="O1069">
            <v>1282</v>
          </cell>
          <cell r="P1069" t="str">
            <v>Y</v>
          </cell>
          <cell r="Q1069"/>
          <cell r="R1069" t="str">
            <v>W/O for written off cases</v>
          </cell>
          <cell r="S1069" t="str">
            <v>&gt;180</v>
          </cell>
        </row>
        <row r="1070">
          <cell r="J1070">
            <v>30013422</v>
          </cell>
          <cell r="K1070">
            <v>26285.27</v>
          </cell>
          <cell r="L1070">
            <v>2254.5300000000002</v>
          </cell>
          <cell r="M1070">
            <v>28539.8</v>
          </cell>
          <cell r="N1070">
            <v>947</v>
          </cell>
          <cell r="O1070">
            <v>947</v>
          </cell>
          <cell r="P1070" t="str">
            <v>Y</v>
          </cell>
          <cell r="Q1070"/>
          <cell r="R1070" t="str">
            <v>W/O for written off cases</v>
          </cell>
          <cell r="S1070" t="str">
            <v>&gt;180</v>
          </cell>
        </row>
        <row r="1071">
          <cell r="J1071">
            <v>28217091</v>
          </cell>
          <cell r="K1071">
            <v>22281.360000000001</v>
          </cell>
          <cell r="L1071">
            <v>3193.25</v>
          </cell>
          <cell r="M1071">
            <v>25474.61</v>
          </cell>
          <cell r="N1071">
            <v>1251</v>
          </cell>
          <cell r="O1071">
            <v>1251</v>
          </cell>
          <cell r="P1071" t="str">
            <v>Y</v>
          </cell>
          <cell r="Q1071"/>
          <cell r="R1071" t="str">
            <v>W/O for written off cases</v>
          </cell>
          <cell r="S1071" t="str">
            <v>&gt;180</v>
          </cell>
        </row>
        <row r="1072">
          <cell r="J1072">
            <v>29849812</v>
          </cell>
          <cell r="K1072">
            <v>75448</v>
          </cell>
          <cell r="L1072">
            <v>22320.71</v>
          </cell>
          <cell r="M1072">
            <v>97768.71</v>
          </cell>
          <cell r="N1072">
            <v>1344</v>
          </cell>
          <cell r="O1072">
            <v>1344</v>
          </cell>
          <cell r="P1072" t="str">
            <v>Y</v>
          </cell>
          <cell r="Q1072"/>
          <cell r="R1072" t="str">
            <v>W/O for written off cases</v>
          </cell>
          <cell r="S1072" t="str">
            <v>&gt;180</v>
          </cell>
        </row>
        <row r="1073">
          <cell r="J1073">
            <v>29992308</v>
          </cell>
          <cell r="K1073">
            <v>68426.86</v>
          </cell>
          <cell r="L1073">
            <v>14614.88</v>
          </cell>
          <cell r="M1073">
            <v>83041.740000000005</v>
          </cell>
          <cell r="N1073">
            <v>1344</v>
          </cell>
          <cell r="O1073">
            <v>1344</v>
          </cell>
          <cell r="P1073" t="str">
            <v>Y</v>
          </cell>
          <cell r="Q1073"/>
          <cell r="R1073" t="str">
            <v>W/O for written off cases</v>
          </cell>
          <cell r="S1073" t="str">
            <v>&gt;180</v>
          </cell>
        </row>
        <row r="1074">
          <cell r="J1074">
            <v>355053726</v>
          </cell>
          <cell r="K1074"/>
          <cell r="L1074"/>
          <cell r="M1074"/>
          <cell r="N1074"/>
          <cell r="O1074"/>
          <cell r="P1074"/>
          <cell r="Q1074"/>
          <cell r="R1074" t="str">
            <v>Standard</v>
          </cell>
          <cell r="S1074" t="str">
            <v>Standard</v>
          </cell>
        </row>
        <row r="1075">
          <cell r="J1075">
            <v>358462720</v>
          </cell>
          <cell r="K1075"/>
          <cell r="L1075"/>
          <cell r="M1075"/>
          <cell r="N1075"/>
          <cell r="O1075"/>
          <cell r="P1075"/>
          <cell r="Q1075"/>
          <cell r="R1075" t="str">
            <v>Standard</v>
          </cell>
          <cell r="S1075" t="str">
            <v>Standard</v>
          </cell>
        </row>
        <row r="1076">
          <cell r="J1076">
            <v>27664060</v>
          </cell>
          <cell r="K1076">
            <v>46392</v>
          </cell>
          <cell r="L1076">
            <v>11253.54</v>
          </cell>
          <cell r="M1076">
            <v>57645.54</v>
          </cell>
          <cell r="N1076">
            <v>1344</v>
          </cell>
          <cell r="O1076">
            <v>1344</v>
          </cell>
          <cell r="P1076" t="str">
            <v>Y</v>
          </cell>
          <cell r="Q1076"/>
          <cell r="R1076" t="str">
            <v>W/O for written off cases</v>
          </cell>
          <cell r="S1076" t="str">
            <v>&gt;180</v>
          </cell>
        </row>
        <row r="1077">
          <cell r="J1077">
            <v>356660589</v>
          </cell>
          <cell r="K1077"/>
          <cell r="L1077"/>
          <cell r="M1077"/>
          <cell r="N1077"/>
          <cell r="O1077"/>
          <cell r="P1077"/>
          <cell r="Q1077"/>
          <cell r="R1077" t="str">
            <v>Standard</v>
          </cell>
          <cell r="S1077" t="str">
            <v>Standard</v>
          </cell>
        </row>
        <row r="1078">
          <cell r="J1078">
            <v>357067038</v>
          </cell>
          <cell r="K1078">
            <v>32598.23</v>
          </cell>
          <cell r="L1078">
            <v>13931.77</v>
          </cell>
          <cell r="M1078">
            <v>46530</v>
          </cell>
          <cell r="N1078">
            <v>311</v>
          </cell>
          <cell r="O1078">
            <v>311</v>
          </cell>
          <cell r="P1078" t="str">
            <v>Y</v>
          </cell>
          <cell r="Q1078"/>
          <cell r="R1078" t="str">
            <v>W/O for written off cases</v>
          </cell>
          <cell r="S1078" t="str">
            <v>&gt;180</v>
          </cell>
        </row>
        <row r="1079">
          <cell r="J1079">
            <v>28437441</v>
          </cell>
          <cell r="K1079">
            <v>34067.18</v>
          </cell>
          <cell r="L1079">
            <v>5096.9799999999996</v>
          </cell>
          <cell r="M1079">
            <v>39164.160000000003</v>
          </cell>
          <cell r="N1079">
            <v>1279</v>
          </cell>
          <cell r="O1079">
            <v>1279</v>
          </cell>
          <cell r="P1079" t="str">
            <v>Y</v>
          </cell>
          <cell r="Q1079"/>
          <cell r="R1079" t="str">
            <v>W/O for written off cases</v>
          </cell>
          <cell r="S1079" t="str">
            <v>&gt;180</v>
          </cell>
        </row>
        <row r="1080">
          <cell r="J1080">
            <v>30529110</v>
          </cell>
          <cell r="K1080">
            <v>43862.1</v>
          </cell>
          <cell r="L1080">
            <v>7079.55</v>
          </cell>
          <cell r="M1080">
            <v>50941.65</v>
          </cell>
          <cell r="N1080">
            <v>1313</v>
          </cell>
          <cell r="O1080">
            <v>1313</v>
          </cell>
          <cell r="P1080" t="str">
            <v>Y</v>
          </cell>
          <cell r="Q1080"/>
          <cell r="R1080" t="str">
            <v>W/O for written off cases</v>
          </cell>
          <cell r="S1080" t="str">
            <v>&gt;180</v>
          </cell>
        </row>
        <row r="1081">
          <cell r="J1081">
            <v>29990060</v>
          </cell>
          <cell r="K1081">
            <v>46586.29</v>
          </cell>
          <cell r="L1081">
            <v>7287.99</v>
          </cell>
          <cell r="M1081">
            <v>53874.28</v>
          </cell>
          <cell r="N1081">
            <v>1405</v>
          </cell>
          <cell r="O1081">
            <v>1405</v>
          </cell>
          <cell r="P1081" t="str">
            <v>Y</v>
          </cell>
          <cell r="Q1081"/>
          <cell r="R1081" t="str">
            <v>W/O for written off cases</v>
          </cell>
          <cell r="S1081" t="str">
            <v>&gt;180</v>
          </cell>
        </row>
        <row r="1082">
          <cell r="J1082">
            <v>29892544</v>
          </cell>
          <cell r="K1082">
            <v>28242.6</v>
          </cell>
          <cell r="L1082">
            <v>5951.13</v>
          </cell>
          <cell r="M1082">
            <v>34193.730000000003</v>
          </cell>
          <cell r="N1082">
            <v>1310</v>
          </cell>
          <cell r="O1082">
            <v>1310</v>
          </cell>
          <cell r="P1082" t="str">
            <v>Y</v>
          </cell>
          <cell r="Q1082"/>
          <cell r="R1082" t="str">
            <v>W/O for written off cases</v>
          </cell>
          <cell r="S1082" t="str">
            <v>&gt;180</v>
          </cell>
        </row>
        <row r="1083">
          <cell r="J1083">
            <v>356730863</v>
          </cell>
          <cell r="K1083">
            <v>24810.27</v>
          </cell>
          <cell r="L1083">
            <v>9389.73</v>
          </cell>
          <cell r="M1083">
            <v>34200</v>
          </cell>
          <cell r="N1083">
            <v>273</v>
          </cell>
          <cell r="O1083">
            <v>273</v>
          </cell>
          <cell r="P1083" t="str">
            <v>Y</v>
          </cell>
          <cell r="Q1083"/>
          <cell r="R1083" t="str">
            <v>W/O for written off cases</v>
          </cell>
          <cell r="S1083" t="str">
            <v>&gt;180</v>
          </cell>
        </row>
        <row r="1084">
          <cell r="J1084">
            <v>30503068</v>
          </cell>
          <cell r="K1084">
            <v>57832.26</v>
          </cell>
          <cell r="L1084">
            <v>13254.08</v>
          </cell>
          <cell r="M1084">
            <v>71086.34</v>
          </cell>
          <cell r="N1084">
            <v>1339</v>
          </cell>
          <cell r="O1084">
            <v>1339</v>
          </cell>
          <cell r="P1084" t="str">
            <v>Y</v>
          </cell>
          <cell r="Q1084"/>
          <cell r="R1084" t="str">
            <v>W/O for written off cases</v>
          </cell>
          <cell r="S1084" t="str">
            <v>&gt;180</v>
          </cell>
        </row>
        <row r="1085">
          <cell r="J1085">
            <v>28720713</v>
          </cell>
          <cell r="K1085">
            <v>62681</v>
          </cell>
          <cell r="L1085">
            <v>18178.39</v>
          </cell>
          <cell r="M1085">
            <v>80859.39</v>
          </cell>
          <cell r="N1085">
            <v>1339</v>
          </cell>
          <cell r="O1085">
            <v>1339</v>
          </cell>
          <cell r="P1085" t="str">
            <v>Y</v>
          </cell>
          <cell r="Q1085"/>
          <cell r="R1085" t="str">
            <v>W/O for written off cases</v>
          </cell>
          <cell r="S1085" t="str">
            <v>&gt;180</v>
          </cell>
        </row>
        <row r="1086">
          <cell r="J1086">
            <v>30025833</v>
          </cell>
          <cell r="K1086">
            <v>33726</v>
          </cell>
          <cell r="L1086">
            <v>6153.11</v>
          </cell>
          <cell r="M1086">
            <v>39879.11</v>
          </cell>
          <cell r="N1086">
            <v>1341</v>
          </cell>
          <cell r="O1086">
            <v>1341</v>
          </cell>
          <cell r="P1086" t="str">
            <v>Y</v>
          </cell>
          <cell r="Q1086"/>
          <cell r="R1086" t="str">
            <v>W/O for written off cases</v>
          </cell>
          <cell r="S1086" t="str">
            <v>&gt;180</v>
          </cell>
        </row>
        <row r="1087">
          <cell r="J1087">
            <v>358783388</v>
          </cell>
          <cell r="K1087">
            <v>500</v>
          </cell>
          <cell r="L1087">
            <v>0</v>
          </cell>
          <cell r="M1087">
            <v>500</v>
          </cell>
          <cell r="N1087">
            <v>2</v>
          </cell>
          <cell r="O1087">
            <v>2</v>
          </cell>
          <cell r="P1087"/>
          <cell r="Q1087"/>
          <cell r="R1087" t="str">
            <v>SMA 0</v>
          </cell>
          <cell r="S1087" t="str">
            <v>1-30 Days</v>
          </cell>
        </row>
        <row r="1088">
          <cell r="J1088">
            <v>30542233</v>
          </cell>
          <cell r="K1088">
            <v>35804.449999999997</v>
          </cell>
          <cell r="L1088">
            <v>4720.59</v>
          </cell>
          <cell r="M1088">
            <v>40525.040000000001</v>
          </cell>
          <cell r="N1088">
            <v>1218</v>
          </cell>
          <cell r="O1088">
            <v>1218</v>
          </cell>
          <cell r="P1088" t="str">
            <v>Y</v>
          </cell>
          <cell r="Q1088"/>
          <cell r="R1088" t="str">
            <v>W/O for written off cases</v>
          </cell>
          <cell r="S1088" t="str">
            <v>&gt;180</v>
          </cell>
        </row>
        <row r="1089">
          <cell r="J1089">
            <v>354934446</v>
          </cell>
          <cell r="K1089"/>
          <cell r="L1089"/>
          <cell r="M1089"/>
          <cell r="N1089"/>
          <cell r="O1089"/>
          <cell r="P1089"/>
          <cell r="Q1089"/>
          <cell r="R1089" t="str">
            <v>Standard</v>
          </cell>
          <cell r="S1089" t="str">
            <v>Standard</v>
          </cell>
        </row>
        <row r="1090">
          <cell r="J1090">
            <v>30110064</v>
          </cell>
          <cell r="K1090">
            <v>45324.99</v>
          </cell>
          <cell r="L1090">
            <v>8105</v>
          </cell>
          <cell r="M1090">
            <v>53429.99</v>
          </cell>
          <cell r="N1090">
            <v>1369</v>
          </cell>
          <cell r="O1090">
            <v>1369</v>
          </cell>
          <cell r="P1090" t="str">
            <v>Y</v>
          </cell>
          <cell r="Q1090"/>
          <cell r="R1090" t="str">
            <v>W/O for written off cases</v>
          </cell>
          <cell r="S1090" t="str">
            <v>&gt;180</v>
          </cell>
        </row>
        <row r="1091">
          <cell r="J1091">
            <v>357065873</v>
          </cell>
          <cell r="K1091">
            <v>12732.38</v>
          </cell>
          <cell r="L1091">
            <v>4347.62</v>
          </cell>
          <cell r="M1091">
            <v>17080</v>
          </cell>
          <cell r="N1091">
            <v>100</v>
          </cell>
          <cell r="O1091">
            <v>100</v>
          </cell>
          <cell r="P1091" t="str">
            <v>Y</v>
          </cell>
          <cell r="Q1091"/>
          <cell r="R1091" t="str">
            <v>Sub</v>
          </cell>
          <cell r="S1091" t="str">
            <v>91-120</v>
          </cell>
        </row>
        <row r="1092">
          <cell r="J1092">
            <v>29779804</v>
          </cell>
          <cell r="K1092">
            <v>37120.94</v>
          </cell>
          <cell r="L1092">
            <v>5992.02</v>
          </cell>
          <cell r="M1092">
            <v>43112.959999999999</v>
          </cell>
          <cell r="N1092">
            <v>1311</v>
          </cell>
          <cell r="O1092">
            <v>1311</v>
          </cell>
          <cell r="P1092" t="str">
            <v>Y</v>
          </cell>
          <cell r="Q1092"/>
          <cell r="R1092" t="str">
            <v>W/O for written off cases</v>
          </cell>
          <cell r="S1092" t="str">
            <v>&gt;180</v>
          </cell>
        </row>
        <row r="1093">
          <cell r="J1093">
            <v>356823565</v>
          </cell>
          <cell r="K1093"/>
          <cell r="L1093"/>
          <cell r="M1093"/>
          <cell r="N1093"/>
          <cell r="O1093"/>
          <cell r="P1093"/>
          <cell r="Q1093"/>
          <cell r="R1093" t="str">
            <v>Standard</v>
          </cell>
          <cell r="S1093" t="str">
            <v>Standard</v>
          </cell>
        </row>
        <row r="1094">
          <cell r="J1094">
            <v>356664296</v>
          </cell>
          <cell r="K1094"/>
          <cell r="L1094"/>
          <cell r="M1094"/>
          <cell r="N1094"/>
          <cell r="O1094"/>
          <cell r="P1094"/>
          <cell r="Q1094"/>
          <cell r="R1094" t="str">
            <v>Standard</v>
          </cell>
          <cell r="S1094" t="str">
            <v>Standard</v>
          </cell>
        </row>
        <row r="1095">
          <cell r="J1095">
            <v>358069645</v>
          </cell>
          <cell r="K1095"/>
          <cell r="L1095"/>
          <cell r="M1095"/>
          <cell r="N1095"/>
          <cell r="O1095"/>
          <cell r="P1095"/>
          <cell r="Q1095"/>
          <cell r="R1095" t="str">
            <v>Standard</v>
          </cell>
          <cell r="S1095" t="str">
            <v>Standard</v>
          </cell>
        </row>
        <row r="1096">
          <cell r="J1096">
            <v>30279532</v>
          </cell>
          <cell r="K1096">
            <v>29556.87</v>
          </cell>
          <cell r="L1096">
            <v>4652.87</v>
          </cell>
          <cell r="M1096">
            <v>34209.74</v>
          </cell>
          <cell r="N1096">
            <v>1309</v>
          </cell>
          <cell r="O1096">
            <v>1309</v>
          </cell>
          <cell r="P1096" t="str">
            <v>Y</v>
          </cell>
          <cell r="Q1096"/>
          <cell r="R1096" t="str">
            <v>W/O for written off cases</v>
          </cell>
          <cell r="S1096" t="str">
            <v>&gt;180</v>
          </cell>
        </row>
        <row r="1097">
          <cell r="J1097">
            <v>29894153</v>
          </cell>
          <cell r="K1097">
            <v>39449.94</v>
          </cell>
          <cell r="L1097">
            <v>6564.44</v>
          </cell>
          <cell r="M1097">
            <v>46014.38</v>
          </cell>
          <cell r="N1097">
            <v>1309</v>
          </cell>
          <cell r="O1097">
            <v>1309</v>
          </cell>
          <cell r="P1097" t="str">
            <v>Y</v>
          </cell>
          <cell r="Q1097"/>
          <cell r="R1097" t="str">
            <v>W/O for written off cases</v>
          </cell>
          <cell r="S1097" t="str">
            <v>&gt;180</v>
          </cell>
        </row>
        <row r="1098">
          <cell r="J1098">
            <v>30824768</v>
          </cell>
          <cell r="K1098">
            <v>56874.57</v>
          </cell>
          <cell r="L1098">
            <v>12475.43</v>
          </cell>
          <cell r="M1098">
            <v>69350</v>
          </cell>
          <cell r="N1098">
            <v>1308</v>
          </cell>
          <cell r="O1098">
            <v>1308</v>
          </cell>
          <cell r="P1098" t="str">
            <v>Y</v>
          </cell>
          <cell r="Q1098"/>
          <cell r="R1098" t="str">
            <v>W/O for written off cases</v>
          </cell>
          <cell r="S1098" t="str">
            <v>&gt;180</v>
          </cell>
        </row>
        <row r="1099">
          <cell r="J1099">
            <v>30361241</v>
          </cell>
          <cell r="K1099">
            <v>34838.519999999997</v>
          </cell>
          <cell r="L1099">
            <v>4558.03</v>
          </cell>
          <cell r="M1099">
            <v>39396.550000000003</v>
          </cell>
          <cell r="N1099">
            <v>1216</v>
          </cell>
          <cell r="O1099">
            <v>1216</v>
          </cell>
          <cell r="P1099" t="str">
            <v>Y</v>
          </cell>
          <cell r="Q1099"/>
          <cell r="R1099" t="str">
            <v>W/O for written off cases</v>
          </cell>
          <cell r="S1099" t="str">
            <v>&gt;180</v>
          </cell>
        </row>
        <row r="1100">
          <cell r="J1100">
            <v>359113770</v>
          </cell>
          <cell r="K1100"/>
          <cell r="L1100"/>
          <cell r="M1100"/>
          <cell r="N1100"/>
          <cell r="O1100"/>
          <cell r="P1100"/>
          <cell r="Q1100"/>
          <cell r="R1100" t="str">
            <v>Standard</v>
          </cell>
          <cell r="S1100" t="str">
            <v>Standard</v>
          </cell>
        </row>
        <row r="1101">
          <cell r="J1101">
            <v>30078849</v>
          </cell>
          <cell r="K1101">
            <v>37193.379999999997</v>
          </cell>
          <cell r="L1101">
            <v>5150.6899999999996</v>
          </cell>
          <cell r="M1101">
            <v>42344.07</v>
          </cell>
          <cell r="N1101">
            <v>1249</v>
          </cell>
          <cell r="O1101">
            <v>1249</v>
          </cell>
          <cell r="P1101" t="str">
            <v>Y</v>
          </cell>
          <cell r="Q1101"/>
          <cell r="R1101" t="str">
            <v>W/O for written off cases</v>
          </cell>
          <cell r="S1101" t="str">
            <v>&gt;180</v>
          </cell>
        </row>
        <row r="1102">
          <cell r="J1102">
            <v>358416786</v>
          </cell>
          <cell r="K1102">
            <v>2982.59</v>
          </cell>
          <cell r="L1102">
            <v>1277.4100000000001</v>
          </cell>
          <cell r="M1102">
            <v>4260</v>
          </cell>
          <cell r="N1102">
            <v>5</v>
          </cell>
          <cell r="O1102">
            <v>5</v>
          </cell>
          <cell r="P1102"/>
          <cell r="Q1102"/>
          <cell r="R1102" t="str">
            <v>SMA 0</v>
          </cell>
          <cell r="S1102" t="str">
            <v>1-30 Days</v>
          </cell>
        </row>
        <row r="1103">
          <cell r="J1103">
            <v>30072117</v>
          </cell>
          <cell r="K1103">
            <v>36735.61</v>
          </cell>
          <cell r="L1103">
            <v>5187.46</v>
          </cell>
          <cell r="M1103">
            <v>41923.07</v>
          </cell>
          <cell r="N1103">
            <v>1249</v>
          </cell>
          <cell r="O1103">
            <v>1249</v>
          </cell>
          <cell r="P1103" t="str">
            <v>Y</v>
          </cell>
          <cell r="Q1103"/>
          <cell r="R1103" t="str">
            <v>W/O for written off cases</v>
          </cell>
          <cell r="S1103" t="str">
            <v>&gt;180</v>
          </cell>
        </row>
        <row r="1104">
          <cell r="J1104">
            <v>31118867</v>
          </cell>
          <cell r="K1104">
            <v>32707.87</v>
          </cell>
          <cell r="L1104">
            <v>4389.13</v>
          </cell>
          <cell r="M1104">
            <v>37097</v>
          </cell>
          <cell r="N1104">
            <v>1192</v>
          </cell>
          <cell r="O1104">
            <v>1192</v>
          </cell>
          <cell r="P1104" t="str">
            <v>Y</v>
          </cell>
          <cell r="Q1104"/>
          <cell r="R1104" t="str">
            <v>W/O for written off cases</v>
          </cell>
          <cell r="S1104" t="str">
            <v>&gt;180</v>
          </cell>
        </row>
        <row r="1105">
          <cell r="J1105">
            <v>31170790</v>
          </cell>
          <cell r="K1105">
            <v>28291.57</v>
          </cell>
          <cell r="L1105">
            <v>2571.48</v>
          </cell>
          <cell r="M1105">
            <v>30863.05</v>
          </cell>
          <cell r="N1105">
            <v>1071</v>
          </cell>
          <cell r="O1105">
            <v>1071</v>
          </cell>
          <cell r="P1105" t="str">
            <v>Y</v>
          </cell>
          <cell r="Q1105"/>
          <cell r="R1105" t="str">
            <v>W/O for written off cases</v>
          </cell>
          <cell r="S1105" t="str">
            <v>&gt;180</v>
          </cell>
        </row>
        <row r="1106">
          <cell r="J1106">
            <v>358851599</v>
          </cell>
          <cell r="K1106"/>
          <cell r="L1106"/>
          <cell r="M1106"/>
          <cell r="N1106"/>
          <cell r="O1106"/>
          <cell r="P1106"/>
          <cell r="Q1106"/>
          <cell r="R1106" t="str">
            <v>Standard</v>
          </cell>
          <cell r="S1106" t="str">
            <v>Standard</v>
          </cell>
        </row>
        <row r="1107">
          <cell r="J1107">
            <v>351816366</v>
          </cell>
          <cell r="K1107">
            <v>36781.83</v>
          </cell>
          <cell r="L1107">
            <v>6898.17</v>
          </cell>
          <cell r="M1107">
            <v>43680</v>
          </cell>
          <cell r="N1107">
            <v>370</v>
          </cell>
          <cell r="O1107">
            <v>370</v>
          </cell>
          <cell r="P1107" t="str">
            <v>Y</v>
          </cell>
          <cell r="Q1107"/>
          <cell r="R1107" t="str">
            <v>W/O for written off cases</v>
          </cell>
          <cell r="S1107" t="str">
            <v>&gt;180</v>
          </cell>
        </row>
        <row r="1108">
          <cell r="J1108">
            <v>353293774</v>
          </cell>
          <cell r="K1108"/>
          <cell r="L1108"/>
          <cell r="M1108"/>
          <cell r="N1108"/>
          <cell r="O1108">
            <v>2</v>
          </cell>
          <cell r="P1108"/>
          <cell r="Q1108"/>
          <cell r="R1108" t="str">
            <v>SMA 0</v>
          </cell>
          <cell r="S1108" t="str">
            <v>1-30 Days</v>
          </cell>
        </row>
        <row r="1109">
          <cell r="J1109">
            <v>358075325</v>
          </cell>
          <cell r="K1109">
            <v>1905.14</v>
          </cell>
          <cell r="L1109">
            <v>444.86</v>
          </cell>
          <cell r="M1109">
            <v>2350</v>
          </cell>
          <cell r="N1109">
            <v>2</v>
          </cell>
          <cell r="O1109">
            <v>2</v>
          </cell>
          <cell r="P1109"/>
          <cell r="Q1109"/>
          <cell r="R1109" t="str">
            <v>SMA 0</v>
          </cell>
          <cell r="S1109" t="str">
            <v>1-30 Days</v>
          </cell>
        </row>
        <row r="1110">
          <cell r="J1110">
            <v>31149538</v>
          </cell>
          <cell r="K1110">
            <v>69794.490000000005</v>
          </cell>
          <cell r="L1110">
            <v>19490.89</v>
          </cell>
          <cell r="M1110">
            <v>89285.38</v>
          </cell>
          <cell r="N1110">
            <v>1339</v>
          </cell>
          <cell r="O1110">
            <v>1339</v>
          </cell>
          <cell r="P1110" t="str">
            <v>Y</v>
          </cell>
          <cell r="Q1110"/>
          <cell r="R1110" t="str">
            <v>W/O for written off cases</v>
          </cell>
          <cell r="S1110" t="str">
            <v>&gt;180</v>
          </cell>
        </row>
        <row r="1111">
          <cell r="J1111">
            <v>356088180</v>
          </cell>
          <cell r="K1111">
            <v>6553.77</v>
          </cell>
          <cell r="L1111">
            <v>1986.23</v>
          </cell>
          <cell r="M1111">
            <v>8540</v>
          </cell>
          <cell r="N1111">
            <v>61</v>
          </cell>
          <cell r="O1111">
            <v>61</v>
          </cell>
          <cell r="P1111"/>
          <cell r="Q1111"/>
          <cell r="R1111" t="str">
            <v>SMA 2</v>
          </cell>
          <cell r="S1111" t="str">
            <v>61-90</v>
          </cell>
        </row>
        <row r="1112">
          <cell r="J1112">
            <v>31170444</v>
          </cell>
          <cell r="K1112">
            <v>39113.94</v>
          </cell>
          <cell r="L1112">
            <v>4779.8500000000004</v>
          </cell>
          <cell r="M1112">
            <v>43893.79</v>
          </cell>
          <cell r="N1112">
            <v>1188</v>
          </cell>
          <cell r="O1112">
            <v>1188</v>
          </cell>
          <cell r="P1112" t="str">
            <v>Y</v>
          </cell>
          <cell r="Q1112"/>
          <cell r="R1112" t="str">
            <v>W/O for written off cases</v>
          </cell>
          <cell r="S1112" t="str">
            <v>&gt;180</v>
          </cell>
        </row>
        <row r="1113">
          <cell r="J1113">
            <v>31149520</v>
          </cell>
          <cell r="K1113">
            <v>44510.9</v>
          </cell>
          <cell r="L1113">
            <v>5785.23</v>
          </cell>
          <cell r="M1113">
            <v>50296.13</v>
          </cell>
          <cell r="N1113">
            <v>1216</v>
          </cell>
          <cell r="O1113">
            <v>1216</v>
          </cell>
          <cell r="P1113" t="str">
            <v>Y</v>
          </cell>
          <cell r="Q1113"/>
          <cell r="R1113" t="str">
            <v>W/O for written off cases</v>
          </cell>
          <cell r="S1113" t="str">
            <v>&gt;180</v>
          </cell>
        </row>
        <row r="1114">
          <cell r="J1114">
            <v>28792918</v>
          </cell>
          <cell r="K1114">
            <v>67411.81</v>
          </cell>
          <cell r="L1114">
            <v>20817.490000000002</v>
          </cell>
          <cell r="M1114">
            <v>88229.3</v>
          </cell>
          <cell r="N1114">
            <v>1339</v>
          </cell>
          <cell r="O1114">
            <v>1339</v>
          </cell>
          <cell r="P1114" t="str">
            <v>Y</v>
          </cell>
          <cell r="Q1114"/>
          <cell r="R1114" t="str">
            <v>W/O for written off cases</v>
          </cell>
          <cell r="S1114" t="str">
            <v>&gt;180</v>
          </cell>
        </row>
        <row r="1115">
          <cell r="J1115">
            <v>351683315</v>
          </cell>
          <cell r="K1115"/>
          <cell r="L1115"/>
          <cell r="M1115"/>
          <cell r="N1115"/>
          <cell r="O1115"/>
          <cell r="P1115"/>
          <cell r="Q1115"/>
          <cell r="R1115" t="str">
            <v>Standard</v>
          </cell>
          <cell r="S1115" t="str">
            <v>Standard</v>
          </cell>
        </row>
        <row r="1116">
          <cell r="J1116">
            <v>28772501</v>
          </cell>
          <cell r="K1116">
            <v>51580.77</v>
          </cell>
          <cell r="L1116">
            <v>11384.17</v>
          </cell>
          <cell r="M1116">
            <v>62964.94</v>
          </cell>
          <cell r="N1116">
            <v>1308</v>
          </cell>
          <cell r="O1116">
            <v>1308</v>
          </cell>
          <cell r="P1116" t="str">
            <v>Y</v>
          </cell>
          <cell r="Q1116"/>
          <cell r="R1116" t="str">
            <v>W/O for written off cases</v>
          </cell>
          <cell r="S1116" t="str">
            <v>&gt;180</v>
          </cell>
        </row>
        <row r="1117">
          <cell r="J1117">
            <v>348962491</v>
          </cell>
          <cell r="K1117">
            <v>12826.4</v>
          </cell>
          <cell r="L1117">
            <v>523.6</v>
          </cell>
          <cell r="M1117">
            <v>13350</v>
          </cell>
          <cell r="N1117">
            <v>308</v>
          </cell>
          <cell r="O1117">
            <v>308</v>
          </cell>
          <cell r="P1117" t="str">
            <v>Y</v>
          </cell>
          <cell r="Q1117"/>
          <cell r="R1117" t="str">
            <v>Sub</v>
          </cell>
          <cell r="S1117" t="str">
            <v>&gt;180</v>
          </cell>
        </row>
        <row r="1118">
          <cell r="J1118">
            <v>349409966</v>
          </cell>
          <cell r="K1118">
            <v>35539.519999999997</v>
          </cell>
          <cell r="L1118">
            <v>4610.4799999999996</v>
          </cell>
          <cell r="M1118">
            <v>40150</v>
          </cell>
          <cell r="N1118">
            <v>519</v>
          </cell>
          <cell r="O1118">
            <v>519</v>
          </cell>
          <cell r="P1118" t="str">
            <v>Y</v>
          </cell>
          <cell r="Q1118"/>
          <cell r="R1118" t="str">
            <v>W/O for written off cases</v>
          </cell>
          <cell r="S1118" t="str">
            <v>&gt;180</v>
          </cell>
        </row>
        <row r="1119">
          <cell r="J1119">
            <v>355704465</v>
          </cell>
          <cell r="K1119">
            <v>10201.26</v>
          </cell>
          <cell r="L1119">
            <v>2608.7399999999998</v>
          </cell>
          <cell r="M1119">
            <v>12810</v>
          </cell>
          <cell r="N1119">
            <v>64</v>
          </cell>
          <cell r="O1119">
            <v>64</v>
          </cell>
          <cell r="P1119"/>
          <cell r="Q1119"/>
          <cell r="R1119" t="str">
            <v>SMA 2</v>
          </cell>
          <cell r="S1119" t="str">
            <v>61-90</v>
          </cell>
        </row>
        <row r="1120">
          <cell r="J1120">
            <v>357877364</v>
          </cell>
          <cell r="K1120">
            <v>1270</v>
          </cell>
          <cell r="L1120">
            <v>0</v>
          </cell>
          <cell r="M1120">
            <v>1270</v>
          </cell>
          <cell r="N1120">
            <v>2</v>
          </cell>
          <cell r="O1120">
            <v>2</v>
          </cell>
          <cell r="P1120"/>
          <cell r="Q1120"/>
          <cell r="R1120" t="str">
            <v>SMA 0</v>
          </cell>
          <cell r="S1120" t="str">
            <v>1-30 Days</v>
          </cell>
        </row>
        <row r="1121">
          <cell r="J1121">
            <v>28683724</v>
          </cell>
          <cell r="K1121">
            <v>59101.7</v>
          </cell>
          <cell r="L1121">
            <v>14098</v>
          </cell>
          <cell r="M1121">
            <v>73199.7</v>
          </cell>
          <cell r="N1121">
            <v>1375</v>
          </cell>
          <cell r="O1121">
            <v>1375</v>
          </cell>
          <cell r="P1121" t="str">
            <v>Y</v>
          </cell>
          <cell r="Q1121"/>
          <cell r="R1121" t="str">
            <v>W/O for written off cases</v>
          </cell>
          <cell r="S1121" t="str">
            <v>&gt;180</v>
          </cell>
        </row>
        <row r="1122">
          <cell r="J1122">
            <v>355458238</v>
          </cell>
          <cell r="K1122"/>
          <cell r="L1122"/>
          <cell r="M1122"/>
          <cell r="N1122"/>
          <cell r="O1122"/>
          <cell r="P1122"/>
          <cell r="Q1122"/>
          <cell r="R1122" t="str">
            <v>Standard</v>
          </cell>
          <cell r="S1122" t="str">
            <v>Standard</v>
          </cell>
        </row>
        <row r="1123">
          <cell r="J1123">
            <v>30040137</v>
          </cell>
          <cell r="K1123">
            <v>40203.839999999997</v>
          </cell>
          <cell r="L1123">
            <v>6600.27</v>
          </cell>
          <cell r="M1123">
            <v>46804.11</v>
          </cell>
          <cell r="N1123">
            <v>1314</v>
          </cell>
          <cell r="O1123">
            <v>1314</v>
          </cell>
          <cell r="P1123" t="str">
            <v>Y</v>
          </cell>
          <cell r="Q1123"/>
          <cell r="R1123" t="str">
            <v>W/O for written off cases</v>
          </cell>
          <cell r="S1123" t="str">
            <v>&gt;180</v>
          </cell>
        </row>
        <row r="1124">
          <cell r="J1124">
            <v>29955055</v>
          </cell>
          <cell r="K1124">
            <v>44284.93</v>
          </cell>
          <cell r="L1124">
            <v>8036</v>
          </cell>
          <cell r="M1124">
            <v>52320.93</v>
          </cell>
          <cell r="N1124">
            <v>1375</v>
          </cell>
          <cell r="O1124">
            <v>1375</v>
          </cell>
          <cell r="P1124" t="str">
            <v>Y</v>
          </cell>
          <cell r="Q1124"/>
          <cell r="R1124" t="str">
            <v>W/O for written off cases</v>
          </cell>
          <cell r="S1124" t="str">
            <v>&gt;180</v>
          </cell>
        </row>
        <row r="1125">
          <cell r="J1125">
            <v>30873667</v>
          </cell>
          <cell r="K1125">
            <v>27570.38</v>
          </cell>
          <cell r="L1125">
            <v>1989.98</v>
          </cell>
          <cell r="M1125">
            <v>29560.36</v>
          </cell>
          <cell r="N1125">
            <v>1035</v>
          </cell>
          <cell r="O1125">
            <v>1035</v>
          </cell>
          <cell r="P1125" t="str">
            <v>Y</v>
          </cell>
          <cell r="Q1125"/>
          <cell r="R1125" t="str">
            <v>W/O for written off cases</v>
          </cell>
          <cell r="S1125" t="str">
            <v>&gt;180</v>
          </cell>
        </row>
        <row r="1126">
          <cell r="J1126">
            <v>30670556</v>
          </cell>
          <cell r="K1126">
            <v>42197.17</v>
          </cell>
          <cell r="L1126">
            <v>7287.76</v>
          </cell>
          <cell r="M1126">
            <v>49484.93</v>
          </cell>
          <cell r="N1126">
            <v>1345</v>
          </cell>
          <cell r="O1126">
            <v>1345</v>
          </cell>
          <cell r="P1126" t="str">
            <v>Y</v>
          </cell>
          <cell r="Q1126"/>
          <cell r="R1126" t="str">
            <v>W/O for written off cases</v>
          </cell>
          <cell r="S1126" t="str">
            <v>&gt;180</v>
          </cell>
        </row>
        <row r="1127">
          <cell r="J1127">
            <v>31192900</v>
          </cell>
          <cell r="K1127">
            <v>20162.689999999999</v>
          </cell>
          <cell r="L1127">
            <v>1371.98</v>
          </cell>
          <cell r="M1127">
            <v>21534.67</v>
          </cell>
          <cell r="N1127">
            <v>1009</v>
          </cell>
          <cell r="O1127">
            <v>1009</v>
          </cell>
          <cell r="P1127" t="str">
            <v>Y</v>
          </cell>
          <cell r="Q1127"/>
          <cell r="R1127" t="str">
            <v>W/O for written off cases</v>
          </cell>
          <cell r="S1127" t="str">
            <v>&gt;180</v>
          </cell>
        </row>
        <row r="1128">
          <cell r="J1128">
            <v>30329635</v>
          </cell>
          <cell r="K1128">
            <v>60209.37</v>
          </cell>
          <cell r="L1128">
            <v>12692.35</v>
          </cell>
          <cell r="M1128">
            <v>72901.72</v>
          </cell>
          <cell r="N1128">
            <v>1339</v>
          </cell>
          <cell r="O1128">
            <v>1339</v>
          </cell>
          <cell r="P1128" t="str">
            <v>Y</v>
          </cell>
          <cell r="Q1128"/>
          <cell r="R1128" t="str">
            <v>W/O for written off cases</v>
          </cell>
          <cell r="S1128" t="str">
            <v>&gt;180</v>
          </cell>
        </row>
        <row r="1129">
          <cell r="J1129">
            <v>350348853</v>
          </cell>
          <cell r="K1129">
            <v>6388.69</v>
          </cell>
          <cell r="L1129">
            <v>201.31</v>
          </cell>
          <cell r="M1129">
            <v>6590</v>
          </cell>
          <cell r="N1129">
            <v>188</v>
          </cell>
          <cell r="O1129">
            <v>188</v>
          </cell>
          <cell r="P1129" t="str">
            <v>Y</v>
          </cell>
          <cell r="Q1129"/>
          <cell r="R1129" t="str">
            <v>W/O for written off cases</v>
          </cell>
          <cell r="S1129" t="str">
            <v>&gt;180</v>
          </cell>
        </row>
        <row r="1130">
          <cell r="J1130">
            <v>350150117</v>
          </cell>
          <cell r="K1130">
            <v>28820.41</v>
          </cell>
          <cell r="L1130">
            <v>2779.59</v>
          </cell>
          <cell r="M1130">
            <v>31600</v>
          </cell>
          <cell r="N1130">
            <v>342</v>
          </cell>
          <cell r="O1130">
            <v>342</v>
          </cell>
          <cell r="P1130" t="str">
            <v>Y</v>
          </cell>
          <cell r="Q1130"/>
          <cell r="R1130" t="str">
            <v>Sub</v>
          </cell>
          <cell r="S1130" t="str">
            <v>&gt;180</v>
          </cell>
        </row>
        <row r="1131">
          <cell r="J1131">
            <v>356680756</v>
          </cell>
          <cell r="K1131">
            <v>1784.54</v>
          </cell>
          <cell r="L1131">
            <v>235.46</v>
          </cell>
          <cell r="M1131">
            <v>2020</v>
          </cell>
          <cell r="N1131">
            <v>7</v>
          </cell>
          <cell r="O1131">
            <v>7</v>
          </cell>
          <cell r="P1131"/>
          <cell r="Q1131"/>
          <cell r="R1131" t="str">
            <v>SMA 0</v>
          </cell>
          <cell r="S1131" t="str">
            <v>1-30 Days</v>
          </cell>
        </row>
        <row r="1132">
          <cell r="J1132">
            <v>30917989</v>
          </cell>
          <cell r="K1132">
            <v>29740.9</v>
          </cell>
          <cell r="L1132">
            <v>4658.1000000000004</v>
          </cell>
          <cell r="M1132">
            <v>34399</v>
          </cell>
          <cell r="N1132">
            <v>1247</v>
          </cell>
          <cell r="O1132">
            <v>1247</v>
          </cell>
          <cell r="P1132" t="str">
            <v>Y</v>
          </cell>
          <cell r="Q1132"/>
          <cell r="R1132" t="str">
            <v>W/O for written off cases</v>
          </cell>
          <cell r="S1132" t="str">
            <v>&gt;180</v>
          </cell>
        </row>
        <row r="1133">
          <cell r="J1133">
            <v>29851177</v>
          </cell>
          <cell r="K1133">
            <v>54635.28</v>
          </cell>
          <cell r="L1133">
            <v>12321.83</v>
          </cell>
          <cell r="M1133">
            <v>66957.11</v>
          </cell>
          <cell r="N1133">
            <v>1345</v>
          </cell>
          <cell r="O1133">
            <v>1345</v>
          </cell>
          <cell r="P1133" t="str">
            <v>Y</v>
          </cell>
          <cell r="Q1133"/>
          <cell r="R1133" t="str">
            <v>W/O for written off cases</v>
          </cell>
          <cell r="S1133" t="str">
            <v>&gt;180</v>
          </cell>
        </row>
        <row r="1134">
          <cell r="J1134">
            <v>29096191</v>
          </cell>
          <cell r="K1134">
            <v>49550.28</v>
          </cell>
          <cell r="L1134">
            <v>11025.42</v>
          </cell>
          <cell r="M1134">
            <v>60575.7</v>
          </cell>
          <cell r="N1134">
            <v>1313</v>
          </cell>
          <cell r="O1134">
            <v>1313</v>
          </cell>
          <cell r="P1134" t="str">
            <v>Y</v>
          </cell>
          <cell r="Q1134"/>
          <cell r="R1134" t="str">
            <v>W/O for written off cases</v>
          </cell>
          <cell r="S1134" t="str">
            <v>&gt;180</v>
          </cell>
        </row>
        <row r="1135">
          <cell r="J1135">
            <v>350365383</v>
          </cell>
          <cell r="K1135">
            <v>12435.11</v>
          </cell>
          <cell r="L1135">
            <v>564.89</v>
          </cell>
          <cell r="M1135">
            <v>13000</v>
          </cell>
          <cell r="N1135">
            <v>245</v>
          </cell>
          <cell r="O1135">
            <v>245</v>
          </cell>
          <cell r="P1135" t="str">
            <v>Y</v>
          </cell>
          <cell r="Q1135"/>
          <cell r="R1135" t="str">
            <v>Sub</v>
          </cell>
          <cell r="S1135" t="str">
            <v>&gt;180</v>
          </cell>
        </row>
        <row r="1136">
          <cell r="J1136">
            <v>30912638</v>
          </cell>
          <cell r="K1136">
            <v>55186.42</v>
          </cell>
          <cell r="L1136">
            <v>10603.5</v>
          </cell>
          <cell r="M1136">
            <v>65789.919999999998</v>
          </cell>
          <cell r="N1136">
            <v>1190</v>
          </cell>
          <cell r="O1136">
            <v>1190</v>
          </cell>
          <cell r="P1136" t="str">
            <v>Y</v>
          </cell>
          <cell r="Q1136"/>
          <cell r="R1136" t="str">
            <v>W/O for written off cases</v>
          </cell>
          <cell r="S1136" t="str">
            <v>&gt;180</v>
          </cell>
        </row>
        <row r="1137">
          <cell r="J1137">
            <v>358786856</v>
          </cell>
          <cell r="K1137"/>
          <cell r="L1137"/>
          <cell r="M1137"/>
          <cell r="N1137"/>
          <cell r="O1137"/>
          <cell r="P1137"/>
          <cell r="Q1137"/>
          <cell r="R1137" t="str">
            <v>Standard</v>
          </cell>
          <cell r="S1137" t="str">
            <v>Standard</v>
          </cell>
        </row>
        <row r="1138">
          <cell r="J1138">
            <v>30329931</v>
          </cell>
          <cell r="K1138">
            <v>43332.38</v>
          </cell>
          <cell r="L1138">
            <v>6027.47</v>
          </cell>
          <cell r="M1138">
            <v>49359.85</v>
          </cell>
          <cell r="N1138">
            <v>1247</v>
          </cell>
          <cell r="O1138">
            <v>1247</v>
          </cell>
          <cell r="P1138" t="str">
            <v>Y</v>
          </cell>
          <cell r="Q1138"/>
          <cell r="R1138" t="str">
            <v>W/O for written off cases</v>
          </cell>
          <cell r="S1138" t="str">
            <v>&gt;180</v>
          </cell>
        </row>
        <row r="1139">
          <cell r="J1139">
            <v>28933626</v>
          </cell>
          <cell r="K1139">
            <v>65365</v>
          </cell>
          <cell r="L1139">
            <v>15759.15</v>
          </cell>
          <cell r="M1139">
            <v>81124.149999999994</v>
          </cell>
          <cell r="N1139">
            <v>1341</v>
          </cell>
          <cell r="O1139">
            <v>1341</v>
          </cell>
          <cell r="P1139" t="str">
            <v>Y</v>
          </cell>
          <cell r="Q1139"/>
          <cell r="R1139" t="str">
            <v>W/O for written off cases</v>
          </cell>
          <cell r="S1139" t="str">
            <v>&gt;180</v>
          </cell>
        </row>
        <row r="1140">
          <cell r="J1140">
            <v>29043837</v>
          </cell>
          <cell r="K1140">
            <v>65271.12</v>
          </cell>
          <cell r="L1140">
            <v>15702.87</v>
          </cell>
          <cell r="M1140">
            <v>80973.990000000005</v>
          </cell>
          <cell r="N1140">
            <v>1341</v>
          </cell>
          <cell r="O1140">
            <v>1341</v>
          </cell>
          <cell r="P1140" t="str">
            <v>Y</v>
          </cell>
          <cell r="Q1140"/>
          <cell r="R1140" t="str">
            <v>W/O for written off cases</v>
          </cell>
          <cell r="S1140" t="str">
            <v>&gt;180</v>
          </cell>
        </row>
        <row r="1141">
          <cell r="J1141">
            <v>30809472</v>
          </cell>
          <cell r="K1141">
            <v>39375.440000000002</v>
          </cell>
          <cell r="L1141">
            <v>6073.49</v>
          </cell>
          <cell r="M1141">
            <v>45448.93</v>
          </cell>
          <cell r="N1141">
            <v>1278</v>
          </cell>
          <cell r="O1141">
            <v>1278</v>
          </cell>
          <cell r="P1141" t="str">
            <v>Y</v>
          </cell>
          <cell r="Q1141"/>
          <cell r="R1141" t="str">
            <v>W/O for written off cases</v>
          </cell>
          <cell r="S1141" t="str">
            <v>&gt;180</v>
          </cell>
        </row>
        <row r="1142">
          <cell r="J1142">
            <v>29821282</v>
          </cell>
          <cell r="K1142">
            <v>64360.94</v>
          </cell>
          <cell r="L1142">
            <v>14755.29</v>
          </cell>
          <cell r="M1142">
            <v>79116.23</v>
          </cell>
          <cell r="N1142">
            <v>1280</v>
          </cell>
          <cell r="O1142">
            <v>1280</v>
          </cell>
          <cell r="P1142" t="str">
            <v>Y</v>
          </cell>
          <cell r="Q1142"/>
          <cell r="R1142" t="str">
            <v>W/O for written off cases</v>
          </cell>
          <cell r="S1142" t="str">
            <v>&gt;180</v>
          </cell>
        </row>
        <row r="1143">
          <cell r="J1143">
            <v>31197240</v>
          </cell>
          <cell r="K1143">
            <v>6846.84</v>
          </cell>
          <cell r="L1143">
            <v>101.66</v>
          </cell>
          <cell r="M1143">
            <v>6948.5</v>
          </cell>
          <cell r="N1143">
            <v>703</v>
          </cell>
          <cell r="O1143">
            <v>703</v>
          </cell>
          <cell r="P1143" t="str">
            <v>Y</v>
          </cell>
          <cell r="Q1143"/>
          <cell r="R1143" t="str">
            <v>W/O for written off cases</v>
          </cell>
          <cell r="S1143" t="str">
            <v>&gt;180</v>
          </cell>
        </row>
        <row r="1144">
          <cell r="J1144">
            <v>347896440</v>
          </cell>
          <cell r="K1144">
            <v>36792.519999999997</v>
          </cell>
          <cell r="L1144">
            <v>3707.48</v>
          </cell>
          <cell r="M1144">
            <v>40500</v>
          </cell>
          <cell r="N1144">
            <v>701</v>
          </cell>
          <cell r="O1144">
            <v>701</v>
          </cell>
          <cell r="P1144" t="str">
            <v>Y</v>
          </cell>
          <cell r="Q1144"/>
          <cell r="R1144" t="str">
            <v>W/O for written off cases</v>
          </cell>
          <cell r="S1144" t="str">
            <v>&gt;180</v>
          </cell>
        </row>
        <row r="1145">
          <cell r="J1145">
            <v>28431143</v>
          </cell>
          <cell r="K1145">
            <v>62211.01</v>
          </cell>
          <cell r="L1145">
            <v>16292.09</v>
          </cell>
          <cell r="M1145">
            <v>78503.100000000006</v>
          </cell>
          <cell r="N1145">
            <v>1278</v>
          </cell>
          <cell r="O1145">
            <v>1278</v>
          </cell>
          <cell r="P1145" t="str">
            <v>Y</v>
          </cell>
          <cell r="Q1145"/>
          <cell r="R1145" t="str">
            <v>W/O for written off cases</v>
          </cell>
          <cell r="S1145" t="str">
            <v>&gt;180</v>
          </cell>
        </row>
        <row r="1146">
          <cell r="J1146">
            <v>30020373</v>
          </cell>
          <cell r="K1146">
            <v>34939.56</v>
          </cell>
          <cell r="L1146">
            <v>4754.47</v>
          </cell>
          <cell r="M1146">
            <v>39694.03</v>
          </cell>
          <cell r="N1146">
            <v>1035</v>
          </cell>
          <cell r="O1146">
            <v>1035</v>
          </cell>
          <cell r="P1146" t="str">
            <v>Y</v>
          </cell>
          <cell r="Q1146"/>
          <cell r="R1146" t="str">
            <v>W/O for written off cases</v>
          </cell>
          <cell r="S1146" t="str">
            <v>&gt;180</v>
          </cell>
        </row>
        <row r="1147">
          <cell r="J1147">
            <v>30589790</v>
          </cell>
          <cell r="K1147">
            <v>17055.63</v>
          </cell>
          <cell r="L1147">
            <v>1034.4000000000001</v>
          </cell>
          <cell r="M1147">
            <v>18090.03</v>
          </cell>
          <cell r="N1147">
            <v>792</v>
          </cell>
          <cell r="O1147">
            <v>792</v>
          </cell>
          <cell r="P1147" t="str">
            <v>Y</v>
          </cell>
          <cell r="Q1147"/>
          <cell r="R1147" t="str">
            <v>W/O for written off cases</v>
          </cell>
          <cell r="S1147" t="str">
            <v>&gt;180</v>
          </cell>
        </row>
        <row r="1148">
          <cell r="J1148">
            <v>28577488</v>
          </cell>
          <cell r="K1148">
            <v>53497.09</v>
          </cell>
          <cell r="L1148">
            <v>11112.38</v>
          </cell>
          <cell r="M1148">
            <v>64609.47</v>
          </cell>
          <cell r="N1148">
            <v>1278</v>
          </cell>
          <cell r="O1148">
            <v>1278</v>
          </cell>
          <cell r="P1148" t="str">
            <v>Y</v>
          </cell>
          <cell r="Q1148"/>
          <cell r="R1148" t="str">
            <v>W/O for written off cases</v>
          </cell>
          <cell r="S1148" t="str">
            <v>&gt;180</v>
          </cell>
        </row>
        <row r="1149">
          <cell r="J1149">
            <v>28519087</v>
          </cell>
          <cell r="K1149">
            <v>57236</v>
          </cell>
          <cell r="L1149">
            <v>13123.03</v>
          </cell>
          <cell r="M1149">
            <v>70359.03</v>
          </cell>
          <cell r="N1149">
            <v>1339</v>
          </cell>
          <cell r="O1149">
            <v>1339</v>
          </cell>
          <cell r="P1149" t="str">
            <v>Y</v>
          </cell>
          <cell r="Q1149"/>
          <cell r="R1149" t="str">
            <v>W/O for written off cases</v>
          </cell>
          <cell r="S1149" t="str">
            <v>&gt;180</v>
          </cell>
        </row>
        <row r="1150">
          <cell r="J1150">
            <v>31326008</v>
          </cell>
          <cell r="K1150">
            <v>75</v>
          </cell>
          <cell r="L1150">
            <v>0</v>
          </cell>
          <cell r="M1150">
            <v>75</v>
          </cell>
          <cell r="N1150">
            <v>1221</v>
          </cell>
          <cell r="O1150">
            <v>1221</v>
          </cell>
          <cell r="P1150" t="str">
            <v>Y</v>
          </cell>
          <cell r="Q1150"/>
          <cell r="R1150" t="str">
            <v>W/O for written off cases</v>
          </cell>
          <cell r="S1150" t="str">
            <v>&gt;180</v>
          </cell>
        </row>
        <row r="1151">
          <cell r="J1151">
            <v>31329433</v>
          </cell>
          <cell r="K1151">
            <v>0</v>
          </cell>
          <cell r="L1151">
            <v>0</v>
          </cell>
          <cell r="M1151">
            <v>0</v>
          </cell>
          <cell r="N1151">
            <v>1247</v>
          </cell>
          <cell r="O1151">
            <v>1247</v>
          </cell>
          <cell r="P1151" t="str">
            <v>Y</v>
          </cell>
          <cell r="Q1151"/>
          <cell r="R1151" t="str">
            <v>W/O for written off cases</v>
          </cell>
          <cell r="S1151" t="str">
            <v>&gt;180</v>
          </cell>
        </row>
        <row r="1152">
          <cell r="J1152">
            <v>30233956</v>
          </cell>
          <cell r="K1152">
            <v>48207.56</v>
          </cell>
          <cell r="L1152">
            <v>7888.62</v>
          </cell>
          <cell r="M1152">
            <v>56096.18</v>
          </cell>
          <cell r="N1152">
            <v>1310</v>
          </cell>
          <cell r="O1152">
            <v>1310</v>
          </cell>
          <cell r="P1152" t="str">
            <v>Y</v>
          </cell>
          <cell r="Q1152"/>
          <cell r="R1152" t="str">
            <v>W/O for written off cases</v>
          </cell>
          <cell r="S1152" t="str">
            <v>&gt;180</v>
          </cell>
        </row>
        <row r="1153">
          <cell r="J1153">
            <v>15530164</v>
          </cell>
          <cell r="K1153">
            <v>30299.71</v>
          </cell>
          <cell r="L1153">
            <v>4632.12</v>
          </cell>
          <cell r="M1153">
            <v>34931.83</v>
          </cell>
          <cell r="N1153">
            <v>1729</v>
          </cell>
          <cell r="O1153">
            <v>1729</v>
          </cell>
          <cell r="P1153" t="str">
            <v>Y</v>
          </cell>
          <cell r="Q1153"/>
          <cell r="R1153" t="str">
            <v>W/O for written off cases</v>
          </cell>
          <cell r="S1153" t="str">
            <v>&gt;180</v>
          </cell>
        </row>
        <row r="1154">
          <cell r="J1154">
            <v>31251743</v>
          </cell>
          <cell r="K1154">
            <v>5235.2299999999996</v>
          </cell>
          <cell r="L1154">
            <v>230.25</v>
          </cell>
          <cell r="M1154">
            <v>5465.48</v>
          </cell>
          <cell r="N1154">
            <v>1497</v>
          </cell>
          <cell r="O1154">
            <v>1729</v>
          </cell>
          <cell r="P1154" t="str">
            <v>Y</v>
          </cell>
          <cell r="Q1154"/>
          <cell r="R1154" t="str">
            <v>W/O for written off cases</v>
          </cell>
          <cell r="S1154" t="str">
            <v>&gt;180</v>
          </cell>
        </row>
        <row r="1155">
          <cell r="J1155">
            <v>31169557</v>
          </cell>
          <cell r="K1155">
            <v>30319.35</v>
          </cell>
          <cell r="L1155">
            <v>2472.9899999999998</v>
          </cell>
          <cell r="M1155">
            <v>32792.339999999997</v>
          </cell>
          <cell r="N1155">
            <v>1071</v>
          </cell>
          <cell r="O1155">
            <v>1071</v>
          </cell>
          <cell r="P1155" t="str">
            <v>Y</v>
          </cell>
          <cell r="Q1155"/>
          <cell r="R1155" t="str">
            <v>W/O for written off cases</v>
          </cell>
          <cell r="S1155" t="str">
            <v>&gt;180</v>
          </cell>
        </row>
        <row r="1156">
          <cell r="J1156">
            <v>357313901</v>
          </cell>
          <cell r="K1156">
            <v>3248.47</v>
          </cell>
          <cell r="L1156">
            <v>1021.53</v>
          </cell>
          <cell r="M1156">
            <v>4270</v>
          </cell>
          <cell r="N1156">
            <v>4</v>
          </cell>
          <cell r="O1156">
            <v>4</v>
          </cell>
          <cell r="P1156"/>
          <cell r="Q1156"/>
          <cell r="R1156" t="str">
            <v>SMA 0</v>
          </cell>
          <cell r="S1156" t="str">
            <v>1-30 Days</v>
          </cell>
        </row>
        <row r="1157">
          <cell r="J1157">
            <v>359185986</v>
          </cell>
          <cell r="K1157"/>
          <cell r="L1157"/>
          <cell r="M1157"/>
          <cell r="N1157"/>
          <cell r="O1157"/>
          <cell r="P1157"/>
          <cell r="Q1157"/>
          <cell r="R1157" t="str">
            <v>Standard</v>
          </cell>
          <cell r="S1157" t="str">
            <v>Standard</v>
          </cell>
        </row>
        <row r="1158">
          <cell r="J1158">
            <v>353299974</v>
          </cell>
          <cell r="K1158">
            <v>3366.53</v>
          </cell>
          <cell r="L1158">
            <v>373.47</v>
          </cell>
          <cell r="M1158">
            <v>3740</v>
          </cell>
          <cell r="N1158">
            <v>3</v>
          </cell>
          <cell r="O1158">
            <v>3</v>
          </cell>
          <cell r="P1158"/>
          <cell r="Q1158"/>
          <cell r="R1158" t="str">
            <v>SMA 0</v>
          </cell>
          <cell r="S1158" t="str">
            <v>1-30 Days</v>
          </cell>
        </row>
        <row r="1159">
          <cell r="J1159">
            <v>350116885</v>
          </cell>
          <cell r="K1159">
            <v>29021.95</v>
          </cell>
          <cell r="L1159">
            <v>2478.0500000000002</v>
          </cell>
          <cell r="M1159">
            <v>31500</v>
          </cell>
          <cell r="N1159">
            <v>335</v>
          </cell>
          <cell r="O1159">
            <v>335</v>
          </cell>
          <cell r="P1159" t="str">
            <v>Y</v>
          </cell>
          <cell r="Q1159"/>
          <cell r="R1159" t="str">
            <v>W/O for written off cases</v>
          </cell>
          <cell r="S1159" t="str">
            <v>&gt;180</v>
          </cell>
        </row>
        <row r="1160">
          <cell r="J1160">
            <v>355250835</v>
          </cell>
          <cell r="K1160">
            <v>2650.76</v>
          </cell>
          <cell r="L1160">
            <v>959.24</v>
          </cell>
          <cell r="M1160">
            <v>3610</v>
          </cell>
          <cell r="N1160">
            <v>8</v>
          </cell>
          <cell r="O1160">
            <v>8</v>
          </cell>
          <cell r="P1160"/>
          <cell r="Q1160"/>
          <cell r="R1160" t="str">
            <v>SMA 0</v>
          </cell>
          <cell r="S1160" t="str">
            <v>1-30 Days</v>
          </cell>
        </row>
        <row r="1161">
          <cell r="J1161">
            <v>350853303</v>
          </cell>
          <cell r="K1161">
            <v>15580.44</v>
          </cell>
          <cell r="L1161">
            <v>819.56</v>
          </cell>
          <cell r="M1161">
            <v>16400</v>
          </cell>
          <cell r="N1161">
            <v>157</v>
          </cell>
          <cell r="O1161">
            <v>157</v>
          </cell>
          <cell r="P1161" t="str">
            <v>Y</v>
          </cell>
          <cell r="Q1161"/>
          <cell r="R1161" t="str">
            <v>Sub</v>
          </cell>
          <cell r="S1161" t="str">
            <v>151-180</v>
          </cell>
        </row>
        <row r="1162">
          <cell r="J1162">
            <v>351550883</v>
          </cell>
          <cell r="K1162"/>
          <cell r="L1162"/>
          <cell r="M1162"/>
          <cell r="N1162"/>
          <cell r="O1162"/>
          <cell r="P1162"/>
          <cell r="Q1162"/>
          <cell r="R1162" t="str">
            <v>Standard</v>
          </cell>
          <cell r="S1162" t="str">
            <v>Standard</v>
          </cell>
        </row>
        <row r="1163">
          <cell r="J1163">
            <v>352072342</v>
          </cell>
          <cell r="K1163"/>
          <cell r="L1163"/>
          <cell r="M1163"/>
          <cell r="N1163"/>
          <cell r="O1163"/>
          <cell r="P1163"/>
          <cell r="Q1163"/>
          <cell r="R1163" t="str">
            <v>Standard</v>
          </cell>
          <cell r="S1163" t="str">
            <v>Standard</v>
          </cell>
        </row>
        <row r="1164">
          <cell r="J1164">
            <v>357187243</v>
          </cell>
          <cell r="K1164"/>
          <cell r="L1164"/>
          <cell r="M1164"/>
          <cell r="N1164"/>
          <cell r="O1164"/>
          <cell r="P1164"/>
          <cell r="Q1164"/>
          <cell r="R1164" t="str">
            <v>Standard</v>
          </cell>
          <cell r="S1164" t="str">
            <v>Standard</v>
          </cell>
        </row>
        <row r="1165">
          <cell r="J1165">
            <v>350157325</v>
          </cell>
          <cell r="K1165">
            <v>11803.5</v>
          </cell>
          <cell r="L1165">
            <v>496.5</v>
          </cell>
          <cell r="M1165">
            <v>12300</v>
          </cell>
          <cell r="N1165">
            <v>190</v>
          </cell>
          <cell r="O1165">
            <v>190</v>
          </cell>
          <cell r="P1165" t="str">
            <v>Y</v>
          </cell>
          <cell r="Q1165"/>
          <cell r="R1165" t="str">
            <v>Sub</v>
          </cell>
          <cell r="S1165" t="str">
            <v>&gt;180</v>
          </cell>
        </row>
        <row r="1166">
          <cell r="J1166">
            <v>353562645</v>
          </cell>
          <cell r="K1166">
            <v>7521.38</v>
          </cell>
          <cell r="L1166">
            <v>385.62</v>
          </cell>
          <cell r="M1166">
            <v>7907</v>
          </cell>
          <cell r="N1166">
            <v>128</v>
          </cell>
          <cell r="O1166">
            <v>190</v>
          </cell>
          <cell r="P1166" t="str">
            <v>Y</v>
          </cell>
          <cell r="Q1166"/>
          <cell r="R1166" t="str">
            <v>Sub</v>
          </cell>
          <cell r="S1166" t="str">
            <v>&gt;180</v>
          </cell>
        </row>
        <row r="1167">
          <cell r="J1167">
            <v>351624485</v>
          </cell>
          <cell r="K1167"/>
          <cell r="L1167"/>
          <cell r="M1167"/>
          <cell r="N1167"/>
          <cell r="O1167"/>
          <cell r="P1167"/>
          <cell r="Q1167"/>
          <cell r="R1167" t="str">
            <v>Standard</v>
          </cell>
          <cell r="S1167" t="str">
            <v>Standard</v>
          </cell>
        </row>
        <row r="1168">
          <cell r="J1168">
            <v>351267444</v>
          </cell>
          <cell r="K1168">
            <v>39911.160000000003</v>
          </cell>
          <cell r="L1168">
            <v>5188.84</v>
          </cell>
          <cell r="M1168">
            <v>45100</v>
          </cell>
          <cell r="N1168">
            <v>370</v>
          </cell>
          <cell r="O1168">
            <v>370</v>
          </cell>
          <cell r="P1168" t="str">
            <v>Y</v>
          </cell>
          <cell r="Q1168"/>
          <cell r="R1168" t="str">
            <v>Sub</v>
          </cell>
          <cell r="S1168" t="str">
            <v>&gt;180</v>
          </cell>
        </row>
        <row r="1169">
          <cell r="J1169">
            <v>358993484</v>
          </cell>
          <cell r="K1169"/>
          <cell r="L1169"/>
          <cell r="M1169"/>
          <cell r="N1169"/>
          <cell r="O1169"/>
          <cell r="P1169"/>
          <cell r="Q1169"/>
          <cell r="R1169" t="str">
            <v>Standard</v>
          </cell>
          <cell r="S1169" t="str">
            <v>Standard</v>
          </cell>
        </row>
        <row r="1170">
          <cell r="J1170">
            <v>33953924</v>
          </cell>
          <cell r="K1170">
            <v>57707.8</v>
          </cell>
          <cell r="L1170">
            <v>10785.84</v>
          </cell>
          <cell r="M1170">
            <v>68493.64</v>
          </cell>
          <cell r="N1170">
            <v>1193</v>
          </cell>
          <cell r="O1170">
            <v>1193</v>
          </cell>
          <cell r="P1170" t="str">
            <v>Y</v>
          </cell>
          <cell r="Q1170"/>
          <cell r="R1170" t="str">
            <v>W/O for written off cases</v>
          </cell>
          <cell r="S1170" t="str">
            <v>&gt;180</v>
          </cell>
        </row>
        <row r="1171">
          <cell r="J1171">
            <v>350303779</v>
          </cell>
          <cell r="K1171">
            <v>19340.84</v>
          </cell>
          <cell r="L1171">
            <v>1059.1600000000001</v>
          </cell>
          <cell r="M1171">
            <v>20400</v>
          </cell>
          <cell r="N1171">
            <v>276</v>
          </cell>
          <cell r="O1171">
            <v>276</v>
          </cell>
          <cell r="P1171" t="str">
            <v>Y</v>
          </cell>
          <cell r="Q1171"/>
          <cell r="R1171" t="str">
            <v>W/O for written off cases</v>
          </cell>
          <cell r="S1171" t="str">
            <v>&gt;180</v>
          </cell>
        </row>
        <row r="1172">
          <cell r="J1172">
            <v>354301642</v>
          </cell>
          <cell r="K1172"/>
          <cell r="L1172"/>
          <cell r="M1172"/>
          <cell r="N1172"/>
          <cell r="O1172"/>
          <cell r="P1172"/>
          <cell r="Q1172"/>
          <cell r="R1172" t="str">
            <v>Standard</v>
          </cell>
          <cell r="S1172" t="str">
            <v>Standard</v>
          </cell>
        </row>
        <row r="1173">
          <cell r="J1173">
            <v>354385967</v>
          </cell>
          <cell r="K1173"/>
          <cell r="L1173"/>
          <cell r="M1173"/>
          <cell r="N1173"/>
          <cell r="O1173"/>
          <cell r="P1173"/>
          <cell r="Q1173"/>
          <cell r="R1173" t="str">
            <v>Standard</v>
          </cell>
          <cell r="S1173" t="str">
            <v>Standard</v>
          </cell>
        </row>
        <row r="1174">
          <cell r="J1174">
            <v>358166259</v>
          </cell>
          <cell r="K1174"/>
          <cell r="L1174"/>
          <cell r="M1174"/>
          <cell r="N1174"/>
          <cell r="O1174"/>
          <cell r="P1174"/>
          <cell r="Q1174"/>
          <cell r="R1174" t="str">
            <v>Standard</v>
          </cell>
          <cell r="S1174" t="str">
            <v>Standard</v>
          </cell>
        </row>
        <row r="1175">
          <cell r="J1175">
            <v>34020252</v>
          </cell>
          <cell r="K1175">
            <v>44354.64</v>
          </cell>
          <cell r="L1175">
            <v>7860</v>
          </cell>
          <cell r="M1175">
            <v>52214.64</v>
          </cell>
          <cell r="N1175">
            <v>1164</v>
          </cell>
          <cell r="O1175">
            <v>1164</v>
          </cell>
          <cell r="P1175" t="str">
            <v>Y</v>
          </cell>
          <cell r="Q1175"/>
          <cell r="R1175" t="str">
            <v>W/O for written off cases</v>
          </cell>
          <cell r="S1175" t="str">
            <v>&gt;180</v>
          </cell>
        </row>
        <row r="1176">
          <cell r="J1176">
            <v>352110707</v>
          </cell>
          <cell r="K1176"/>
          <cell r="L1176"/>
          <cell r="M1176"/>
          <cell r="N1176"/>
          <cell r="O1176"/>
          <cell r="P1176"/>
          <cell r="Q1176"/>
          <cell r="R1176" t="str">
            <v>Standard</v>
          </cell>
          <cell r="S1176" t="str">
            <v>Standard</v>
          </cell>
        </row>
        <row r="1177">
          <cell r="J1177">
            <v>351451179</v>
          </cell>
          <cell r="K1177">
            <v>2841.41</v>
          </cell>
          <cell r="L1177">
            <v>58.59</v>
          </cell>
          <cell r="M1177">
            <v>2900</v>
          </cell>
          <cell r="N1177">
            <v>38</v>
          </cell>
          <cell r="O1177">
            <v>38</v>
          </cell>
          <cell r="P1177"/>
          <cell r="Q1177"/>
          <cell r="R1177" t="str">
            <v>SMA 1</v>
          </cell>
          <cell r="S1177" t="str">
            <v>31-60</v>
          </cell>
        </row>
        <row r="1178">
          <cell r="J1178">
            <v>358917281</v>
          </cell>
          <cell r="K1178"/>
          <cell r="L1178"/>
          <cell r="M1178"/>
          <cell r="N1178"/>
          <cell r="O1178">
            <v>38</v>
          </cell>
          <cell r="P1178"/>
          <cell r="Q1178"/>
          <cell r="R1178" t="str">
            <v>SMA 1</v>
          </cell>
          <cell r="S1178" t="str">
            <v>31-60</v>
          </cell>
        </row>
        <row r="1179">
          <cell r="J1179">
            <v>33271859</v>
          </cell>
          <cell r="K1179">
            <v>32539.63</v>
          </cell>
          <cell r="L1179">
            <v>3411.05</v>
          </cell>
          <cell r="M1179">
            <v>35950.68</v>
          </cell>
          <cell r="N1179">
            <v>946</v>
          </cell>
          <cell r="O1179">
            <v>946</v>
          </cell>
          <cell r="P1179" t="str">
            <v>Y</v>
          </cell>
          <cell r="Q1179"/>
          <cell r="R1179" t="str">
            <v>W/O for written off cases</v>
          </cell>
          <cell r="S1179" t="str">
            <v>&gt;180</v>
          </cell>
        </row>
        <row r="1180">
          <cell r="J1180">
            <v>33765680</v>
          </cell>
          <cell r="K1180">
            <v>54792.37</v>
          </cell>
          <cell r="L1180">
            <v>10777.74</v>
          </cell>
          <cell r="M1180">
            <v>65570.11</v>
          </cell>
          <cell r="N1180">
            <v>1040</v>
          </cell>
          <cell r="O1180">
            <v>1040</v>
          </cell>
          <cell r="P1180" t="str">
            <v>Y</v>
          </cell>
          <cell r="Q1180"/>
          <cell r="R1180" t="str">
            <v>W/O for written off cases</v>
          </cell>
          <cell r="S1180" t="str">
            <v>&gt;180</v>
          </cell>
        </row>
        <row r="1181">
          <cell r="J1181">
            <v>352479232</v>
          </cell>
          <cell r="K1181"/>
          <cell r="L1181"/>
          <cell r="M1181"/>
          <cell r="N1181"/>
          <cell r="O1181"/>
          <cell r="P1181"/>
          <cell r="Q1181"/>
          <cell r="R1181" t="str">
            <v>Standard</v>
          </cell>
          <cell r="S1181" t="str">
            <v>Standard</v>
          </cell>
        </row>
        <row r="1182">
          <cell r="J1182">
            <v>33265888</v>
          </cell>
          <cell r="K1182">
            <v>42767.79</v>
          </cell>
          <cell r="L1182">
            <v>6005.82</v>
          </cell>
          <cell r="M1182">
            <v>48773.61</v>
          </cell>
          <cell r="N1182">
            <v>1067</v>
          </cell>
          <cell r="O1182">
            <v>1067</v>
          </cell>
          <cell r="P1182" t="str">
            <v>Y</v>
          </cell>
          <cell r="Q1182"/>
          <cell r="R1182" t="str">
            <v>W/O for written off cases</v>
          </cell>
          <cell r="S1182" t="str">
            <v>&gt;180</v>
          </cell>
        </row>
        <row r="1183">
          <cell r="J1183">
            <v>352616862</v>
          </cell>
          <cell r="K1183"/>
          <cell r="L1183"/>
          <cell r="M1183"/>
          <cell r="N1183"/>
          <cell r="O1183"/>
          <cell r="P1183"/>
          <cell r="Q1183"/>
          <cell r="R1183" t="str">
            <v>Standard</v>
          </cell>
          <cell r="S1183" t="str">
            <v>Standard</v>
          </cell>
        </row>
        <row r="1184">
          <cell r="J1184">
            <v>353912180</v>
          </cell>
          <cell r="K1184"/>
          <cell r="L1184"/>
          <cell r="M1184"/>
          <cell r="N1184"/>
          <cell r="O1184"/>
          <cell r="P1184"/>
          <cell r="Q1184"/>
          <cell r="R1184" t="str">
            <v>Standard</v>
          </cell>
          <cell r="S1184" t="str">
            <v>Standard</v>
          </cell>
        </row>
        <row r="1185">
          <cell r="J1185">
            <v>11640731</v>
          </cell>
          <cell r="K1185">
            <v>3792.49</v>
          </cell>
          <cell r="L1185">
            <v>87.92</v>
          </cell>
          <cell r="M1185">
            <v>3880.41</v>
          </cell>
          <cell r="N1185">
            <v>1340</v>
          </cell>
          <cell r="O1185">
            <v>1340</v>
          </cell>
          <cell r="P1185" t="str">
            <v>Y</v>
          </cell>
          <cell r="Q1185"/>
          <cell r="R1185" t="str">
            <v>W/O for written off cases</v>
          </cell>
          <cell r="S1185" t="str">
            <v>&gt;180</v>
          </cell>
        </row>
        <row r="1186">
          <cell r="J1186">
            <v>11681161</v>
          </cell>
          <cell r="K1186">
            <v>563.30999999999995</v>
          </cell>
          <cell r="L1186">
            <v>0</v>
          </cell>
          <cell r="M1186">
            <v>563.30999999999995</v>
          </cell>
          <cell r="N1186">
            <v>1326</v>
          </cell>
          <cell r="O1186">
            <v>1326</v>
          </cell>
          <cell r="P1186" t="str">
            <v>Y</v>
          </cell>
          <cell r="Q1186"/>
          <cell r="R1186" t="str">
            <v>W/O for written off cases</v>
          </cell>
          <cell r="S1186" t="str">
            <v>&gt;180</v>
          </cell>
        </row>
        <row r="1187">
          <cell r="J1187">
            <v>11682129</v>
          </cell>
          <cell r="K1187">
            <v>7950.69</v>
          </cell>
          <cell r="L1187">
            <v>-2472</v>
          </cell>
          <cell r="M1187">
            <v>5478.69</v>
          </cell>
          <cell r="N1187">
            <v>2071</v>
          </cell>
          <cell r="O1187">
            <v>2071</v>
          </cell>
          <cell r="P1187" t="str">
            <v>Y</v>
          </cell>
          <cell r="Q1187"/>
          <cell r="R1187" t="str">
            <v>W/O for written off cases</v>
          </cell>
          <cell r="S1187" t="str">
            <v>&gt;180</v>
          </cell>
        </row>
        <row r="1188">
          <cell r="J1188">
            <v>11686720</v>
          </cell>
          <cell r="K1188">
            <v>13218</v>
          </cell>
          <cell r="L1188">
            <v>-8742</v>
          </cell>
          <cell r="M1188">
            <v>4476</v>
          </cell>
          <cell r="N1188">
            <v>2149</v>
          </cell>
          <cell r="O1188">
            <v>2149</v>
          </cell>
          <cell r="P1188" t="str">
            <v>Y</v>
          </cell>
          <cell r="Q1188"/>
          <cell r="R1188" t="str">
            <v>W/O for written off cases</v>
          </cell>
          <cell r="S1188" t="str">
            <v>&gt;180</v>
          </cell>
        </row>
        <row r="1189">
          <cell r="J1189">
            <v>11682133</v>
          </cell>
          <cell r="K1189">
            <v>10186</v>
          </cell>
          <cell r="L1189">
            <v>-3718</v>
          </cell>
          <cell r="M1189">
            <v>6468</v>
          </cell>
          <cell r="N1189">
            <v>2079</v>
          </cell>
          <cell r="O1189">
            <v>2079</v>
          </cell>
          <cell r="P1189" t="str">
            <v>Y</v>
          </cell>
          <cell r="Q1189"/>
          <cell r="R1189" t="str">
            <v>W/O for written off cases</v>
          </cell>
          <cell r="S1189" t="str">
            <v>&gt;180</v>
          </cell>
        </row>
        <row r="1190">
          <cell r="J1190">
            <v>11684218</v>
          </cell>
          <cell r="K1190">
            <v>12858</v>
          </cell>
          <cell r="L1190">
            <v>-7718</v>
          </cell>
          <cell r="M1190">
            <v>5140</v>
          </cell>
          <cell r="N1190">
            <v>2093</v>
          </cell>
          <cell r="O1190">
            <v>2093</v>
          </cell>
          <cell r="P1190" t="str">
            <v>Y</v>
          </cell>
          <cell r="Q1190"/>
          <cell r="R1190" t="str">
            <v>W/O for written off cases</v>
          </cell>
          <cell r="S1190" t="str">
            <v>&gt;180</v>
          </cell>
        </row>
        <row r="1191">
          <cell r="J1191">
            <v>11684219</v>
          </cell>
          <cell r="K1191">
            <v>12623</v>
          </cell>
          <cell r="L1191">
            <v>-7510</v>
          </cell>
          <cell r="M1191">
            <v>5113</v>
          </cell>
          <cell r="N1191">
            <v>2135</v>
          </cell>
          <cell r="O1191">
            <v>2135</v>
          </cell>
          <cell r="P1191" t="str">
            <v>Y</v>
          </cell>
          <cell r="Q1191"/>
          <cell r="R1191" t="str">
            <v>W/O for written off cases</v>
          </cell>
          <cell r="S1191" t="str">
            <v>&gt;180</v>
          </cell>
        </row>
        <row r="1192">
          <cell r="J1192">
            <v>11693696</v>
          </cell>
          <cell r="K1192"/>
          <cell r="L1192"/>
          <cell r="M1192"/>
          <cell r="N1192"/>
          <cell r="O1192"/>
          <cell r="P1192"/>
          <cell r="Q1192"/>
          <cell r="R1192" t="str">
            <v>W/O for written off cases</v>
          </cell>
          <cell r="S1192" t="str">
            <v>Standard</v>
          </cell>
        </row>
        <row r="1193">
          <cell r="J1193">
            <v>11700458</v>
          </cell>
          <cell r="K1193">
            <v>9016</v>
          </cell>
          <cell r="L1193">
            <v>-3653</v>
          </cell>
          <cell r="M1193">
            <v>5363</v>
          </cell>
          <cell r="N1193">
            <v>2091</v>
          </cell>
          <cell r="O1193">
            <v>2091</v>
          </cell>
          <cell r="P1193" t="str">
            <v>Y</v>
          </cell>
          <cell r="Q1193"/>
          <cell r="R1193" t="str">
            <v>W/O for written off cases</v>
          </cell>
          <cell r="S1193" t="str">
            <v>&gt;180</v>
          </cell>
        </row>
        <row r="1194">
          <cell r="J1194">
            <v>11700459</v>
          </cell>
          <cell r="K1194">
            <v>1026.45</v>
          </cell>
          <cell r="L1194">
            <v>1.7</v>
          </cell>
          <cell r="M1194">
            <v>1028.1500000000001</v>
          </cell>
          <cell r="N1194">
            <v>1348</v>
          </cell>
          <cell r="O1194">
            <v>1348</v>
          </cell>
          <cell r="P1194" t="str">
            <v>Y</v>
          </cell>
          <cell r="Q1194"/>
          <cell r="R1194" t="str">
            <v>W/O for written off cases</v>
          </cell>
          <cell r="S1194" t="str">
            <v>&gt;180</v>
          </cell>
        </row>
        <row r="1195">
          <cell r="J1195">
            <v>11699056</v>
          </cell>
          <cell r="K1195">
            <v>510.23</v>
          </cell>
          <cell r="L1195">
            <v>0</v>
          </cell>
          <cell r="M1195">
            <v>510.23</v>
          </cell>
          <cell r="N1195">
            <v>1332</v>
          </cell>
          <cell r="O1195">
            <v>1332</v>
          </cell>
          <cell r="P1195" t="str">
            <v>Y</v>
          </cell>
          <cell r="Q1195"/>
          <cell r="R1195" t="str">
            <v>W/O for written off cases</v>
          </cell>
          <cell r="S1195" t="str">
            <v>&gt;180</v>
          </cell>
        </row>
        <row r="1196">
          <cell r="J1196">
            <v>11699057</v>
          </cell>
          <cell r="K1196">
            <v>8036</v>
          </cell>
          <cell r="L1196">
            <v>-2105</v>
          </cell>
          <cell r="M1196">
            <v>5931</v>
          </cell>
          <cell r="N1196">
            <v>2049</v>
          </cell>
          <cell r="O1196">
            <v>2049</v>
          </cell>
          <cell r="P1196" t="str">
            <v>Y</v>
          </cell>
          <cell r="Q1196"/>
          <cell r="R1196" t="str">
            <v>W/O for written off cases</v>
          </cell>
          <cell r="S1196" t="str">
            <v>&gt;180</v>
          </cell>
        </row>
        <row r="1197">
          <cell r="J1197">
            <v>11700457</v>
          </cell>
          <cell r="K1197">
            <v>8277</v>
          </cell>
          <cell r="L1197">
            <v>-3382</v>
          </cell>
          <cell r="M1197">
            <v>4895</v>
          </cell>
          <cell r="N1197">
            <v>2091</v>
          </cell>
          <cell r="O1197">
            <v>2091</v>
          </cell>
          <cell r="P1197" t="str">
            <v>Y</v>
          </cell>
          <cell r="Q1197"/>
          <cell r="R1197" t="str">
            <v>W/O for written off cases</v>
          </cell>
          <cell r="S1197" t="str">
            <v>&gt;180</v>
          </cell>
        </row>
        <row r="1198">
          <cell r="J1198">
            <v>11700464</v>
          </cell>
          <cell r="K1198">
            <v>6862</v>
          </cell>
          <cell r="L1198">
            <v>-1259</v>
          </cell>
          <cell r="M1198">
            <v>5603</v>
          </cell>
          <cell r="N1198">
            <v>2021</v>
          </cell>
          <cell r="O1198">
            <v>2021</v>
          </cell>
          <cell r="P1198" t="str">
            <v>Y</v>
          </cell>
          <cell r="Q1198"/>
          <cell r="R1198" t="str">
            <v>W/O for written off cases</v>
          </cell>
          <cell r="S1198" t="str">
            <v>&gt;180</v>
          </cell>
        </row>
        <row r="1199">
          <cell r="J1199">
            <v>11700461</v>
          </cell>
          <cell r="K1199">
            <v>469.15</v>
          </cell>
          <cell r="L1199">
            <v>0</v>
          </cell>
          <cell r="M1199">
            <v>469.15</v>
          </cell>
          <cell r="N1199">
            <v>1332</v>
          </cell>
          <cell r="O1199">
            <v>1332</v>
          </cell>
          <cell r="P1199" t="str">
            <v>Y</v>
          </cell>
          <cell r="Q1199"/>
          <cell r="R1199" t="str">
            <v>W/O for written off cases</v>
          </cell>
          <cell r="S1199" t="str">
            <v>&gt;180</v>
          </cell>
        </row>
        <row r="1200">
          <cell r="J1200">
            <v>11700462</v>
          </cell>
          <cell r="K1200">
            <v>552.30999999999995</v>
          </cell>
          <cell r="L1200">
            <v>0</v>
          </cell>
          <cell r="M1200">
            <v>552.30999999999995</v>
          </cell>
          <cell r="N1200">
            <v>1332</v>
          </cell>
          <cell r="O1200">
            <v>1332</v>
          </cell>
          <cell r="P1200" t="str">
            <v>Y</v>
          </cell>
          <cell r="Q1200"/>
          <cell r="R1200" t="str">
            <v>W/O for written off cases</v>
          </cell>
          <cell r="S1200" t="str">
            <v>&gt;180</v>
          </cell>
        </row>
        <row r="1201">
          <cell r="J1201">
            <v>11706963</v>
          </cell>
          <cell r="K1201">
            <v>8136</v>
          </cell>
          <cell r="L1201">
            <v>-2171</v>
          </cell>
          <cell r="M1201">
            <v>5965</v>
          </cell>
          <cell r="N1201">
            <v>2051</v>
          </cell>
          <cell r="O1201">
            <v>2051</v>
          </cell>
          <cell r="P1201" t="str">
            <v>Y</v>
          </cell>
          <cell r="Q1201"/>
          <cell r="R1201" t="str">
            <v>W/O for written off cases</v>
          </cell>
          <cell r="S1201" t="str">
            <v>&gt;180</v>
          </cell>
        </row>
        <row r="1202">
          <cell r="J1202">
            <v>11706962</v>
          </cell>
          <cell r="K1202">
            <v>7523</v>
          </cell>
          <cell r="L1202">
            <v>-2010</v>
          </cell>
          <cell r="M1202">
            <v>5513</v>
          </cell>
          <cell r="N1202">
            <v>2051</v>
          </cell>
          <cell r="O1202">
            <v>2051</v>
          </cell>
          <cell r="P1202" t="str">
            <v>Y</v>
          </cell>
          <cell r="Q1202"/>
          <cell r="R1202" t="str">
            <v>W/O for written off cases</v>
          </cell>
          <cell r="S1202" t="str">
            <v>&gt;180</v>
          </cell>
        </row>
        <row r="1203">
          <cell r="J1203">
            <v>11706964</v>
          </cell>
          <cell r="K1203">
            <v>10753</v>
          </cell>
          <cell r="L1203">
            <v>-4466</v>
          </cell>
          <cell r="M1203">
            <v>6287</v>
          </cell>
          <cell r="N1203">
            <v>2093</v>
          </cell>
          <cell r="O1203">
            <v>2093</v>
          </cell>
          <cell r="P1203" t="str">
            <v>Y</v>
          </cell>
          <cell r="Q1203"/>
          <cell r="R1203" t="str">
            <v>W/O for written off cases</v>
          </cell>
          <cell r="S1203" t="str">
            <v>&gt;180</v>
          </cell>
        </row>
        <row r="1204">
          <cell r="J1204">
            <v>11715538</v>
          </cell>
          <cell r="K1204">
            <v>1136.1300000000001</v>
          </cell>
          <cell r="L1204">
            <v>8.1</v>
          </cell>
          <cell r="M1204">
            <v>1144.23</v>
          </cell>
          <cell r="N1204">
            <v>1342</v>
          </cell>
          <cell r="O1204">
            <v>1342</v>
          </cell>
          <cell r="P1204" t="str">
            <v>Y</v>
          </cell>
          <cell r="Q1204"/>
          <cell r="R1204" t="str">
            <v>W/O for written off cases</v>
          </cell>
          <cell r="S1204" t="str">
            <v>&gt;180</v>
          </cell>
        </row>
        <row r="1205">
          <cell r="J1205">
            <v>11721880</v>
          </cell>
          <cell r="K1205">
            <v>14518</v>
          </cell>
          <cell r="L1205">
            <v>-17676</v>
          </cell>
          <cell r="M1205">
            <v>-3158</v>
          </cell>
          <cell r="N1205">
            <v>2241</v>
          </cell>
          <cell r="O1205">
            <v>2241</v>
          </cell>
          <cell r="P1205" t="str">
            <v>Y</v>
          </cell>
          <cell r="Q1205"/>
          <cell r="R1205" t="str">
            <v>W/O for written off cases</v>
          </cell>
          <cell r="S1205" t="str">
            <v>&gt;180</v>
          </cell>
        </row>
        <row r="1206">
          <cell r="J1206">
            <v>11715537</v>
          </cell>
          <cell r="K1206">
            <v>6984</v>
          </cell>
          <cell r="L1206">
            <v>-1576</v>
          </cell>
          <cell r="M1206">
            <v>5408</v>
          </cell>
          <cell r="N1206">
            <v>2029</v>
          </cell>
          <cell r="O1206">
            <v>2029</v>
          </cell>
          <cell r="P1206" t="str">
            <v>Y</v>
          </cell>
          <cell r="Q1206"/>
          <cell r="R1206" t="str">
            <v>W/O for written off cases</v>
          </cell>
          <cell r="S1206" t="str">
            <v>&gt;180</v>
          </cell>
        </row>
        <row r="1207">
          <cell r="J1207">
            <v>11721879</v>
          </cell>
          <cell r="K1207">
            <v>12013</v>
          </cell>
          <cell r="L1207">
            <v>-11445</v>
          </cell>
          <cell r="M1207">
            <v>568</v>
          </cell>
          <cell r="N1207">
            <v>2199</v>
          </cell>
          <cell r="O1207">
            <v>2199</v>
          </cell>
          <cell r="P1207" t="str">
            <v>Y</v>
          </cell>
          <cell r="Q1207"/>
          <cell r="R1207" t="str">
            <v>W/O for written off cases</v>
          </cell>
          <cell r="S1207" t="str">
            <v>&gt;180</v>
          </cell>
        </row>
        <row r="1208">
          <cell r="J1208">
            <v>11721559</v>
          </cell>
          <cell r="K1208">
            <v>11613</v>
          </cell>
          <cell r="L1208">
            <v>-8399</v>
          </cell>
          <cell r="M1208">
            <v>3214</v>
          </cell>
          <cell r="N1208">
            <v>2157</v>
          </cell>
          <cell r="O1208">
            <v>2157</v>
          </cell>
          <cell r="P1208" t="str">
            <v>Y</v>
          </cell>
          <cell r="Q1208"/>
          <cell r="R1208" t="str">
            <v>W/O for written off cases</v>
          </cell>
          <cell r="S1208" t="str">
            <v>&gt;180</v>
          </cell>
        </row>
        <row r="1209">
          <cell r="J1209">
            <v>11721561</v>
          </cell>
          <cell r="K1209">
            <v>13632</v>
          </cell>
          <cell r="L1209">
            <v>-11904</v>
          </cell>
          <cell r="M1209">
            <v>1728</v>
          </cell>
          <cell r="N1209">
            <v>2185</v>
          </cell>
          <cell r="O1209">
            <v>2185</v>
          </cell>
          <cell r="P1209" t="str">
            <v>Y</v>
          </cell>
          <cell r="Q1209"/>
          <cell r="R1209" t="str">
            <v>W/O for written off cases</v>
          </cell>
          <cell r="S1209" t="str">
            <v>&gt;180</v>
          </cell>
        </row>
        <row r="1210">
          <cell r="J1210">
            <v>11721562</v>
          </cell>
          <cell r="K1210">
            <v>13568</v>
          </cell>
          <cell r="L1210">
            <v>-14083</v>
          </cell>
          <cell r="M1210">
            <v>-515</v>
          </cell>
          <cell r="N1210">
            <v>2213</v>
          </cell>
          <cell r="O1210">
            <v>2213</v>
          </cell>
          <cell r="P1210" t="str">
            <v>Y</v>
          </cell>
          <cell r="Q1210"/>
          <cell r="R1210" t="str">
            <v>W/O for written off cases</v>
          </cell>
          <cell r="S1210" t="str">
            <v>&gt;180</v>
          </cell>
        </row>
        <row r="1211">
          <cell r="J1211">
            <v>11719792</v>
          </cell>
          <cell r="K1211">
            <v>1229.83</v>
          </cell>
          <cell r="L1211">
            <v>9.48</v>
          </cell>
          <cell r="M1211">
            <v>1239.31</v>
          </cell>
          <cell r="N1211">
            <v>1342</v>
          </cell>
          <cell r="O1211">
            <v>1342</v>
          </cell>
          <cell r="P1211" t="str">
            <v>Y</v>
          </cell>
          <cell r="Q1211"/>
          <cell r="R1211" t="str">
            <v>W/O for written off cases</v>
          </cell>
          <cell r="S1211" t="str">
            <v>&gt;180</v>
          </cell>
        </row>
        <row r="1212">
          <cell r="J1212">
            <v>11721881</v>
          </cell>
          <cell r="K1212">
            <v>10901</v>
          </cell>
          <cell r="L1212">
            <v>-5710</v>
          </cell>
          <cell r="M1212">
            <v>5191</v>
          </cell>
          <cell r="N1212">
            <v>2115</v>
          </cell>
          <cell r="O1212">
            <v>2115</v>
          </cell>
          <cell r="P1212" t="str">
            <v>Y</v>
          </cell>
          <cell r="Q1212"/>
          <cell r="R1212" t="str">
            <v>W/O for written off cases</v>
          </cell>
          <cell r="S1212" t="str">
            <v>&gt;180</v>
          </cell>
        </row>
        <row r="1213">
          <cell r="J1213">
            <v>11748184</v>
          </cell>
          <cell r="K1213">
            <v>1560.22</v>
          </cell>
          <cell r="L1213">
            <v>38.78</v>
          </cell>
          <cell r="M1213">
            <v>1599</v>
          </cell>
          <cell r="N1213">
            <v>1330</v>
          </cell>
          <cell r="O1213">
            <v>1330</v>
          </cell>
          <cell r="P1213" t="str">
            <v>Y</v>
          </cell>
          <cell r="Q1213"/>
          <cell r="R1213" t="str">
            <v>W/O for written off cases</v>
          </cell>
          <cell r="S1213" t="str">
            <v>&gt;180</v>
          </cell>
        </row>
        <row r="1214">
          <cell r="J1214">
            <v>11565693</v>
          </cell>
          <cell r="K1214">
            <v>6995</v>
          </cell>
          <cell r="L1214">
            <v>-1420</v>
          </cell>
          <cell r="M1214">
            <v>5575</v>
          </cell>
          <cell r="N1214">
            <v>2029</v>
          </cell>
          <cell r="O1214">
            <v>2029</v>
          </cell>
          <cell r="P1214" t="str">
            <v>Y</v>
          </cell>
          <cell r="Q1214"/>
          <cell r="R1214" t="str">
            <v>W/O for written off cases</v>
          </cell>
          <cell r="S1214" t="str">
            <v>&gt;180</v>
          </cell>
        </row>
        <row r="1215">
          <cell r="J1215">
            <v>11748182</v>
          </cell>
          <cell r="K1215">
            <v>0</v>
          </cell>
          <cell r="L1215">
            <v>0</v>
          </cell>
          <cell r="M1215">
            <v>0</v>
          </cell>
          <cell r="N1215">
            <v>1252</v>
          </cell>
          <cell r="O1215">
            <v>1252</v>
          </cell>
          <cell r="P1215" t="str">
            <v>Y</v>
          </cell>
          <cell r="Q1215"/>
          <cell r="R1215" t="str">
            <v>W/O for written off cases</v>
          </cell>
          <cell r="S1215" t="str">
            <v>&gt;180</v>
          </cell>
        </row>
        <row r="1216">
          <cell r="J1216">
            <v>11748183</v>
          </cell>
          <cell r="K1216">
            <v>3549.05</v>
          </cell>
          <cell r="L1216">
            <v>-157</v>
          </cell>
          <cell r="M1216">
            <v>3392.05</v>
          </cell>
          <cell r="N1216">
            <v>1720</v>
          </cell>
          <cell r="O1216">
            <v>1720</v>
          </cell>
          <cell r="P1216" t="str">
            <v>Y</v>
          </cell>
          <cell r="Q1216"/>
          <cell r="R1216" t="str">
            <v>W/O for written off cases</v>
          </cell>
          <cell r="S1216" t="str">
            <v>&gt;180</v>
          </cell>
        </row>
        <row r="1217">
          <cell r="J1217">
            <v>15715976</v>
          </cell>
          <cell r="K1217">
            <v>7951.08</v>
          </cell>
          <cell r="L1217">
            <v>102.24</v>
          </cell>
          <cell r="M1217">
            <v>8053.32</v>
          </cell>
          <cell r="N1217">
            <v>1720</v>
          </cell>
          <cell r="O1217">
            <v>1720</v>
          </cell>
          <cell r="P1217" t="str">
            <v>Y</v>
          </cell>
          <cell r="Q1217"/>
          <cell r="R1217" t="str">
            <v>W/O for written off cases</v>
          </cell>
          <cell r="S1217" t="str">
            <v>&gt;180</v>
          </cell>
        </row>
        <row r="1218">
          <cell r="J1218">
            <v>11748189</v>
          </cell>
          <cell r="K1218">
            <v>260.83999999999997</v>
          </cell>
          <cell r="L1218">
            <v>5.16</v>
          </cell>
          <cell r="M1218">
            <v>266</v>
          </cell>
          <cell r="N1218">
            <v>1327</v>
          </cell>
          <cell r="O1218">
            <v>1327</v>
          </cell>
          <cell r="P1218" t="str">
            <v>Y</v>
          </cell>
          <cell r="Q1218"/>
          <cell r="R1218" t="str">
            <v>W/O for written off cases</v>
          </cell>
          <cell r="S1218" t="str">
            <v>&gt;180</v>
          </cell>
        </row>
        <row r="1219">
          <cell r="J1219">
            <v>11748185</v>
          </cell>
          <cell r="K1219">
            <v>1009.16</v>
          </cell>
          <cell r="L1219">
            <v>21.84</v>
          </cell>
          <cell r="M1219">
            <v>1031</v>
          </cell>
          <cell r="N1219">
            <v>1327</v>
          </cell>
          <cell r="O1219">
            <v>1327</v>
          </cell>
          <cell r="P1219" t="str">
            <v>Y</v>
          </cell>
          <cell r="Q1219"/>
          <cell r="R1219" t="str">
            <v>W/O for written off cases</v>
          </cell>
          <cell r="S1219" t="str">
            <v>&gt;180</v>
          </cell>
        </row>
        <row r="1220">
          <cell r="J1220">
            <v>20548942</v>
          </cell>
          <cell r="K1220">
            <v>2767.84</v>
          </cell>
          <cell r="L1220">
            <v>20.239999999999998</v>
          </cell>
          <cell r="M1220">
            <v>2788.08</v>
          </cell>
          <cell r="N1220">
            <v>1129</v>
          </cell>
          <cell r="O1220">
            <v>1129</v>
          </cell>
          <cell r="P1220" t="str">
            <v>Y</v>
          </cell>
          <cell r="Q1220"/>
          <cell r="R1220" t="str">
            <v>W/O for written off cases</v>
          </cell>
          <cell r="S1220" t="str">
            <v>&gt;180</v>
          </cell>
        </row>
        <row r="1221">
          <cell r="J1221">
            <v>20611283</v>
          </cell>
          <cell r="K1221">
            <v>2263.27</v>
          </cell>
          <cell r="L1221">
            <v>19.559999999999999</v>
          </cell>
          <cell r="M1221">
            <v>2282.83</v>
          </cell>
          <cell r="N1221">
            <v>1129</v>
          </cell>
          <cell r="O1221">
            <v>1129</v>
          </cell>
          <cell r="P1221" t="str">
            <v>Y</v>
          </cell>
          <cell r="Q1221"/>
          <cell r="R1221" t="str">
            <v>W/O for written off cases</v>
          </cell>
          <cell r="S1221" t="str">
            <v>&gt;180</v>
          </cell>
        </row>
        <row r="1222">
          <cell r="J1222">
            <v>20548932</v>
          </cell>
          <cell r="K1222">
            <v>4613.83</v>
          </cell>
          <cell r="L1222">
            <v>83.54</v>
          </cell>
          <cell r="M1222">
            <v>4697.37</v>
          </cell>
          <cell r="N1222">
            <v>1129</v>
          </cell>
          <cell r="O1222">
            <v>1129</v>
          </cell>
          <cell r="P1222" t="str">
            <v>Y</v>
          </cell>
          <cell r="Q1222"/>
          <cell r="R1222" t="str">
            <v>W/O for written off cases</v>
          </cell>
          <cell r="S1222" t="str">
            <v>&gt;180</v>
          </cell>
        </row>
        <row r="1223">
          <cell r="J1223">
            <v>20548941</v>
          </cell>
          <cell r="K1223">
            <v>7523.37</v>
          </cell>
          <cell r="L1223">
            <v>204.71</v>
          </cell>
          <cell r="M1223">
            <v>7728.08</v>
          </cell>
          <cell r="N1223">
            <v>1190</v>
          </cell>
          <cell r="O1223">
            <v>1190</v>
          </cell>
          <cell r="P1223" t="str">
            <v>Y</v>
          </cell>
          <cell r="Q1223"/>
          <cell r="R1223" t="str">
            <v>W/O for written off cases</v>
          </cell>
          <cell r="S1223" t="str">
            <v>&gt;180</v>
          </cell>
        </row>
        <row r="1224">
          <cell r="J1224">
            <v>20611287</v>
          </cell>
          <cell r="K1224">
            <v>2301.4499999999998</v>
          </cell>
          <cell r="L1224">
            <v>19.559999999999999</v>
          </cell>
          <cell r="M1224">
            <v>2321.0100000000002</v>
          </cell>
          <cell r="N1224">
            <v>1129</v>
          </cell>
          <cell r="O1224">
            <v>1129</v>
          </cell>
          <cell r="P1224" t="str">
            <v>Y</v>
          </cell>
          <cell r="Q1224"/>
          <cell r="R1224" t="str">
            <v>W/O for written off cases</v>
          </cell>
          <cell r="S1224" t="str">
            <v>&gt;180</v>
          </cell>
        </row>
        <row r="1225">
          <cell r="J1225">
            <v>20611289</v>
          </cell>
          <cell r="K1225">
            <v>4671.1899999999996</v>
          </cell>
          <cell r="L1225">
            <v>85.18</v>
          </cell>
          <cell r="M1225">
            <v>4756.37</v>
          </cell>
          <cell r="N1225">
            <v>1129</v>
          </cell>
          <cell r="O1225">
            <v>1129</v>
          </cell>
          <cell r="P1225" t="str">
            <v>Y</v>
          </cell>
          <cell r="Q1225"/>
          <cell r="R1225" t="str">
            <v>W/O for written off cases</v>
          </cell>
          <cell r="S1225" t="str">
            <v>&gt;180</v>
          </cell>
        </row>
        <row r="1226">
          <cell r="J1226">
            <v>20548943</v>
          </cell>
          <cell r="K1226">
            <v>1593.19</v>
          </cell>
          <cell r="L1226">
            <v>4.82</v>
          </cell>
          <cell r="M1226">
            <v>1598.01</v>
          </cell>
          <cell r="N1226">
            <v>1129</v>
          </cell>
          <cell r="O1226">
            <v>1129</v>
          </cell>
          <cell r="P1226" t="str">
            <v>Y</v>
          </cell>
          <cell r="Q1226"/>
          <cell r="R1226" t="str">
            <v>W/O for written off cases</v>
          </cell>
          <cell r="S1226" t="str">
            <v>&gt;180</v>
          </cell>
        </row>
        <row r="1227">
          <cell r="J1227">
            <v>20548944</v>
          </cell>
          <cell r="K1227">
            <v>1593.19</v>
          </cell>
          <cell r="L1227">
            <v>4.82</v>
          </cell>
          <cell r="M1227">
            <v>1598.01</v>
          </cell>
          <cell r="N1227">
            <v>1129</v>
          </cell>
          <cell r="O1227">
            <v>1129</v>
          </cell>
          <cell r="P1227" t="str">
            <v>Y</v>
          </cell>
          <cell r="Q1227"/>
          <cell r="R1227" t="str">
            <v>W/O for written off cases</v>
          </cell>
          <cell r="S1227" t="str">
            <v>&gt;180</v>
          </cell>
        </row>
        <row r="1228">
          <cell r="J1228">
            <v>11762788</v>
          </cell>
          <cell r="K1228">
            <v>864.44</v>
          </cell>
          <cell r="L1228">
            <v>12.21</v>
          </cell>
          <cell r="M1228">
            <v>876.65</v>
          </cell>
          <cell r="N1228">
            <v>1343</v>
          </cell>
          <cell r="O1228">
            <v>1343</v>
          </cell>
          <cell r="P1228" t="str">
            <v>Y</v>
          </cell>
          <cell r="Q1228"/>
          <cell r="R1228" t="str">
            <v>W/O for written off cases</v>
          </cell>
          <cell r="S1228" t="str">
            <v>&gt;180</v>
          </cell>
        </row>
        <row r="1229">
          <cell r="J1229">
            <v>20611286</v>
          </cell>
          <cell r="K1229">
            <v>2363.85</v>
          </cell>
          <cell r="L1229">
            <v>9.33</v>
          </cell>
          <cell r="M1229">
            <v>2373.1799999999998</v>
          </cell>
          <cell r="N1229">
            <v>1129</v>
          </cell>
          <cell r="O1229">
            <v>1343</v>
          </cell>
          <cell r="P1229" t="str">
            <v>Y</v>
          </cell>
          <cell r="Q1229"/>
          <cell r="R1229" t="str">
            <v>W/O for written off cases</v>
          </cell>
          <cell r="S1229" t="str">
            <v>&gt;180</v>
          </cell>
        </row>
        <row r="1230">
          <cell r="J1230">
            <v>20548945</v>
          </cell>
          <cell r="K1230">
            <v>4843.3</v>
          </cell>
          <cell r="L1230">
            <v>74.319999999999993</v>
          </cell>
          <cell r="M1230">
            <v>4917.62</v>
          </cell>
          <cell r="N1230">
            <v>1129</v>
          </cell>
          <cell r="O1230">
            <v>1129</v>
          </cell>
          <cell r="P1230" t="str">
            <v>Y</v>
          </cell>
          <cell r="Q1230"/>
          <cell r="R1230" t="str">
            <v>W/O for written off cases</v>
          </cell>
          <cell r="S1230" t="str">
            <v>&gt;180</v>
          </cell>
        </row>
        <row r="1231">
          <cell r="J1231">
            <v>11764808</v>
          </cell>
          <cell r="K1231">
            <v>1180.49</v>
          </cell>
          <cell r="L1231">
            <v>-7</v>
          </cell>
          <cell r="M1231">
            <v>1173.49</v>
          </cell>
          <cell r="N1231">
            <v>1895</v>
          </cell>
          <cell r="O1231">
            <v>1895</v>
          </cell>
          <cell r="P1231" t="str">
            <v>Y</v>
          </cell>
          <cell r="Q1231"/>
          <cell r="R1231" t="str">
            <v>W/O for written off cases</v>
          </cell>
          <cell r="S1231" t="str">
            <v>&gt;180</v>
          </cell>
        </row>
        <row r="1232">
          <cell r="J1232">
            <v>11764814</v>
          </cell>
          <cell r="K1232">
            <v>7405.92</v>
          </cell>
          <cell r="L1232">
            <v>-1776</v>
          </cell>
          <cell r="M1232">
            <v>5629.92</v>
          </cell>
          <cell r="N1232">
            <v>2035</v>
          </cell>
          <cell r="O1232">
            <v>2035</v>
          </cell>
          <cell r="P1232" t="str">
            <v>Y</v>
          </cell>
          <cell r="Q1232"/>
          <cell r="R1232" t="str">
            <v>W/O for written off cases</v>
          </cell>
          <cell r="S1232" t="str">
            <v>&gt;180</v>
          </cell>
        </row>
        <row r="1233">
          <cell r="J1233">
            <v>11764807</v>
          </cell>
          <cell r="K1233">
            <v>8090</v>
          </cell>
          <cell r="L1233">
            <v>-2251</v>
          </cell>
          <cell r="M1233">
            <v>5839</v>
          </cell>
          <cell r="N1233">
            <v>2049</v>
          </cell>
          <cell r="O1233">
            <v>2049</v>
          </cell>
          <cell r="P1233" t="str">
            <v>Y</v>
          </cell>
          <cell r="Q1233"/>
          <cell r="R1233" t="str">
            <v>W/O for written off cases</v>
          </cell>
          <cell r="S1233" t="str">
            <v>&gt;180</v>
          </cell>
        </row>
        <row r="1234">
          <cell r="J1234">
            <v>11764809</v>
          </cell>
          <cell r="K1234">
            <v>10369</v>
          </cell>
          <cell r="L1234">
            <v>-4974</v>
          </cell>
          <cell r="M1234">
            <v>5395</v>
          </cell>
          <cell r="N1234">
            <v>2105</v>
          </cell>
          <cell r="O1234">
            <v>2105</v>
          </cell>
          <cell r="P1234" t="str">
            <v>Y</v>
          </cell>
          <cell r="Q1234"/>
          <cell r="R1234" t="str">
            <v>W/O for written off cases</v>
          </cell>
          <cell r="S1234" t="str">
            <v>&gt;180</v>
          </cell>
        </row>
        <row r="1235">
          <cell r="J1235">
            <v>11787713</v>
          </cell>
          <cell r="K1235">
            <v>923.39</v>
          </cell>
          <cell r="L1235">
            <v>10.54</v>
          </cell>
          <cell r="M1235">
            <v>933.93</v>
          </cell>
          <cell r="N1235">
            <v>1342</v>
          </cell>
          <cell r="O1235">
            <v>1342</v>
          </cell>
          <cell r="P1235" t="str">
            <v>Y</v>
          </cell>
          <cell r="Q1235"/>
          <cell r="R1235" t="str">
            <v>W/O for written off cases</v>
          </cell>
          <cell r="S1235" t="str">
            <v>&gt;180</v>
          </cell>
        </row>
        <row r="1236">
          <cell r="J1236">
            <v>11764801</v>
          </cell>
          <cell r="K1236">
            <v>921.39</v>
          </cell>
          <cell r="L1236">
            <v>10.54</v>
          </cell>
          <cell r="M1236">
            <v>931.93</v>
          </cell>
          <cell r="N1236">
            <v>1342</v>
          </cell>
          <cell r="O1236">
            <v>1342</v>
          </cell>
          <cell r="P1236" t="str">
            <v>Y</v>
          </cell>
          <cell r="Q1236"/>
          <cell r="R1236" t="str">
            <v>W/O for written off cases</v>
          </cell>
          <cell r="S1236" t="str">
            <v>&gt;180</v>
          </cell>
        </row>
        <row r="1237">
          <cell r="J1237">
            <v>11760772</v>
          </cell>
          <cell r="K1237">
            <v>921.39</v>
          </cell>
          <cell r="L1237">
            <v>10.54</v>
          </cell>
          <cell r="M1237">
            <v>931.93</v>
          </cell>
          <cell r="N1237">
            <v>1342</v>
          </cell>
          <cell r="O1237">
            <v>1342</v>
          </cell>
          <cell r="P1237" t="str">
            <v>Y</v>
          </cell>
          <cell r="Q1237"/>
          <cell r="R1237" t="str">
            <v>W/O for written off cases</v>
          </cell>
          <cell r="S1237" t="str">
            <v>&gt;180</v>
          </cell>
        </row>
        <row r="1238">
          <cell r="J1238">
            <v>11760774</v>
          </cell>
          <cell r="K1238">
            <v>921.39</v>
          </cell>
          <cell r="L1238">
            <v>10.54</v>
          </cell>
          <cell r="M1238">
            <v>931.93</v>
          </cell>
          <cell r="N1238">
            <v>1342</v>
          </cell>
          <cell r="O1238">
            <v>1342</v>
          </cell>
          <cell r="P1238" t="str">
            <v>Y</v>
          </cell>
          <cell r="Q1238"/>
          <cell r="R1238" t="str">
            <v>W/O for written off cases</v>
          </cell>
          <cell r="S1238" t="str">
            <v>&gt;180</v>
          </cell>
        </row>
        <row r="1239">
          <cell r="J1239">
            <v>11787230</v>
          </cell>
          <cell r="K1239">
            <v>244.93</v>
          </cell>
          <cell r="L1239">
            <v>0</v>
          </cell>
          <cell r="M1239">
            <v>244.93</v>
          </cell>
          <cell r="N1239">
            <v>1348</v>
          </cell>
          <cell r="O1239">
            <v>1348</v>
          </cell>
          <cell r="P1239" t="str">
            <v>Y</v>
          </cell>
          <cell r="Q1239"/>
          <cell r="R1239" t="str">
            <v>W/O for written off cases</v>
          </cell>
          <cell r="S1239" t="str">
            <v>&gt;180</v>
          </cell>
        </row>
        <row r="1240">
          <cell r="J1240">
            <v>11760775</v>
          </cell>
          <cell r="K1240">
            <v>852.31</v>
          </cell>
          <cell r="L1240">
            <v>10.130000000000001</v>
          </cell>
          <cell r="M1240">
            <v>862.44</v>
          </cell>
          <cell r="N1240">
            <v>1342</v>
          </cell>
          <cell r="O1240">
            <v>1342</v>
          </cell>
          <cell r="P1240" t="str">
            <v>Y</v>
          </cell>
          <cell r="Q1240"/>
          <cell r="R1240" t="str">
            <v>W/O for written off cases</v>
          </cell>
          <cell r="S1240" t="str">
            <v>&gt;180</v>
          </cell>
        </row>
        <row r="1241">
          <cell r="J1241">
            <v>11759299</v>
          </cell>
          <cell r="K1241">
            <v>850.31</v>
          </cell>
          <cell r="L1241">
            <v>10.130000000000001</v>
          </cell>
          <cell r="M1241">
            <v>860.44</v>
          </cell>
          <cell r="N1241">
            <v>1342</v>
          </cell>
          <cell r="O1241">
            <v>1342</v>
          </cell>
          <cell r="P1241" t="str">
            <v>Y</v>
          </cell>
          <cell r="Q1241"/>
          <cell r="R1241" t="str">
            <v>W/O for written off cases</v>
          </cell>
          <cell r="S1241" t="str">
            <v>&gt;180</v>
          </cell>
        </row>
        <row r="1242">
          <cell r="J1242">
            <v>11762792</v>
          </cell>
          <cell r="K1242">
            <v>923.39</v>
          </cell>
          <cell r="L1242">
            <v>10.54</v>
          </cell>
          <cell r="M1242">
            <v>933.93</v>
          </cell>
          <cell r="N1242">
            <v>1342</v>
          </cell>
          <cell r="O1242">
            <v>1342</v>
          </cell>
          <cell r="P1242" t="str">
            <v>Y</v>
          </cell>
          <cell r="Q1242"/>
          <cell r="R1242" t="str">
            <v>W/O for written off cases</v>
          </cell>
          <cell r="S1242" t="str">
            <v>&gt;180</v>
          </cell>
        </row>
        <row r="1243">
          <cell r="J1243">
            <v>11756549</v>
          </cell>
          <cell r="K1243">
            <v>974.72</v>
          </cell>
          <cell r="L1243">
            <v>-6</v>
          </cell>
          <cell r="M1243">
            <v>968.72</v>
          </cell>
          <cell r="N1243">
            <v>1721</v>
          </cell>
          <cell r="O1243">
            <v>1721</v>
          </cell>
          <cell r="P1243" t="str">
            <v>Y</v>
          </cell>
          <cell r="Q1243"/>
          <cell r="R1243" t="str">
            <v>W/O for written off cases</v>
          </cell>
          <cell r="S1243" t="str">
            <v>&gt;180</v>
          </cell>
        </row>
        <row r="1244">
          <cell r="J1244">
            <v>11759298</v>
          </cell>
          <cell r="K1244">
            <v>921.39</v>
          </cell>
          <cell r="L1244">
            <v>10.54</v>
          </cell>
          <cell r="M1244">
            <v>931.93</v>
          </cell>
          <cell r="N1244">
            <v>1342</v>
          </cell>
          <cell r="O1244">
            <v>1342</v>
          </cell>
          <cell r="P1244" t="str">
            <v>Y</v>
          </cell>
          <cell r="Q1244"/>
          <cell r="R1244" t="str">
            <v>W/O for written off cases</v>
          </cell>
          <cell r="S1244" t="str">
            <v>&gt;180</v>
          </cell>
        </row>
        <row r="1245">
          <cell r="J1245">
            <v>11787715</v>
          </cell>
          <cell r="K1245">
            <v>2493.4299999999998</v>
          </cell>
          <cell r="L1245">
            <v>-63</v>
          </cell>
          <cell r="M1245">
            <v>2430.4299999999998</v>
          </cell>
          <cell r="N1245">
            <v>1923</v>
          </cell>
          <cell r="O1245">
            <v>1923</v>
          </cell>
          <cell r="P1245" t="str">
            <v>Y</v>
          </cell>
          <cell r="Q1245"/>
          <cell r="R1245" t="str">
            <v>W/O for written off cases</v>
          </cell>
          <cell r="S1245" t="str">
            <v>&gt;180</v>
          </cell>
        </row>
        <row r="1246">
          <cell r="J1246">
            <v>11791296</v>
          </cell>
          <cell r="K1246">
            <v>0</v>
          </cell>
          <cell r="L1246">
            <v>0</v>
          </cell>
          <cell r="M1246">
            <v>0</v>
          </cell>
          <cell r="N1246">
            <v>1278</v>
          </cell>
          <cell r="O1246">
            <v>1278</v>
          </cell>
          <cell r="P1246" t="str">
            <v>Y</v>
          </cell>
          <cell r="Q1246"/>
          <cell r="R1246" t="str">
            <v>W/O for written off cases</v>
          </cell>
          <cell r="S1246" t="str">
            <v>&gt;180</v>
          </cell>
        </row>
        <row r="1247">
          <cell r="J1247">
            <v>11787224</v>
          </cell>
          <cell r="K1247">
            <v>14744</v>
          </cell>
          <cell r="L1247">
            <v>-15686</v>
          </cell>
          <cell r="M1247">
            <v>-942</v>
          </cell>
          <cell r="N1247">
            <v>2219</v>
          </cell>
          <cell r="O1247">
            <v>2219</v>
          </cell>
          <cell r="P1247" t="str">
            <v>Y</v>
          </cell>
          <cell r="Q1247"/>
          <cell r="R1247" t="str">
            <v>W/O for written off cases</v>
          </cell>
          <cell r="S1247" t="str">
            <v>&gt;180</v>
          </cell>
        </row>
        <row r="1248">
          <cell r="J1248">
            <v>11794216</v>
          </cell>
          <cell r="K1248">
            <v>25.13</v>
          </cell>
          <cell r="L1248">
            <v>0.87</v>
          </cell>
          <cell r="M1248">
            <v>26</v>
          </cell>
          <cell r="N1248">
            <v>1320</v>
          </cell>
          <cell r="O1248">
            <v>1320</v>
          </cell>
          <cell r="P1248" t="str">
            <v>Y</v>
          </cell>
          <cell r="Q1248"/>
          <cell r="R1248" t="str">
            <v>W/O for written off cases</v>
          </cell>
          <cell r="S1248" t="str">
            <v>&gt;180</v>
          </cell>
        </row>
        <row r="1249">
          <cell r="J1249">
            <v>11791294</v>
          </cell>
          <cell r="K1249">
            <v>25.13</v>
          </cell>
          <cell r="L1249">
            <v>0.87</v>
          </cell>
          <cell r="M1249">
            <v>26</v>
          </cell>
          <cell r="N1249">
            <v>1320</v>
          </cell>
          <cell r="O1249">
            <v>1320</v>
          </cell>
          <cell r="P1249" t="str">
            <v>Y</v>
          </cell>
          <cell r="Q1249"/>
          <cell r="R1249" t="str">
            <v>W/O for written off cases</v>
          </cell>
          <cell r="S1249" t="str">
            <v>&gt;180</v>
          </cell>
        </row>
        <row r="1250">
          <cell r="J1250">
            <v>11791295</v>
          </cell>
          <cell r="K1250">
            <v>28.25</v>
          </cell>
          <cell r="L1250">
            <v>0.75</v>
          </cell>
          <cell r="M1250">
            <v>29</v>
          </cell>
          <cell r="N1250">
            <v>1320</v>
          </cell>
          <cell r="O1250">
            <v>1320</v>
          </cell>
          <cell r="P1250" t="str">
            <v>Y</v>
          </cell>
          <cell r="Q1250"/>
          <cell r="R1250" t="str">
            <v>W/O for written off cases</v>
          </cell>
          <cell r="S1250" t="str">
            <v>&gt;180</v>
          </cell>
        </row>
        <row r="1251">
          <cell r="J1251">
            <v>11794843</v>
          </cell>
          <cell r="K1251">
            <v>225.44</v>
          </cell>
          <cell r="L1251">
            <v>0</v>
          </cell>
          <cell r="M1251">
            <v>225.44</v>
          </cell>
          <cell r="N1251">
            <v>1348</v>
          </cell>
          <cell r="O1251">
            <v>1348</v>
          </cell>
          <cell r="P1251" t="str">
            <v>Y</v>
          </cell>
          <cell r="Q1251"/>
          <cell r="R1251" t="str">
            <v>W/O for written off cases</v>
          </cell>
          <cell r="S1251" t="str">
            <v>&gt;180</v>
          </cell>
        </row>
        <row r="1252">
          <cell r="J1252">
            <v>352047033</v>
          </cell>
          <cell r="K1252">
            <v>15480.05</v>
          </cell>
          <cell r="L1252">
            <v>1319.39</v>
          </cell>
          <cell r="M1252">
            <v>16799.439999999999</v>
          </cell>
          <cell r="N1252">
            <v>128</v>
          </cell>
          <cell r="O1252">
            <v>128</v>
          </cell>
          <cell r="P1252" t="str">
            <v>Y</v>
          </cell>
          <cell r="Q1252"/>
          <cell r="R1252" t="str">
            <v>Sub</v>
          </cell>
          <cell r="S1252" t="str">
            <v>121-150</v>
          </cell>
        </row>
        <row r="1253">
          <cell r="J1253">
            <v>354096295</v>
          </cell>
          <cell r="K1253">
            <v>9281.0400000000009</v>
          </cell>
          <cell r="L1253">
            <v>571.96</v>
          </cell>
          <cell r="M1253">
            <v>9853</v>
          </cell>
          <cell r="N1253">
            <v>128</v>
          </cell>
          <cell r="O1253">
            <v>128</v>
          </cell>
          <cell r="P1253" t="str">
            <v>Y</v>
          </cell>
          <cell r="Q1253"/>
          <cell r="R1253" t="str">
            <v>Sub</v>
          </cell>
          <cell r="S1253" t="str">
            <v>121-150</v>
          </cell>
        </row>
        <row r="1254">
          <cell r="J1254">
            <v>358116412</v>
          </cell>
          <cell r="K1254">
            <v>10184.5</v>
          </cell>
          <cell r="L1254">
            <v>4465.5</v>
          </cell>
          <cell r="M1254">
            <v>14650</v>
          </cell>
          <cell r="N1254">
            <v>128</v>
          </cell>
          <cell r="O1254">
            <v>128</v>
          </cell>
          <cell r="P1254" t="str">
            <v>Y</v>
          </cell>
          <cell r="Q1254"/>
          <cell r="R1254" t="str">
            <v>Sub</v>
          </cell>
          <cell r="S1254" t="str">
            <v>121-150</v>
          </cell>
        </row>
        <row r="1255">
          <cell r="J1255">
            <v>352265502</v>
          </cell>
          <cell r="K1255"/>
          <cell r="L1255"/>
          <cell r="M1255"/>
          <cell r="N1255"/>
          <cell r="O1255"/>
          <cell r="P1255"/>
          <cell r="Q1255"/>
          <cell r="R1255" t="str">
            <v>Standard</v>
          </cell>
          <cell r="S1255" t="str">
            <v>Standard</v>
          </cell>
        </row>
        <row r="1256">
          <cell r="J1256">
            <v>352025149</v>
          </cell>
          <cell r="K1256">
            <v>31980.86</v>
          </cell>
          <cell r="L1256">
            <v>4593.58</v>
          </cell>
          <cell r="M1256">
            <v>36574.44</v>
          </cell>
          <cell r="N1256">
            <v>312</v>
          </cell>
          <cell r="O1256">
            <v>312</v>
          </cell>
          <cell r="P1256" t="str">
            <v>Y</v>
          </cell>
          <cell r="Q1256"/>
          <cell r="R1256" t="str">
            <v>W/O for written off cases</v>
          </cell>
          <cell r="S1256" t="str">
            <v>&gt;180</v>
          </cell>
        </row>
        <row r="1257">
          <cell r="J1257">
            <v>354096636</v>
          </cell>
          <cell r="K1257">
            <v>19468.09</v>
          </cell>
          <cell r="L1257">
            <v>2504.91</v>
          </cell>
          <cell r="M1257">
            <v>21973</v>
          </cell>
          <cell r="N1257">
            <v>312</v>
          </cell>
          <cell r="O1257">
            <v>312</v>
          </cell>
          <cell r="P1257" t="str">
            <v>Y</v>
          </cell>
          <cell r="Q1257"/>
          <cell r="R1257" t="str">
            <v>W/O for written off cases</v>
          </cell>
          <cell r="S1257" t="str">
            <v>&gt;180</v>
          </cell>
        </row>
        <row r="1258">
          <cell r="J1258">
            <v>358851630</v>
          </cell>
          <cell r="K1258">
            <v>2364.7800000000002</v>
          </cell>
          <cell r="L1258">
            <v>1095.22</v>
          </cell>
          <cell r="M1258">
            <v>3460</v>
          </cell>
          <cell r="N1258">
            <v>39</v>
          </cell>
          <cell r="O1258">
            <v>39</v>
          </cell>
          <cell r="P1258"/>
          <cell r="Q1258"/>
          <cell r="R1258" t="str">
            <v>SMA 1</v>
          </cell>
          <cell r="S1258" t="str">
            <v>31-60</v>
          </cell>
        </row>
        <row r="1259">
          <cell r="J1259">
            <v>11813289</v>
          </cell>
          <cell r="K1259">
            <v>1656.01</v>
          </cell>
          <cell r="L1259">
            <v>-27</v>
          </cell>
          <cell r="M1259">
            <v>1629.01</v>
          </cell>
          <cell r="N1259">
            <v>1720</v>
          </cell>
          <cell r="O1259">
            <v>1720</v>
          </cell>
          <cell r="P1259" t="str">
            <v>Y</v>
          </cell>
          <cell r="Q1259"/>
          <cell r="R1259" t="str">
            <v>W/O for written off cases</v>
          </cell>
          <cell r="S1259" t="str">
            <v>&gt;180</v>
          </cell>
        </row>
        <row r="1260">
          <cell r="J1260">
            <v>11813293</v>
          </cell>
          <cell r="K1260">
            <v>362.44</v>
          </cell>
          <cell r="L1260">
            <v>0</v>
          </cell>
          <cell r="M1260">
            <v>362.44</v>
          </cell>
          <cell r="N1260">
            <v>1325</v>
          </cell>
          <cell r="O1260">
            <v>1325</v>
          </cell>
          <cell r="P1260" t="str">
            <v>Y</v>
          </cell>
          <cell r="Q1260"/>
          <cell r="R1260" t="str">
            <v>W/O for written off cases</v>
          </cell>
          <cell r="S1260" t="str">
            <v>&gt;180</v>
          </cell>
        </row>
        <row r="1261">
          <cell r="J1261">
            <v>11812874</v>
          </cell>
          <cell r="K1261">
            <v>9409</v>
          </cell>
          <cell r="L1261">
            <v>-2918</v>
          </cell>
          <cell r="M1261">
            <v>6491</v>
          </cell>
          <cell r="N1261">
            <v>2023</v>
          </cell>
          <cell r="O1261">
            <v>2023</v>
          </cell>
          <cell r="P1261" t="str">
            <v>Y</v>
          </cell>
          <cell r="Q1261"/>
          <cell r="R1261" t="str">
            <v>W/O for written off cases</v>
          </cell>
          <cell r="S1261" t="str">
            <v>&gt;180</v>
          </cell>
        </row>
        <row r="1262">
          <cell r="J1262">
            <v>11787227</v>
          </cell>
          <cell r="K1262">
            <v>3054.8</v>
          </cell>
          <cell r="L1262">
            <v>95.86</v>
          </cell>
          <cell r="M1262">
            <v>3150.66</v>
          </cell>
          <cell r="N1262">
            <v>1337</v>
          </cell>
          <cell r="O1262">
            <v>1337</v>
          </cell>
          <cell r="P1262" t="str">
            <v>Y</v>
          </cell>
          <cell r="Q1262"/>
          <cell r="R1262" t="str">
            <v>W/O for written off cases</v>
          </cell>
          <cell r="S1262" t="str">
            <v>&gt;180</v>
          </cell>
        </row>
        <row r="1263">
          <cell r="J1263">
            <v>14342615</v>
          </cell>
          <cell r="K1263">
            <v>4252.78</v>
          </cell>
          <cell r="L1263">
            <v>268.49</v>
          </cell>
          <cell r="M1263">
            <v>4521.2700000000004</v>
          </cell>
          <cell r="N1263">
            <v>1328</v>
          </cell>
          <cell r="O1263">
            <v>1337</v>
          </cell>
          <cell r="P1263" t="str">
            <v>Y</v>
          </cell>
          <cell r="Q1263"/>
          <cell r="R1263" t="str">
            <v>W/O for written off cases</v>
          </cell>
          <cell r="S1263" t="str">
            <v>&gt;180</v>
          </cell>
        </row>
        <row r="1264">
          <cell r="J1264">
            <v>11771438</v>
          </cell>
          <cell r="K1264">
            <v>8803</v>
          </cell>
          <cell r="L1264">
            <v>-2362</v>
          </cell>
          <cell r="M1264">
            <v>6441</v>
          </cell>
          <cell r="N1264">
            <v>2007</v>
          </cell>
          <cell r="O1264">
            <v>2007</v>
          </cell>
          <cell r="P1264" t="str">
            <v>Y</v>
          </cell>
          <cell r="Q1264"/>
          <cell r="R1264" t="str">
            <v>W/O for written off cases</v>
          </cell>
          <cell r="S1264" t="str">
            <v>&gt;180</v>
          </cell>
        </row>
        <row r="1265">
          <cell r="J1265">
            <v>11736106</v>
          </cell>
          <cell r="K1265">
            <v>7503</v>
          </cell>
          <cell r="L1265">
            <v>-1427</v>
          </cell>
          <cell r="M1265">
            <v>6076</v>
          </cell>
          <cell r="N1265">
            <v>1979</v>
          </cell>
          <cell r="O1265">
            <v>1979</v>
          </cell>
          <cell r="P1265" t="str">
            <v>Y</v>
          </cell>
          <cell r="Q1265"/>
          <cell r="R1265" t="str">
            <v>W/O for written off cases</v>
          </cell>
          <cell r="S1265" t="str">
            <v>&gt;180</v>
          </cell>
        </row>
        <row r="1266">
          <cell r="J1266">
            <v>11749287</v>
          </cell>
          <cell r="K1266">
            <v>4088.09</v>
          </cell>
          <cell r="L1266">
            <v>-242</v>
          </cell>
          <cell r="M1266">
            <v>3846.09</v>
          </cell>
          <cell r="N1266">
            <v>1722</v>
          </cell>
          <cell r="O1266">
            <v>1722</v>
          </cell>
          <cell r="P1266" t="str">
            <v>Y</v>
          </cell>
          <cell r="Q1266"/>
          <cell r="R1266" t="str">
            <v>W/O for written off cases</v>
          </cell>
          <cell r="S1266" t="str">
            <v>&gt;180</v>
          </cell>
        </row>
        <row r="1267">
          <cell r="J1267">
            <v>20548937</v>
          </cell>
          <cell r="K1267">
            <v>14132.46</v>
          </cell>
          <cell r="L1267">
            <v>763.72</v>
          </cell>
          <cell r="M1267">
            <v>14896.18</v>
          </cell>
          <cell r="N1267">
            <v>1218</v>
          </cell>
          <cell r="O1267">
            <v>1722</v>
          </cell>
          <cell r="P1267" t="str">
            <v>Y</v>
          </cell>
          <cell r="Q1267"/>
          <cell r="R1267" t="str">
            <v>W/O for written off cases</v>
          </cell>
          <cell r="S1267" t="str">
            <v>&gt;180</v>
          </cell>
        </row>
        <row r="1268">
          <cell r="J1268">
            <v>11829001</v>
          </cell>
          <cell r="K1268"/>
          <cell r="L1268"/>
          <cell r="M1268"/>
          <cell r="N1268"/>
          <cell r="O1268"/>
          <cell r="P1268"/>
          <cell r="Q1268"/>
          <cell r="R1268" t="str">
            <v>W/O for written off cases</v>
          </cell>
          <cell r="S1268" t="str">
            <v>Standard</v>
          </cell>
        </row>
        <row r="1269">
          <cell r="J1269">
            <v>20548939</v>
          </cell>
          <cell r="K1269"/>
          <cell r="L1269"/>
          <cell r="M1269"/>
          <cell r="N1269"/>
          <cell r="O1269"/>
          <cell r="P1269"/>
          <cell r="Q1269"/>
          <cell r="R1269" t="str">
            <v>W/O for written off cases</v>
          </cell>
          <cell r="S1269" t="str">
            <v>Standard</v>
          </cell>
        </row>
        <row r="1270">
          <cell r="J1270">
            <v>11829002</v>
          </cell>
          <cell r="K1270"/>
          <cell r="L1270"/>
          <cell r="M1270"/>
          <cell r="N1270"/>
          <cell r="O1270"/>
          <cell r="P1270"/>
          <cell r="Q1270"/>
          <cell r="R1270" t="str">
            <v>W/O for written off cases</v>
          </cell>
          <cell r="S1270" t="str">
            <v>Standard</v>
          </cell>
        </row>
        <row r="1271">
          <cell r="J1271">
            <v>20548936</v>
          </cell>
          <cell r="K1271">
            <v>1651.74</v>
          </cell>
          <cell r="L1271">
            <v>0</v>
          </cell>
          <cell r="M1271">
            <v>1651.74</v>
          </cell>
          <cell r="N1271">
            <v>1129</v>
          </cell>
          <cell r="O1271">
            <v>1129</v>
          </cell>
          <cell r="P1271" t="str">
            <v>Y</v>
          </cell>
          <cell r="Q1271"/>
          <cell r="R1271" t="str">
            <v>W/O for written off cases</v>
          </cell>
          <cell r="S1271" t="str">
            <v>&gt;180</v>
          </cell>
        </row>
        <row r="1272">
          <cell r="J1272">
            <v>11807583</v>
          </cell>
          <cell r="K1272">
            <v>3493.83</v>
          </cell>
          <cell r="L1272">
            <v>-139</v>
          </cell>
          <cell r="M1272">
            <v>3354.83</v>
          </cell>
          <cell r="N1272">
            <v>1706</v>
          </cell>
          <cell r="O1272">
            <v>1706</v>
          </cell>
          <cell r="P1272" t="str">
            <v>Y</v>
          </cell>
          <cell r="Q1272"/>
          <cell r="R1272" t="str">
            <v>W/O for written off cases</v>
          </cell>
          <cell r="S1272" t="str">
            <v>&gt;180</v>
          </cell>
        </row>
        <row r="1273">
          <cell r="J1273">
            <v>352389186</v>
          </cell>
          <cell r="K1273"/>
          <cell r="L1273"/>
          <cell r="M1273"/>
          <cell r="N1273"/>
          <cell r="O1273"/>
          <cell r="P1273"/>
          <cell r="Q1273"/>
          <cell r="R1273" t="str">
            <v>Standard</v>
          </cell>
          <cell r="S1273" t="str">
            <v>Standard</v>
          </cell>
        </row>
        <row r="1274">
          <cell r="J1274">
            <v>11860208</v>
          </cell>
          <cell r="K1274">
            <v>16797</v>
          </cell>
          <cell r="L1274">
            <v>-18974</v>
          </cell>
          <cell r="M1274">
            <v>-2177</v>
          </cell>
          <cell r="N1274">
            <v>2163</v>
          </cell>
          <cell r="O1274">
            <v>2163</v>
          </cell>
          <cell r="P1274" t="str">
            <v>Y</v>
          </cell>
          <cell r="Q1274"/>
          <cell r="R1274" t="str">
            <v>W/O for written off cases</v>
          </cell>
          <cell r="S1274" t="str">
            <v>&gt;180</v>
          </cell>
        </row>
        <row r="1275">
          <cell r="J1275">
            <v>11840866</v>
          </cell>
          <cell r="K1275">
            <v>1622.61</v>
          </cell>
          <cell r="L1275">
            <v>48.39</v>
          </cell>
          <cell r="M1275">
            <v>1671</v>
          </cell>
          <cell r="N1275">
            <v>1344</v>
          </cell>
          <cell r="O1275">
            <v>1344</v>
          </cell>
          <cell r="P1275" t="str">
            <v>Y</v>
          </cell>
          <cell r="Q1275"/>
          <cell r="R1275" t="str">
            <v>W/O for written off cases</v>
          </cell>
          <cell r="S1275" t="str">
            <v>&gt;180</v>
          </cell>
        </row>
        <row r="1276">
          <cell r="J1276">
            <v>11748190</v>
          </cell>
          <cell r="K1276">
            <v>1622.61</v>
          </cell>
          <cell r="L1276">
            <v>48.39</v>
          </cell>
          <cell r="M1276">
            <v>1671</v>
          </cell>
          <cell r="N1276">
            <v>1344</v>
          </cell>
          <cell r="O1276">
            <v>1344</v>
          </cell>
          <cell r="P1276" t="str">
            <v>Y</v>
          </cell>
          <cell r="Q1276"/>
          <cell r="R1276" t="str">
            <v>W/O for written off cases</v>
          </cell>
          <cell r="S1276" t="str">
            <v>&gt;180</v>
          </cell>
        </row>
        <row r="1277">
          <cell r="J1277">
            <v>11872763</v>
          </cell>
          <cell r="K1277">
            <v>4905</v>
          </cell>
          <cell r="L1277">
            <v>-332</v>
          </cell>
          <cell r="M1277">
            <v>4573</v>
          </cell>
          <cell r="N1277">
            <v>1708</v>
          </cell>
          <cell r="O1277">
            <v>1708</v>
          </cell>
          <cell r="P1277" t="str">
            <v>Y</v>
          </cell>
          <cell r="Q1277"/>
          <cell r="R1277" t="str">
            <v>W/O for written off cases</v>
          </cell>
          <cell r="S1277" t="str">
            <v>&gt;180</v>
          </cell>
        </row>
        <row r="1278">
          <cell r="J1278">
            <v>11870938</v>
          </cell>
          <cell r="K1278">
            <v>4905</v>
          </cell>
          <cell r="L1278">
            <v>-332</v>
          </cell>
          <cell r="M1278">
            <v>4573</v>
          </cell>
          <cell r="N1278">
            <v>1708</v>
          </cell>
          <cell r="O1278">
            <v>1708</v>
          </cell>
          <cell r="P1278" t="str">
            <v>Y</v>
          </cell>
          <cell r="Q1278"/>
          <cell r="R1278" t="str">
            <v>W/O for written off cases</v>
          </cell>
          <cell r="S1278" t="str">
            <v>&gt;180</v>
          </cell>
        </row>
        <row r="1279">
          <cell r="J1279">
            <v>11870939</v>
          </cell>
          <cell r="K1279">
            <v>4905</v>
          </cell>
          <cell r="L1279">
            <v>-332</v>
          </cell>
          <cell r="M1279">
            <v>4573</v>
          </cell>
          <cell r="N1279">
            <v>1708</v>
          </cell>
          <cell r="O1279">
            <v>1708</v>
          </cell>
          <cell r="P1279" t="str">
            <v>Y</v>
          </cell>
          <cell r="Q1279"/>
          <cell r="R1279" t="str">
            <v>W/O for written off cases</v>
          </cell>
          <cell r="S1279" t="str">
            <v>&gt;180</v>
          </cell>
        </row>
        <row r="1280">
          <cell r="J1280">
            <v>11870940</v>
          </cell>
          <cell r="K1280">
            <v>4905</v>
          </cell>
          <cell r="L1280">
            <v>-332</v>
          </cell>
          <cell r="M1280">
            <v>4573</v>
          </cell>
          <cell r="N1280">
            <v>1708</v>
          </cell>
          <cell r="O1280">
            <v>1708</v>
          </cell>
          <cell r="P1280" t="str">
            <v>Y</v>
          </cell>
          <cell r="Q1280"/>
          <cell r="R1280" t="str">
            <v>W/O for written off cases</v>
          </cell>
          <cell r="S1280" t="str">
            <v>&gt;180</v>
          </cell>
        </row>
        <row r="1281">
          <cell r="J1281">
            <v>11873560</v>
          </cell>
          <cell r="K1281">
            <v>4905</v>
          </cell>
          <cell r="L1281">
            <v>-332</v>
          </cell>
          <cell r="M1281">
            <v>4573</v>
          </cell>
          <cell r="N1281">
            <v>1708</v>
          </cell>
          <cell r="O1281">
            <v>1708</v>
          </cell>
          <cell r="P1281" t="str">
            <v>Y</v>
          </cell>
          <cell r="Q1281"/>
          <cell r="R1281" t="str">
            <v>W/O for written off cases</v>
          </cell>
          <cell r="S1281" t="str">
            <v>&gt;180</v>
          </cell>
        </row>
        <row r="1282">
          <cell r="J1282">
            <v>11870941</v>
          </cell>
          <cell r="K1282">
            <v>4905</v>
          </cell>
          <cell r="L1282">
            <v>-332</v>
          </cell>
          <cell r="M1282">
            <v>4573</v>
          </cell>
          <cell r="N1282">
            <v>1708</v>
          </cell>
          <cell r="O1282">
            <v>1708</v>
          </cell>
          <cell r="P1282" t="str">
            <v>Y</v>
          </cell>
          <cell r="Q1282"/>
          <cell r="R1282" t="str">
            <v>W/O for written off cases</v>
          </cell>
          <cell r="S1282" t="str">
            <v>&gt;180</v>
          </cell>
        </row>
        <row r="1283">
          <cell r="J1283">
            <v>11760773</v>
          </cell>
          <cell r="K1283">
            <v>5041.67</v>
          </cell>
          <cell r="L1283">
            <v>-500</v>
          </cell>
          <cell r="M1283">
            <v>4541.67</v>
          </cell>
          <cell r="N1283">
            <v>1722</v>
          </cell>
          <cell r="O1283">
            <v>1722</v>
          </cell>
          <cell r="P1283" t="str">
            <v>Y</v>
          </cell>
          <cell r="Q1283"/>
          <cell r="R1283" t="str">
            <v>W/O for written off cases</v>
          </cell>
          <cell r="S1283" t="str">
            <v>&gt;180</v>
          </cell>
        </row>
        <row r="1284">
          <cell r="J1284">
            <v>11829174</v>
          </cell>
          <cell r="K1284">
            <v>8113.01</v>
          </cell>
          <cell r="L1284">
            <v>-1831</v>
          </cell>
          <cell r="M1284">
            <v>6282.01</v>
          </cell>
          <cell r="N1284">
            <v>1979</v>
          </cell>
          <cell r="O1284">
            <v>1979</v>
          </cell>
          <cell r="P1284" t="str">
            <v>Y</v>
          </cell>
          <cell r="Q1284"/>
          <cell r="R1284" t="str">
            <v>W/O for written off cases</v>
          </cell>
          <cell r="S1284" t="str">
            <v>&gt;180</v>
          </cell>
        </row>
        <row r="1285">
          <cell r="J1285">
            <v>11825053</v>
          </cell>
          <cell r="K1285">
            <v>9409</v>
          </cell>
          <cell r="L1285">
            <v>-2918</v>
          </cell>
          <cell r="M1285">
            <v>6491</v>
          </cell>
          <cell r="N1285">
            <v>2007</v>
          </cell>
          <cell r="O1285">
            <v>2007</v>
          </cell>
          <cell r="P1285" t="str">
            <v>Y</v>
          </cell>
          <cell r="Q1285"/>
          <cell r="R1285" t="str">
            <v>W/O for written off cases</v>
          </cell>
          <cell r="S1285" t="str">
            <v>&gt;180</v>
          </cell>
        </row>
        <row r="1286">
          <cell r="J1286">
            <v>11941127</v>
          </cell>
          <cell r="K1286"/>
          <cell r="L1286"/>
          <cell r="M1286"/>
          <cell r="N1286"/>
          <cell r="O1286"/>
          <cell r="P1286"/>
          <cell r="Q1286"/>
          <cell r="R1286" t="str">
            <v>W/O for written off cases</v>
          </cell>
          <cell r="S1286" t="str">
            <v>Standard</v>
          </cell>
        </row>
        <row r="1287">
          <cell r="J1287">
            <v>11941125</v>
          </cell>
          <cell r="K1287"/>
          <cell r="L1287"/>
          <cell r="M1287"/>
          <cell r="N1287"/>
          <cell r="O1287"/>
          <cell r="P1287"/>
          <cell r="Q1287"/>
          <cell r="R1287" t="str">
            <v>W/O for written off cases</v>
          </cell>
          <cell r="S1287" t="str">
            <v>Standard</v>
          </cell>
        </row>
        <row r="1288">
          <cell r="J1288">
            <v>11967335</v>
          </cell>
          <cell r="K1288">
            <v>8657.1</v>
          </cell>
          <cell r="L1288">
            <v>-2318</v>
          </cell>
          <cell r="M1288">
            <v>6339.1</v>
          </cell>
          <cell r="N1288">
            <v>1979</v>
          </cell>
          <cell r="O1288">
            <v>1979</v>
          </cell>
          <cell r="P1288" t="str">
            <v>Y</v>
          </cell>
          <cell r="Q1288"/>
          <cell r="R1288" t="str">
            <v>W/O for written off cases</v>
          </cell>
          <cell r="S1288" t="str">
            <v>&gt;180</v>
          </cell>
        </row>
        <row r="1289">
          <cell r="J1289">
            <v>11965271</v>
          </cell>
          <cell r="K1289">
            <v>3919.47</v>
          </cell>
          <cell r="L1289">
            <v>107.19</v>
          </cell>
          <cell r="M1289">
            <v>4026.66</v>
          </cell>
          <cell r="N1289">
            <v>1319</v>
          </cell>
          <cell r="O1289">
            <v>1319</v>
          </cell>
          <cell r="P1289" t="str">
            <v>Y</v>
          </cell>
          <cell r="Q1289"/>
          <cell r="R1289" t="str">
            <v>W/O for written off cases</v>
          </cell>
          <cell r="S1289" t="str">
            <v>&gt;180</v>
          </cell>
        </row>
        <row r="1290">
          <cell r="J1290">
            <v>11965270</v>
          </cell>
          <cell r="K1290">
            <v>4677.37</v>
          </cell>
          <cell r="L1290">
            <v>167.29</v>
          </cell>
          <cell r="M1290">
            <v>4844.66</v>
          </cell>
          <cell r="N1290">
            <v>1319</v>
          </cell>
          <cell r="O1290">
            <v>1319</v>
          </cell>
          <cell r="P1290" t="str">
            <v>Y</v>
          </cell>
          <cell r="Q1290"/>
          <cell r="R1290" t="str">
            <v>W/O for written off cases</v>
          </cell>
          <cell r="S1290" t="str">
            <v>&gt;180</v>
          </cell>
        </row>
        <row r="1291">
          <cell r="J1291">
            <v>11966902</v>
          </cell>
          <cell r="K1291">
            <v>10167</v>
          </cell>
          <cell r="L1291">
            <v>-3728</v>
          </cell>
          <cell r="M1291">
            <v>6439</v>
          </cell>
          <cell r="N1291">
            <v>2001</v>
          </cell>
          <cell r="O1291">
            <v>2001</v>
          </cell>
          <cell r="P1291" t="str">
            <v>Y</v>
          </cell>
          <cell r="Q1291"/>
          <cell r="R1291" t="str">
            <v>W/O for written off cases</v>
          </cell>
          <cell r="S1291" t="str">
            <v>&gt;180</v>
          </cell>
        </row>
        <row r="1292">
          <cell r="J1292">
            <v>11969972</v>
          </cell>
          <cell r="K1292">
            <v>14887</v>
          </cell>
          <cell r="L1292">
            <v>-12867</v>
          </cell>
          <cell r="M1292">
            <v>2020</v>
          </cell>
          <cell r="N1292">
            <v>2113</v>
          </cell>
          <cell r="O1292">
            <v>2113</v>
          </cell>
          <cell r="P1292" t="str">
            <v>Y</v>
          </cell>
          <cell r="Q1292"/>
          <cell r="R1292" t="str">
            <v>W/O for written off cases</v>
          </cell>
          <cell r="S1292" t="str">
            <v>&gt;180</v>
          </cell>
        </row>
        <row r="1293">
          <cell r="J1293">
            <v>358116425</v>
          </cell>
          <cell r="K1293">
            <v>5084.76</v>
          </cell>
          <cell r="L1293">
            <v>2055.2399999999998</v>
          </cell>
          <cell r="M1293">
            <v>7140</v>
          </cell>
          <cell r="N1293">
            <v>32</v>
          </cell>
          <cell r="O1293">
            <v>32</v>
          </cell>
          <cell r="P1293"/>
          <cell r="Q1293"/>
          <cell r="R1293" t="str">
            <v>SMA 1</v>
          </cell>
          <cell r="S1293" t="str">
            <v>31-60</v>
          </cell>
        </row>
        <row r="1294">
          <cell r="J1294">
            <v>11967272</v>
          </cell>
          <cell r="K1294">
            <v>5861.31</v>
          </cell>
          <cell r="L1294">
            <v>-755</v>
          </cell>
          <cell r="M1294">
            <v>5106.3100000000004</v>
          </cell>
          <cell r="N1294">
            <v>1735</v>
          </cell>
          <cell r="O1294">
            <v>1735</v>
          </cell>
          <cell r="P1294" t="str">
            <v>Y</v>
          </cell>
          <cell r="Q1294"/>
          <cell r="R1294" t="str">
            <v>W/O for written off cases</v>
          </cell>
          <cell r="S1294" t="str">
            <v>&gt;180</v>
          </cell>
        </row>
        <row r="1295">
          <cell r="J1295">
            <v>15182027</v>
          </cell>
          <cell r="K1295">
            <v>6525.2</v>
          </cell>
          <cell r="L1295">
            <v>110.64</v>
          </cell>
          <cell r="M1295">
            <v>6635.84</v>
          </cell>
          <cell r="N1295">
            <v>1721</v>
          </cell>
          <cell r="O1295">
            <v>1735</v>
          </cell>
          <cell r="P1295" t="str">
            <v>Y</v>
          </cell>
          <cell r="Q1295"/>
          <cell r="R1295" t="str">
            <v>W/O for written off cases</v>
          </cell>
          <cell r="S1295" t="str">
            <v>&gt;180</v>
          </cell>
        </row>
        <row r="1296">
          <cell r="J1296">
            <v>11990200</v>
          </cell>
          <cell r="K1296">
            <v>887.39</v>
          </cell>
          <cell r="L1296">
            <v>8.27</v>
          </cell>
          <cell r="M1296">
            <v>895.66</v>
          </cell>
          <cell r="N1296">
            <v>1345</v>
          </cell>
          <cell r="O1296">
            <v>1345</v>
          </cell>
          <cell r="P1296" t="str">
            <v>Y</v>
          </cell>
          <cell r="Q1296"/>
          <cell r="R1296" t="str">
            <v>W/O for written off cases</v>
          </cell>
          <cell r="S1296" t="str">
            <v>&gt;180</v>
          </cell>
        </row>
        <row r="1297">
          <cell r="J1297">
            <v>11967349</v>
          </cell>
          <cell r="K1297">
            <v>420.66</v>
          </cell>
          <cell r="L1297">
            <v>0</v>
          </cell>
          <cell r="M1297">
            <v>420.66</v>
          </cell>
          <cell r="N1297">
            <v>1345</v>
          </cell>
          <cell r="O1297">
            <v>1345</v>
          </cell>
          <cell r="P1297" t="str">
            <v>Y</v>
          </cell>
          <cell r="Q1297"/>
          <cell r="R1297" t="str">
            <v>W/O for written off cases</v>
          </cell>
          <cell r="S1297" t="str">
            <v>&gt;180</v>
          </cell>
        </row>
        <row r="1298">
          <cell r="J1298">
            <v>11966269</v>
          </cell>
          <cell r="K1298">
            <v>5861.31</v>
          </cell>
          <cell r="L1298">
            <v>-812</v>
          </cell>
          <cell r="M1298">
            <v>5049.3100000000004</v>
          </cell>
          <cell r="N1298">
            <v>1735</v>
          </cell>
          <cell r="O1298">
            <v>1735</v>
          </cell>
          <cell r="P1298" t="str">
            <v>Y</v>
          </cell>
          <cell r="Q1298"/>
          <cell r="R1298" t="str">
            <v>W/O for written off cases</v>
          </cell>
          <cell r="S1298" t="str">
            <v>&gt;180</v>
          </cell>
        </row>
        <row r="1299">
          <cell r="J1299">
            <v>12028932</v>
          </cell>
          <cell r="K1299">
            <v>3151.91</v>
          </cell>
          <cell r="L1299">
            <v>116.09</v>
          </cell>
          <cell r="M1299">
            <v>3268</v>
          </cell>
          <cell r="N1299">
            <v>1334</v>
          </cell>
          <cell r="O1299">
            <v>1334</v>
          </cell>
          <cell r="P1299" t="str">
            <v>Y</v>
          </cell>
          <cell r="Q1299"/>
          <cell r="R1299" t="str">
            <v>W/O for written off cases</v>
          </cell>
          <cell r="S1299" t="str">
            <v>&gt;180</v>
          </cell>
        </row>
        <row r="1300">
          <cell r="J1300">
            <v>12028736</v>
          </cell>
          <cell r="K1300">
            <v>3589.38</v>
          </cell>
          <cell r="L1300">
            <v>100.71</v>
          </cell>
          <cell r="M1300">
            <v>3690.09</v>
          </cell>
          <cell r="N1300">
            <v>1308</v>
          </cell>
          <cell r="O1300">
            <v>1308</v>
          </cell>
          <cell r="P1300" t="str">
            <v>Y</v>
          </cell>
          <cell r="Q1300"/>
          <cell r="R1300" t="str">
            <v>W/O for written off cases</v>
          </cell>
          <cell r="S1300" t="str">
            <v>&gt;180</v>
          </cell>
        </row>
        <row r="1301">
          <cell r="J1301">
            <v>355998694</v>
          </cell>
          <cell r="K1301">
            <v>33591.01</v>
          </cell>
          <cell r="L1301">
            <v>12178.99</v>
          </cell>
          <cell r="M1301">
            <v>45770</v>
          </cell>
          <cell r="N1301">
            <v>310</v>
          </cell>
          <cell r="O1301">
            <v>310</v>
          </cell>
          <cell r="P1301" t="str">
            <v>Y</v>
          </cell>
          <cell r="Q1301"/>
          <cell r="R1301" t="str">
            <v>W/O for written off cases</v>
          </cell>
          <cell r="S1301" t="str">
            <v>&gt;180</v>
          </cell>
        </row>
        <row r="1302">
          <cell r="J1302">
            <v>12045370</v>
          </cell>
          <cell r="K1302">
            <v>3113.59</v>
          </cell>
          <cell r="L1302">
            <v>106.07</v>
          </cell>
          <cell r="M1302">
            <v>3219.66</v>
          </cell>
          <cell r="N1302">
            <v>1345</v>
          </cell>
          <cell r="O1302">
            <v>1345</v>
          </cell>
          <cell r="P1302" t="str">
            <v>Y</v>
          </cell>
          <cell r="Q1302"/>
          <cell r="R1302" t="str">
            <v>W/O for written off cases</v>
          </cell>
          <cell r="S1302" t="str">
            <v>&gt;180</v>
          </cell>
        </row>
        <row r="1303">
          <cell r="J1303">
            <v>12035437</v>
          </cell>
          <cell r="K1303">
            <v>4604.92</v>
          </cell>
          <cell r="L1303">
            <v>230.74</v>
          </cell>
          <cell r="M1303">
            <v>4835.66</v>
          </cell>
          <cell r="N1303">
            <v>1334</v>
          </cell>
          <cell r="O1303">
            <v>1334</v>
          </cell>
          <cell r="P1303" t="str">
            <v>Y</v>
          </cell>
          <cell r="Q1303"/>
          <cell r="R1303" t="str">
            <v>W/O for written off cases</v>
          </cell>
          <cell r="S1303" t="str">
            <v>&gt;180</v>
          </cell>
        </row>
        <row r="1304">
          <cell r="J1304">
            <v>12066310</v>
          </cell>
          <cell r="K1304">
            <v>5372.3</v>
          </cell>
          <cell r="L1304">
            <v>243.36</v>
          </cell>
          <cell r="M1304">
            <v>5615.66</v>
          </cell>
          <cell r="N1304">
            <v>1321</v>
          </cell>
          <cell r="O1304">
            <v>1321</v>
          </cell>
          <cell r="P1304" t="str">
            <v>Y</v>
          </cell>
          <cell r="Q1304"/>
          <cell r="R1304" t="str">
            <v>W/O for written off cases</v>
          </cell>
          <cell r="S1304" t="str">
            <v>&gt;180</v>
          </cell>
        </row>
        <row r="1305">
          <cell r="J1305">
            <v>12066311</v>
          </cell>
          <cell r="K1305">
            <v>3878.52</v>
          </cell>
          <cell r="L1305">
            <v>109.14</v>
          </cell>
          <cell r="M1305">
            <v>3987.66</v>
          </cell>
          <cell r="N1305">
            <v>1321</v>
          </cell>
          <cell r="O1305">
            <v>1321</v>
          </cell>
          <cell r="P1305" t="str">
            <v>Y</v>
          </cell>
          <cell r="Q1305"/>
          <cell r="R1305" t="str">
            <v>W/O for written off cases</v>
          </cell>
          <cell r="S1305" t="str">
            <v>&gt;180</v>
          </cell>
        </row>
        <row r="1306">
          <cell r="J1306">
            <v>12066934</v>
          </cell>
          <cell r="K1306">
            <v>12653</v>
          </cell>
          <cell r="L1306">
            <v>-7412</v>
          </cell>
          <cell r="M1306">
            <v>5241</v>
          </cell>
          <cell r="N1306">
            <v>2031</v>
          </cell>
          <cell r="O1306">
            <v>2031</v>
          </cell>
          <cell r="P1306" t="str">
            <v>Y</v>
          </cell>
          <cell r="Q1306"/>
          <cell r="R1306" t="str">
            <v>W/O for written off cases</v>
          </cell>
          <cell r="S1306" t="str">
            <v>&gt;180</v>
          </cell>
        </row>
        <row r="1307">
          <cell r="J1307">
            <v>12066930</v>
          </cell>
          <cell r="K1307">
            <v>16765</v>
          </cell>
          <cell r="L1307">
            <v>-18832</v>
          </cell>
          <cell r="M1307">
            <v>-2067</v>
          </cell>
          <cell r="N1307">
            <v>2129</v>
          </cell>
          <cell r="O1307">
            <v>2129</v>
          </cell>
          <cell r="P1307" t="str">
            <v>Y</v>
          </cell>
          <cell r="Q1307"/>
          <cell r="R1307" t="str">
            <v>W/O for written off cases</v>
          </cell>
          <cell r="S1307" t="str">
            <v>&gt;180</v>
          </cell>
        </row>
        <row r="1308">
          <cell r="J1308">
            <v>12084762</v>
          </cell>
          <cell r="K1308">
            <v>5380.3</v>
          </cell>
          <cell r="L1308">
            <v>243.36</v>
          </cell>
          <cell r="M1308">
            <v>5623.66</v>
          </cell>
          <cell r="N1308">
            <v>1321</v>
          </cell>
          <cell r="O1308">
            <v>1321</v>
          </cell>
          <cell r="P1308" t="str">
            <v>Y</v>
          </cell>
          <cell r="Q1308"/>
          <cell r="R1308" t="str">
            <v>W/O for written off cases</v>
          </cell>
          <cell r="S1308" t="str">
            <v>&gt;180</v>
          </cell>
        </row>
        <row r="1309">
          <cell r="J1309">
            <v>12084763</v>
          </cell>
          <cell r="K1309">
            <v>10243</v>
          </cell>
          <cell r="L1309">
            <v>-3703</v>
          </cell>
          <cell r="M1309">
            <v>6540</v>
          </cell>
          <cell r="N1309">
            <v>1975</v>
          </cell>
          <cell r="O1309">
            <v>1975</v>
          </cell>
          <cell r="P1309" t="str">
            <v>Y</v>
          </cell>
          <cell r="Q1309"/>
          <cell r="R1309" t="str">
            <v>W/O for written off cases</v>
          </cell>
          <cell r="S1309" t="str">
            <v>&gt;180</v>
          </cell>
        </row>
        <row r="1310">
          <cell r="J1310">
            <v>12084758</v>
          </cell>
          <cell r="K1310">
            <v>8171</v>
          </cell>
          <cell r="L1310">
            <v>-1799</v>
          </cell>
          <cell r="M1310">
            <v>6372</v>
          </cell>
          <cell r="N1310">
            <v>1937</v>
          </cell>
          <cell r="O1310">
            <v>1937</v>
          </cell>
          <cell r="P1310" t="str">
            <v>Y</v>
          </cell>
          <cell r="Q1310"/>
          <cell r="R1310" t="str">
            <v>W/O for written off cases</v>
          </cell>
          <cell r="S1310" t="str">
            <v>&gt;180</v>
          </cell>
        </row>
        <row r="1311">
          <cell r="J1311">
            <v>12101479</v>
          </cell>
          <cell r="K1311">
            <v>11958</v>
          </cell>
          <cell r="L1311">
            <v>-6185</v>
          </cell>
          <cell r="M1311">
            <v>5773</v>
          </cell>
          <cell r="N1311">
            <v>2021</v>
          </cell>
          <cell r="O1311">
            <v>2021</v>
          </cell>
          <cell r="P1311" t="str">
            <v>Y</v>
          </cell>
          <cell r="Q1311"/>
          <cell r="R1311" t="str">
            <v>W/O for written off cases</v>
          </cell>
          <cell r="S1311" t="str">
            <v>&gt;180</v>
          </cell>
        </row>
        <row r="1312">
          <cell r="J1312">
            <v>12066313</v>
          </cell>
          <cell r="K1312">
            <v>17253</v>
          </cell>
          <cell r="L1312">
            <v>-20797</v>
          </cell>
          <cell r="M1312">
            <v>-3544</v>
          </cell>
          <cell r="N1312">
            <v>2147</v>
          </cell>
          <cell r="O1312">
            <v>2147</v>
          </cell>
          <cell r="P1312" t="str">
            <v>Y</v>
          </cell>
          <cell r="Q1312"/>
          <cell r="R1312" t="str">
            <v>W/O for written off cases</v>
          </cell>
          <cell r="S1312" t="str">
            <v>&gt;180</v>
          </cell>
        </row>
        <row r="1313">
          <cell r="J1313">
            <v>12066937</v>
          </cell>
          <cell r="K1313">
            <v>15538</v>
          </cell>
          <cell r="L1313">
            <v>-14651</v>
          </cell>
          <cell r="M1313">
            <v>887</v>
          </cell>
          <cell r="N1313">
            <v>2105</v>
          </cell>
          <cell r="O1313">
            <v>2105</v>
          </cell>
          <cell r="P1313" t="str">
            <v>Y</v>
          </cell>
          <cell r="Q1313"/>
          <cell r="R1313" t="str">
            <v>W/O for written off cases</v>
          </cell>
          <cell r="S1313" t="str">
            <v>&gt;180</v>
          </cell>
        </row>
        <row r="1314">
          <cell r="J1314">
            <v>12066935</v>
          </cell>
          <cell r="K1314">
            <v>16687</v>
          </cell>
          <cell r="L1314">
            <v>-18592</v>
          </cell>
          <cell r="M1314">
            <v>-1905</v>
          </cell>
          <cell r="N1314">
            <v>2133</v>
          </cell>
          <cell r="O1314">
            <v>2133</v>
          </cell>
          <cell r="P1314" t="str">
            <v>Y</v>
          </cell>
          <cell r="Q1314"/>
          <cell r="R1314" t="str">
            <v>W/O for written off cases</v>
          </cell>
          <cell r="S1314" t="str">
            <v>&gt;180</v>
          </cell>
        </row>
        <row r="1315">
          <cell r="J1315">
            <v>12091351</v>
          </cell>
          <cell r="K1315">
            <v>5411.9</v>
          </cell>
          <cell r="L1315">
            <v>286.76</v>
          </cell>
          <cell r="M1315">
            <v>5698.66</v>
          </cell>
          <cell r="N1315">
            <v>1331</v>
          </cell>
          <cell r="O1315">
            <v>1331</v>
          </cell>
          <cell r="P1315" t="str">
            <v>Y</v>
          </cell>
          <cell r="Q1315"/>
          <cell r="R1315" t="str">
            <v>W/O for written off cases</v>
          </cell>
          <cell r="S1315" t="str">
            <v>&gt;180</v>
          </cell>
        </row>
        <row r="1316">
          <cell r="J1316">
            <v>12050808</v>
          </cell>
          <cell r="K1316">
            <v>6161.31</v>
          </cell>
          <cell r="L1316">
            <v>385.35</v>
          </cell>
          <cell r="M1316">
            <v>6546.66</v>
          </cell>
          <cell r="N1316">
            <v>1331</v>
          </cell>
          <cell r="O1316">
            <v>1331</v>
          </cell>
          <cell r="P1316" t="str">
            <v>Y</v>
          </cell>
          <cell r="Q1316"/>
          <cell r="R1316" t="str">
            <v>W/O for written off cases</v>
          </cell>
          <cell r="S1316" t="str">
            <v>&gt;180</v>
          </cell>
        </row>
        <row r="1317">
          <cell r="J1317">
            <v>12050807</v>
          </cell>
          <cell r="K1317">
            <v>6161.31</v>
          </cell>
          <cell r="L1317">
            <v>385.35</v>
          </cell>
          <cell r="M1317">
            <v>6546.66</v>
          </cell>
          <cell r="N1317">
            <v>1331</v>
          </cell>
          <cell r="O1317">
            <v>1331</v>
          </cell>
          <cell r="P1317" t="str">
            <v>Y</v>
          </cell>
          <cell r="Q1317"/>
          <cell r="R1317" t="str">
            <v>W/O for written off cases</v>
          </cell>
          <cell r="S1317" t="str">
            <v>&gt;180</v>
          </cell>
        </row>
        <row r="1318">
          <cell r="J1318">
            <v>12109612</v>
          </cell>
          <cell r="K1318">
            <v>10077</v>
          </cell>
          <cell r="L1318">
            <v>-3630</v>
          </cell>
          <cell r="M1318">
            <v>6447</v>
          </cell>
          <cell r="N1318">
            <v>1979</v>
          </cell>
          <cell r="O1318">
            <v>1979</v>
          </cell>
          <cell r="P1318" t="str">
            <v>Y</v>
          </cell>
          <cell r="Q1318"/>
          <cell r="R1318" t="str">
            <v>W/O for written off cases</v>
          </cell>
          <cell r="S1318" t="str">
            <v>&gt;180</v>
          </cell>
        </row>
        <row r="1319">
          <cell r="J1319">
            <v>12109613</v>
          </cell>
          <cell r="K1319">
            <v>11328</v>
          </cell>
          <cell r="L1319">
            <v>-5282</v>
          </cell>
          <cell r="M1319">
            <v>6046</v>
          </cell>
          <cell r="N1319">
            <v>2007</v>
          </cell>
          <cell r="O1319">
            <v>2007</v>
          </cell>
          <cell r="P1319" t="str">
            <v>Y</v>
          </cell>
          <cell r="Q1319"/>
          <cell r="R1319" t="str">
            <v>W/O for written off cases</v>
          </cell>
          <cell r="S1319" t="str">
            <v>&gt;180</v>
          </cell>
        </row>
        <row r="1320">
          <cell r="J1320">
            <v>12091352</v>
          </cell>
          <cell r="K1320">
            <v>13846</v>
          </cell>
          <cell r="L1320">
            <v>-10100</v>
          </cell>
          <cell r="M1320">
            <v>3746</v>
          </cell>
          <cell r="N1320">
            <v>2066</v>
          </cell>
          <cell r="O1320">
            <v>2066</v>
          </cell>
          <cell r="P1320" t="str">
            <v>Y</v>
          </cell>
          <cell r="Q1320"/>
          <cell r="R1320" t="str">
            <v>W/O for written off cases</v>
          </cell>
          <cell r="S1320" t="str">
            <v>&gt;180</v>
          </cell>
        </row>
        <row r="1321">
          <cell r="J1321">
            <v>12092085</v>
          </cell>
          <cell r="K1321">
            <v>16757</v>
          </cell>
          <cell r="L1321">
            <v>-18963</v>
          </cell>
          <cell r="M1321">
            <v>-2206</v>
          </cell>
          <cell r="N1321">
            <v>2136</v>
          </cell>
          <cell r="O1321">
            <v>2136</v>
          </cell>
          <cell r="P1321" t="str">
            <v>Y</v>
          </cell>
          <cell r="Q1321"/>
          <cell r="R1321" t="str">
            <v>W/O for written off cases</v>
          </cell>
          <cell r="S1321" t="str">
            <v>&gt;180</v>
          </cell>
        </row>
        <row r="1322">
          <cell r="J1322">
            <v>12092084</v>
          </cell>
          <cell r="K1322">
            <v>13247</v>
          </cell>
          <cell r="L1322">
            <v>-8743</v>
          </cell>
          <cell r="M1322">
            <v>4504</v>
          </cell>
          <cell r="N1322">
            <v>2052</v>
          </cell>
          <cell r="O1322">
            <v>2052</v>
          </cell>
          <cell r="P1322" t="str">
            <v>Y</v>
          </cell>
          <cell r="Q1322"/>
          <cell r="R1322" t="str">
            <v>W/O for written off cases</v>
          </cell>
          <cell r="S1322" t="str">
            <v>&gt;180</v>
          </cell>
        </row>
        <row r="1323">
          <cell r="J1323">
            <v>12167072</v>
          </cell>
          <cell r="K1323">
            <v>6616.98</v>
          </cell>
          <cell r="L1323">
            <v>-1097</v>
          </cell>
          <cell r="M1323">
            <v>5519.98</v>
          </cell>
          <cell r="N1323">
            <v>1737</v>
          </cell>
          <cell r="O1323">
            <v>1737</v>
          </cell>
          <cell r="P1323" t="str">
            <v>Y</v>
          </cell>
          <cell r="Q1323"/>
          <cell r="R1323" t="str">
            <v>W/O for written off cases</v>
          </cell>
          <cell r="S1323" t="str">
            <v>&gt;180</v>
          </cell>
        </row>
        <row r="1324">
          <cell r="J1324">
            <v>17025468</v>
          </cell>
          <cell r="K1324">
            <v>10000</v>
          </cell>
          <cell r="L1324">
            <v>706.43</v>
          </cell>
          <cell r="M1324">
            <v>10706.43</v>
          </cell>
          <cell r="N1324">
            <v>1709</v>
          </cell>
          <cell r="O1324">
            <v>1737</v>
          </cell>
          <cell r="P1324" t="str">
            <v>Y</v>
          </cell>
          <cell r="Q1324"/>
          <cell r="R1324" t="str">
            <v>W/O for written off cases</v>
          </cell>
          <cell r="S1324" t="str">
            <v>&gt;180</v>
          </cell>
        </row>
        <row r="1325">
          <cell r="J1325">
            <v>12162897</v>
          </cell>
          <cell r="K1325">
            <v>4187.82</v>
          </cell>
          <cell r="L1325">
            <v>185.84</v>
          </cell>
          <cell r="M1325">
            <v>4373.66</v>
          </cell>
          <cell r="N1325">
            <v>1335</v>
          </cell>
          <cell r="O1325">
            <v>1335</v>
          </cell>
          <cell r="P1325" t="str">
            <v>Y</v>
          </cell>
          <cell r="Q1325"/>
          <cell r="R1325" t="str">
            <v>W/O for written off cases</v>
          </cell>
          <cell r="S1325" t="str">
            <v>&gt;180</v>
          </cell>
        </row>
        <row r="1326">
          <cell r="J1326">
            <v>17025399</v>
          </cell>
          <cell r="K1326">
            <v>9297.9</v>
          </cell>
          <cell r="L1326">
            <v>1756.79</v>
          </cell>
          <cell r="M1326">
            <v>11054.69</v>
          </cell>
          <cell r="N1326">
            <v>1335</v>
          </cell>
          <cell r="O1326">
            <v>1335</v>
          </cell>
          <cell r="P1326" t="str">
            <v>Y</v>
          </cell>
          <cell r="Q1326"/>
          <cell r="R1326" t="str">
            <v>W/O for written off cases</v>
          </cell>
          <cell r="S1326" t="str">
            <v>&gt;180</v>
          </cell>
        </row>
        <row r="1327">
          <cell r="J1327">
            <v>12164864</v>
          </cell>
          <cell r="K1327">
            <v>4963.8500000000004</v>
          </cell>
          <cell r="L1327">
            <v>217.81</v>
          </cell>
          <cell r="M1327">
            <v>5181.66</v>
          </cell>
          <cell r="N1327">
            <v>1321</v>
          </cell>
          <cell r="O1327">
            <v>1321</v>
          </cell>
          <cell r="P1327" t="str">
            <v>Y</v>
          </cell>
          <cell r="Q1327"/>
          <cell r="R1327" t="str">
            <v>W/O for written off cases</v>
          </cell>
          <cell r="S1327" t="str">
            <v>&gt;180</v>
          </cell>
        </row>
        <row r="1328">
          <cell r="J1328">
            <v>12176746</v>
          </cell>
          <cell r="K1328">
            <v>4650.1099999999997</v>
          </cell>
          <cell r="L1328">
            <v>267.89</v>
          </cell>
          <cell r="M1328">
            <v>4918</v>
          </cell>
          <cell r="N1328">
            <v>1337</v>
          </cell>
          <cell r="O1328">
            <v>1337</v>
          </cell>
          <cell r="P1328" t="str">
            <v>Y</v>
          </cell>
          <cell r="Q1328"/>
          <cell r="R1328" t="str">
            <v>W/O for written off cases</v>
          </cell>
          <cell r="S1328" t="str">
            <v>&gt;180</v>
          </cell>
        </row>
        <row r="1329">
          <cell r="J1329">
            <v>12175258</v>
          </cell>
          <cell r="K1329">
            <v>6615.03</v>
          </cell>
          <cell r="L1329">
            <v>-1088</v>
          </cell>
          <cell r="M1329">
            <v>5527.03</v>
          </cell>
          <cell r="N1329">
            <v>1741</v>
          </cell>
          <cell r="O1329">
            <v>1741</v>
          </cell>
          <cell r="P1329" t="str">
            <v>Y</v>
          </cell>
          <cell r="Q1329"/>
          <cell r="R1329" t="str">
            <v>W/O for written off cases</v>
          </cell>
          <cell r="S1329" t="str">
            <v>&gt;180</v>
          </cell>
        </row>
        <row r="1330">
          <cell r="J1330">
            <v>12170333</v>
          </cell>
          <cell r="K1330">
            <v>5280.13</v>
          </cell>
          <cell r="L1330">
            <v>325.52999999999997</v>
          </cell>
          <cell r="M1330">
            <v>5605.66</v>
          </cell>
          <cell r="N1330">
            <v>1342</v>
          </cell>
          <cell r="O1330">
            <v>1342</v>
          </cell>
          <cell r="P1330" t="str">
            <v>Y</v>
          </cell>
          <cell r="Q1330"/>
          <cell r="R1330" t="str">
            <v>W/O for written off cases</v>
          </cell>
          <cell r="S1330" t="str">
            <v>&gt;180</v>
          </cell>
        </row>
        <row r="1331">
          <cell r="J1331">
            <v>14328937</v>
          </cell>
          <cell r="K1331">
            <v>4249.78</v>
          </cell>
          <cell r="L1331">
            <v>268.49</v>
          </cell>
          <cell r="M1331">
            <v>4518.2700000000004</v>
          </cell>
          <cell r="N1331">
            <v>1328</v>
          </cell>
          <cell r="O1331">
            <v>1342</v>
          </cell>
          <cell r="P1331" t="str">
            <v>Y</v>
          </cell>
          <cell r="Q1331"/>
          <cell r="R1331" t="str">
            <v>W/O for written off cases</v>
          </cell>
          <cell r="S1331" t="str">
            <v>&gt;180</v>
          </cell>
        </row>
        <row r="1332">
          <cell r="J1332">
            <v>12182526</v>
          </cell>
          <cell r="K1332">
            <v>4187.82</v>
          </cell>
          <cell r="L1332">
            <v>185.84</v>
          </cell>
          <cell r="M1332">
            <v>4373.66</v>
          </cell>
          <cell r="N1332">
            <v>1335</v>
          </cell>
          <cell r="O1332">
            <v>1335</v>
          </cell>
          <cell r="P1332" t="str">
            <v>Y</v>
          </cell>
          <cell r="Q1332"/>
          <cell r="R1332" t="str">
            <v>W/O for written off cases</v>
          </cell>
          <cell r="S1332" t="str">
            <v>&gt;180</v>
          </cell>
        </row>
        <row r="1333">
          <cell r="J1333">
            <v>17025492</v>
          </cell>
          <cell r="K1333">
            <v>8794.35</v>
          </cell>
          <cell r="L1333">
            <v>1545.34</v>
          </cell>
          <cell r="M1333">
            <v>10339.69</v>
          </cell>
          <cell r="N1333">
            <v>1335</v>
          </cell>
          <cell r="O1333">
            <v>1335</v>
          </cell>
          <cell r="P1333" t="str">
            <v>Y</v>
          </cell>
          <cell r="Q1333"/>
          <cell r="R1333" t="str">
            <v>W/O for written off cases</v>
          </cell>
          <cell r="S1333" t="str">
            <v>&gt;180</v>
          </cell>
        </row>
        <row r="1334">
          <cell r="J1334">
            <v>12218119</v>
          </cell>
          <cell r="K1334">
            <v>831.46</v>
          </cell>
          <cell r="L1334">
            <v>7.2</v>
          </cell>
          <cell r="M1334">
            <v>838.66</v>
          </cell>
          <cell r="N1334">
            <v>1345</v>
          </cell>
          <cell r="O1334">
            <v>1345</v>
          </cell>
          <cell r="P1334" t="str">
            <v>Y</v>
          </cell>
          <cell r="Q1334"/>
          <cell r="R1334" t="str">
            <v>W/O for written off cases</v>
          </cell>
          <cell r="S1334" t="str">
            <v>&gt;180</v>
          </cell>
        </row>
        <row r="1335">
          <cell r="J1335">
            <v>12218118</v>
          </cell>
          <cell r="K1335">
            <v>782.29</v>
          </cell>
          <cell r="L1335">
            <v>6.37</v>
          </cell>
          <cell r="M1335">
            <v>788.66</v>
          </cell>
          <cell r="N1335">
            <v>1345</v>
          </cell>
          <cell r="O1335">
            <v>1345</v>
          </cell>
          <cell r="P1335" t="str">
            <v>Y</v>
          </cell>
          <cell r="Q1335"/>
          <cell r="R1335" t="str">
            <v>W/O for written off cases</v>
          </cell>
          <cell r="S1335" t="str">
            <v>&gt;180</v>
          </cell>
        </row>
        <row r="1336">
          <cell r="J1336">
            <v>12217288</v>
          </cell>
          <cell r="K1336">
            <v>798.46</v>
          </cell>
          <cell r="L1336">
            <v>6.2</v>
          </cell>
          <cell r="M1336">
            <v>804.66</v>
          </cell>
          <cell r="N1336">
            <v>1345</v>
          </cell>
          <cell r="O1336">
            <v>1345</v>
          </cell>
          <cell r="P1336" t="str">
            <v>Y</v>
          </cell>
          <cell r="Q1336"/>
          <cell r="R1336" t="str">
            <v>W/O for written off cases</v>
          </cell>
          <cell r="S1336" t="str">
            <v>&gt;180</v>
          </cell>
        </row>
        <row r="1337">
          <cell r="J1337">
            <v>12239505</v>
          </cell>
          <cell r="K1337">
            <v>17912</v>
          </cell>
          <cell r="L1337">
            <v>-23744</v>
          </cell>
          <cell r="M1337">
            <v>-5832</v>
          </cell>
          <cell r="N1337">
            <v>2150</v>
          </cell>
          <cell r="O1337">
            <v>2150</v>
          </cell>
          <cell r="P1337" t="str">
            <v>Y</v>
          </cell>
          <cell r="Q1337"/>
          <cell r="R1337" t="str">
            <v>W/O for written off cases</v>
          </cell>
          <cell r="S1337" t="str">
            <v>&gt;180</v>
          </cell>
        </row>
        <row r="1338">
          <cell r="J1338">
            <v>12237204</v>
          </cell>
          <cell r="K1338">
            <v>5822.77</v>
          </cell>
          <cell r="L1338">
            <v>360</v>
          </cell>
          <cell r="M1338">
            <v>6182.77</v>
          </cell>
          <cell r="N1338">
            <v>1337</v>
          </cell>
          <cell r="O1338">
            <v>1337</v>
          </cell>
          <cell r="P1338" t="str">
            <v>Y</v>
          </cell>
          <cell r="Q1338"/>
          <cell r="R1338" t="str">
            <v>W/O for written off cases</v>
          </cell>
          <cell r="S1338" t="str">
            <v>&gt;180</v>
          </cell>
        </row>
        <row r="1339">
          <cell r="J1339">
            <v>12240750</v>
          </cell>
          <cell r="K1339">
            <v>14913</v>
          </cell>
          <cell r="L1339">
            <v>-12902</v>
          </cell>
          <cell r="M1339">
            <v>2011</v>
          </cell>
          <cell r="N1339">
            <v>2077</v>
          </cell>
          <cell r="O1339">
            <v>2077</v>
          </cell>
          <cell r="P1339" t="str">
            <v>Y</v>
          </cell>
          <cell r="Q1339"/>
          <cell r="R1339" t="str">
            <v>W/O for written off cases</v>
          </cell>
          <cell r="S1339" t="str">
            <v>&gt;180</v>
          </cell>
        </row>
        <row r="1340">
          <cell r="J1340">
            <v>12237194</v>
          </cell>
          <cell r="K1340">
            <v>1992.46</v>
          </cell>
          <cell r="L1340">
            <v>34.200000000000003</v>
          </cell>
          <cell r="M1340">
            <v>2026.66</v>
          </cell>
          <cell r="N1340">
            <v>1285</v>
          </cell>
          <cell r="O1340">
            <v>1285</v>
          </cell>
          <cell r="P1340" t="str">
            <v>Y</v>
          </cell>
          <cell r="Q1340"/>
          <cell r="R1340" t="str">
            <v>W/O for written off cases</v>
          </cell>
          <cell r="S1340" t="str">
            <v>&gt;180</v>
          </cell>
        </row>
        <row r="1341">
          <cell r="J1341">
            <v>12237205</v>
          </cell>
          <cell r="K1341">
            <v>4093.45</v>
          </cell>
          <cell r="L1341">
            <v>167.21</v>
          </cell>
          <cell r="M1341">
            <v>4260.66</v>
          </cell>
          <cell r="N1341">
            <v>1337</v>
          </cell>
          <cell r="O1341">
            <v>1337</v>
          </cell>
          <cell r="P1341" t="str">
            <v>Y</v>
          </cell>
          <cell r="Q1341"/>
          <cell r="R1341" t="str">
            <v>W/O for written off cases</v>
          </cell>
          <cell r="S1341" t="str">
            <v>&gt;180</v>
          </cell>
        </row>
        <row r="1342">
          <cell r="J1342">
            <v>12244619</v>
          </cell>
          <cell r="K1342">
            <v>1538.89</v>
          </cell>
          <cell r="L1342">
            <v>23.77</v>
          </cell>
          <cell r="M1342">
            <v>1562.66</v>
          </cell>
          <cell r="N1342">
            <v>1345</v>
          </cell>
          <cell r="O1342">
            <v>1345</v>
          </cell>
          <cell r="P1342" t="str">
            <v>Y</v>
          </cell>
          <cell r="Q1342"/>
          <cell r="R1342" t="str">
            <v>W/O for written off cases</v>
          </cell>
          <cell r="S1342" t="str">
            <v>&gt;180</v>
          </cell>
        </row>
        <row r="1343">
          <cell r="J1343">
            <v>12237197</v>
          </cell>
          <cell r="K1343">
            <v>811.83</v>
          </cell>
          <cell r="L1343">
            <v>7.83</v>
          </cell>
          <cell r="M1343">
            <v>819.66</v>
          </cell>
          <cell r="N1343">
            <v>1348</v>
          </cell>
          <cell r="O1343">
            <v>1348</v>
          </cell>
          <cell r="P1343" t="str">
            <v>Y</v>
          </cell>
          <cell r="Q1343"/>
          <cell r="R1343" t="str">
            <v>W/O for written off cases</v>
          </cell>
          <cell r="S1343" t="str">
            <v>&gt;180</v>
          </cell>
        </row>
        <row r="1344">
          <cell r="J1344">
            <v>12237199</v>
          </cell>
          <cell r="K1344">
            <v>6794.01</v>
          </cell>
          <cell r="L1344">
            <v>503.65</v>
          </cell>
          <cell r="M1344">
            <v>7297.66</v>
          </cell>
          <cell r="N1344">
            <v>1337</v>
          </cell>
          <cell r="O1344">
            <v>1337</v>
          </cell>
          <cell r="P1344" t="str">
            <v>Y</v>
          </cell>
          <cell r="Q1344"/>
          <cell r="R1344" t="str">
            <v>W/O for written off cases</v>
          </cell>
          <cell r="S1344" t="str">
            <v>&gt;180</v>
          </cell>
        </row>
        <row r="1345">
          <cell r="J1345">
            <v>12237202</v>
          </cell>
          <cell r="K1345">
            <v>2746.3</v>
          </cell>
          <cell r="L1345">
            <v>66.36</v>
          </cell>
          <cell r="M1345">
            <v>2812.66</v>
          </cell>
          <cell r="N1345">
            <v>1334</v>
          </cell>
          <cell r="O1345">
            <v>1334</v>
          </cell>
          <cell r="P1345" t="str">
            <v>Y</v>
          </cell>
          <cell r="Q1345"/>
          <cell r="R1345" t="str">
            <v>W/O for written off cases</v>
          </cell>
          <cell r="S1345" t="str">
            <v>&gt;180</v>
          </cell>
        </row>
        <row r="1346">
          <cell r="J1346">
            <v>12229220</v>
          </cell>
          <cell r="K1346">
            <v>6958.12</v>
          </cell>
          <cell r="L1346">
            <v>467.54</v>
          </cell>
          <cell r="M1346">
            <v>7425.66</v>
          </cell>
          <cell r="N1346">
            <v>1325</v>
          </cell>
          <cell r="O1346">
            <v>1325</v>
          </cell>
          <cell r="P1346" t="str">
            <v>Y</v>
          </cell>
          <cell r="Q1346"/>
          <cell r="R1346" t="str">
            <v>W/O for written off cases</v>
          </cell>
          <cell r="S1346" t="str">
            <v>&gt;180</v>
          </cell>
        </row>
        <row r="1347">
          <cell r="J1347">
            <v>12229219</v>
          </cell>
          <cell r="K1347"/>
          <cell r="L1347"/>
          <cell r="M1347"/>
          <cell r="N1347"/>
          <cell r="O1347"/>
          <cell r="P1347"/>
          <cell r="Q1347"/>
          <cell r="R1347" t="str">
            <v>W/O for written off cases</v>
          </cell>
          <cell r="S1347" t="str">
            <v>Standard</v>
          </cell>
        </row>
        <row r="1348">
          <cell r="J1348">
            <v>12238552</v>
          </cell>
          <cell r="K1348"/>
          <cell r="L1348"/>
          <cell r="M1348"/>
          <cell r="N1348"/>
          <cell r="O1348">
            <v>1346</v>
          </cell>
          <cell r="P1348" t="str">
            <v>Y</v>
          </cell>
          <cell r="Q1348"/>
          <cell r="R1348" t="str">
            <v>W/O for written off cases</v>
          </cell>
          <cell r="S1348" t="str">
            <v>&gt;180</v>
          </cell>
        </row>
        <row r="1349">
          <cell r="J1349">
            <v>15335058</v>
          </cell>
          <cell r="K1349">
            <v>7943.08</v>
          </cell>
          <cell r="L1349">
            <v>1678.17</v>
          </cell>
          <cell r="M1349">
            <v>9621.25</v>
          </cell>
          <cell r="N1349">
            <v>1346</v>
          </cell>
          <cell r="O1349">
            <v>1346</v>
          </cell>
          <cell r="P1349" t="str">
            <v>Y</v>
          </cell>
          <cell r="Q1349"/>
          <cell r="R1349" t="str">
            <v>W/O for written off cases</v>
          </cell>
          <cell r="S1349" t="str">
            <v>&gt;180</v>
          </cell>
        </row>
        <row r="1350">
          <cell r="J1350">
            <v>12267642</v>
          </cell>
          <cell r="K1350">
            <v>4096.07</v>
          </cell>
          <cell r="L1350">
            <v>174.28</v>
          </cell>
          <cell r="M1350">
            <v>4270.3500000000004</v>
          </cell>
          <cell r="N1350">
            <v>1255</v>
          </cell>
          <cell r="O1350">
            <v>1255</v>
          </cell>
          <cell r="P1350" t="str">
            <v>Y</v>
          </cell>
          <cell r="Q1350"/>
          <cell r="R1350" t="str">
            <v>W/O for written off cases</v>
          </cell>
          <cell r="S1350" t="str">
            <v>&gt;180</v>
          </cell>
        </row>
        <row r="1351">
          <cell r="J1351">
            <v>12261449</v>
          </cell>
          <cell r="K1351">
            <v>3871.48</v>
          </cell>
          <cell r="L1351">
            <v>145.18</v>
          </cell>
          <cell r="M1351">
            <v>4016.66</v>
          </cell>
          <cell r="N1351">
            <v>1328</v>
          </cell>
          <cell r="O1351">
            <v>1328</v>
          </cell>
          <cell r="P1351" t="str">
            <v>Y</v>
          </cell>
          <cell r="Q1351"/>
          <cell r="R1351" t="str">
            <v>W/O for written off cases</v>
          </cell>
          <cell r="S1351" t="str">
            <v>&gt;180</v>
          </cell>
        </row>
        <row r="1352">
          <cell r="J1352">
            <v>12263706</v>
          </cell>
          <cell r="K1352">
            <v>6876.01</v>
          </cell>
          <cell r="L1352">
            <v>510.65</v>
          </cell>
          <cell r="M1352">
            <v>7386.66</v>
          </cell>
          <cell r="N1352">
            <v>1328</v>
          </cell>
          <cell r="O1352">
            <v>1328</v>
          </cell>
          <cell r="P1352" t="str">
            <v>Y</v>
          </cell>
          <cell r="Q1352"/>
          <cell r="R1352" t="str">
            <v>W/O for written off cases</v>
          </cell>
          <cell r="S1352" t="str">
            <v>&gt;180</v>
          </cell>
        </row>
        <row r="1353">
          <cell r="J1353">
            <v>12252495</v>
          </cell>
          <cell r="K1353">
            <v>3871.48</v>
          </cell>
          <cell r="L1353">
            <v>145.18</v>
          </cell>
          <cell r="M1353">
            <v>4016.66</v>
          </cell>
          <cell r="N1353">
            <v>1328</v>
          </cell>
          <cell r="O1353">
            <v>1328</v>
          </cell>
          <cell r="P1353" t="str">
            <v>Y</v>
          </cell>
          <cell r="Q1353"/>
          <cell r="R1353" t="str">
            <v>W/O for written off cases</v>
          </cell>
          <cell r="S1353" t="str">
            <v>&gt;180</v>
          </cell>
        </row>
        <row r="1354">
          <cell r="J1354">
            <v>12258541</v>
          </cell>
          <cell r="K1354">
            <v>6837.01</v>
          </cell>
          <cell r="L1354">
            <v>502.65</v>
          </cell>
          <cell r="M1354">
            <v>7339.66</v>
          </cell>
          <cell r="N1354">
            <v>1328</v>
          </cell>
          <cell r="O1354">
            <v>1328</v>
          </cell>
          <cell r="P1354" t="str">
            <v>Y</v>
          </cell>
          <cell r="Q1354"/>
          <cell r="R1354" t="str">
            <v>W/O for written off cases</v>
          </cell>
          <cell r="S1354" t="str">
            <v>&gt;180</v>
          </cell>
        </row>
        <row r="1355">
          <cell r="J1355">
            <v>12263702</v>
          </cell>
          <cell r="K1355">
            <v>4622.4399999999996</v>
          </cell>
          <cell r="L1355">
            <v>214.22</v>
          </cell>
          <cell r="M1355">
            <v>4836.66</v>
          </cell>
          <cell r="N1355">
            <v>1328</v>
          </cell>
          <cell r="O1355">
            <v>1328</v>
          </cell>
          <cell r="P1355" t="str">
            <v>Y</v>
          </cell>
          <cell r="Q1355"/>
          <cell r="R1355" t="str">
            <v>W/O for written off cases</v>
          </cell>
          <cell r="S1355" t="str">
            <v>&gt;180</v>
          </cell>
        </row>
        <row r="1356">
          <cell r="J1356">
            <v>12258421</v>
          </cell>
          <cell r="K1356">
            <v>17362</v>
          </cell>
          <cell r="L1356">
            <v>-21209</v>
          </cell>
          <cell r="M1356">
            <v>-3847</v>
          </cell>
          <cell r="N1356">
            <v>2119</v>
          </cell>
          <cell r="O1356">
            <v>2119</v>
          </cell>
          <cell r="P1356" t="str">
            <v>Y</v>
          </cell>
          <cell r="Q1356"/>
          <cell r="R1356" t="str">
            <v>W/O for written off cases</v>
          </cell>
          <cell r="S1356" t="str">
            <v>&gt;180</v>
          </cell>
        </row>
        <row r="1357">
          <cell r="J1357">
            <v>12263701</v>
          </cell>
          <cell r="K1357">
            <v>12076</v>
          </cell>
          <cell r="L1357">
            <v>-6363</v>
          </cell>
          <cell r="M1357">
            <v>5713</v>
          </cell>
          <cell r="N1357">
            <v>1993</v>
          </cell>
          <cell r="O1357">
            <v>1993</v>
          </cell>
          <cell r="P1357" t="str">
            <v>Y</v>
          </cell>
          <cell r="Q1357"/>
          <cell r="R1357" t="str">
            <v>W/O for written off cases</v>
          </cell>
          <cell r="S1357" t="str">
            <v>&gt;180</v>
          </cell>
        </row>
        <row r="1358">
          <cell r="J1358">
            <v>12263704</v>
          </cell>
          <cell r="K1358">
            <v>8296</v>
          </cell>
          <cell r="L1358">
            <v>-1872</v>
          </cell>
          <cell r="M1358">
            <v>6424</v>
          </cell>
          <cell r="N1358">
            <v>1909</v>
          </cell>
          <cell r="O1358">
            <v>1909</v>
          </cell>
          <cell r="P1358" t="str">
            <v>Y</v>
          </cell>
          <cell r="Q1358"/>
          <cell r="R1358" t="str">
            <v>W/O for written off cases</v>
          </cell>
          <cell r="S1358" t="str">
            <v>&gt;180</v>
          </cell>
        </row>
        <row r="1359">
          <cell r="J1359">
            <v>12263703</v>
          </cell>
          <cell r="K1359">
            <v>3848.48</v>
          </cell>
          <cell r="L1359">
            <v>143.18</v>
          </cell>
          <cell r="M1359">
            <v>3991.66</v>
          </cell>
          <cell r="N1359">
            <v>1328</v>
          </cell>
          <cell r="O1359">
            <v>1328</v>
          </cell>
          <cell r="P1359" t="str">
            <v>Y</v>
          </cell>
          <cell r="Q1359"/>
          <cell r="R1359" t="str">
            <v>W/O for written off cases</v>
          </cell>
          <cell r="S1359" t="str">
            <v>&gt;180</v>
          </cell>
        </row>
        <row r="1360">
          <cell r="J1360">
            <v>12263705</v>
          </cell>
          <cell r="K1360">
            <v>6987</v>
          </cell>
          <cell r="L1360">
            <v>-1070</v>
          </cell>
          <cell r="M1360">
            <v>5917</v>
          </cell>
          <cell r="N1360">
            <v>1881</v>
          </cell>
          <cell r="O1360">
            <v>1881</v>
          </cell>
          <cell r="P1360" t="str">
            <v>Y</v>
          </cell>
          <cell r="Q1360"/>
          <cell r="R1360" t="str">
            <v>W/O for written off cases</v>
          </cell>
          <cell r="S1360" t="str">
            <v>&gt;180</v>
          </cell>
        </row>
        <row r="1361">
          <cell r="J1361">
            <v>12274022</v>
          </cell>
          <cell r="K1361">
            <v>10113</v>
          </cell>
          <cell r="L1361">
            <v>-1614.07</v>
          </cell>
          <cell r="M1361">
            <v>8498.93</v>
          </cell>
          <cell r="N1361">
            <v>1707</v>
          </cell>
          <cell r="O1361">
            <v>1721</v>
          </cell>
          <cell r="P1361" t="str">
            <v>Y</v>
          </cell>
          <cell r="Q1361"/>
          <cell r="R1361" t="str">
            <v>W/O for written off cases</v>
          </cell>
          <cell r="S1361" t="str">
            <v>&gt;180</v>
          </cell>
        </row>
        <row r="1362">
          <cell r="J1362">
            <v>14320911</v>
          </cell>
          <cell r="K1362">
            <v>6010</v>
          </cell>
          <cell r="L1362">
            <v>121.78</v>
          </cell>
          <cell r="M1362">
            <v>6131.78</v>
          </cell>
          <cell r="N1362">
            <v>1721</v>
          </cell>
          <cell r="O1362">
            <v>1721</v>
          </cell>
          <cell r="P1362" t="str">
            <v>Y</v>
          </cell>
          <cell r="Q1362"/>
          <cell r="R1362" t="str">
            <v>W/O for written off cases</v>
          </cell>
          <cell r="S1362" t="str">
            <v>&gt;180</v>
          </cell>
        </row>
        <row r="1363">
          <cell r="J1363">
            <v>12291475</v>
          </cell>
          <cell r="K1363">
            <v>901.2</v>
          </cell>
          <cell r="L1363">
            <v>4.46</v>
          </cell>
          <cell r="M1363">
            <v>905.66</v>
          </cell>
          <cell r="N1363">
            <v>1324</v>
          </cell>
          <cell r="O1363">
            <v>1324</v>
          </cell>
          <cell r="P1363" t="str">
            <v>Y</v>
          </cell>
          <cell r="Q1363"/>
          <cell r="R1363" t="str">
            <v>W/O for written off cases</v>
          </cell>
          <cell r="S1363" t="str">
            <v>&gt;180</v>
          </cell>
        </row>
        <row r="1364">
          <cell r="J1364">
            <v>12290319</v>
          </cell>
          <cell r="K1364">
            <v>3162.5</v>
          </cell>
          <cell r="L1364">
            <v>81.16</v>
          </cell>
          <cell r="M1364">
            <v>3243.66</v>
          </cell>
          <cell r="N1364">
            <v>1324</v>
          </cell>
          <cell r="O1364">
            <v>1324</v>
          </cell>
          <cell r="P1364" t="str">
            <v>Y</v>
          </cell>
          <cell r="Q1364"/>
          <cell r="R1364" t="str">
            <v>W/O for written off cases</v>
          </cell>
          <cell r="S1364" t="str">
            <v>&gt;180</v>
          </cell>
        </row>
        <row r="1365">
          <cell r="J1365">
            <v>12290312</v>
          </cell>
          <cell r="K1365">
            <v>6700.26</v>
          </cell>
          <cell r="L1365">
            <v>-1070</v>
          </cell>
          <cell r="M1365">
            <v>5630.26</v>
          </cell>
          <cell r="N1365">
            <v>1709</v>
          </cell>
          <cell r="O1365">
            <v>1709</v>
          </cell>
          <cell r="P1365" t="str">
            <v>Y</v>
          </cell>
          <cell r="Q1365"/>
          <cell r="R1365" t="str">
            <v>W/O for written off cases</v>
          </cell>
          <cell r="S1365" t="str">
            <v>&gt;180</v>
          </cell>
        </row>
        <row r="1366">
          <cell r="J1366">
            <v>12290314</v>
          </cell>
          <cell r="K1366"/>
          <cell r="L1366"/>
          <cell r="M1366"/>
          <cell r="N1366"/>
          <cell r="O1366"/>
          <cell r="P1366"/>
          <cell r="Q1366"/>
          <cell r="R1366" t="str">
            <v>W/O for written off cases</v>
          </cell>
          <cell r="S1366" t="str">
            <v>Standard</v>
          </cell>
        </row>
        <row r="1367">
          <cell r="J1367">
            <v>12290325</v>
          </cell>
          <cell r="K1367"/>
          <cell r="L1367"/>
          <cell r="M1367"/>
          <cell r="N1367"/>
          <cell r="O1367"/>
          <cell r="P1367"/>
          <cell r="Q1367"/>
          <cell r="R1367" t="str">
            <v>W/O for written off cases</v>
          </cell>
          <cell r="S1367" t="str">
            <v>Standard</v>
          </cell>
        </row>
        <row r="1368">
          <cell r="J1368">
            <v>12290323</v>
          </cell>
          <cell r="K1368"/>
          <cell r="L1368"/>
          <cell r="M1368"/>
          <cell r="N1368"/>
          <cell r="O1368"/>
          <cell r="P1368"/>
          <cell r="Q1368"/>
          <cell r="R1368" t="str">
            <v>W/O for written off cases</v>
          </cell>
          <cell r="S1368" t="str">
            <v>Standard</v>
          </cell>
        </row>
        <row r="1369">
          <cell r="J1369">
            <v>12291982</v>
          </cell>
          <cell r="K1369">
            <v>8135</v>
          </cell>
          <cell r="L1369">
            <v>-1654.23</v>
          </cell>
          <cell r="M1369">
            <v>6480.77</v>
          </cell>
          <cell r="N1369">
            <v>1707</v>
          </cell>
          <cell r="O1369">
            <v>1735</v>
          </cell>
          <cell r="P1369" t="str">
            <v>Y</v>
          </cell>
          <cell r="Q1369"/>
          <cell r="R1369" t="str">
            <v>W/O for written off cases</v>
          </cell>
          <cell r="S1369" t="str">
            <v>&gt;180</v>
          </cell>
        </row>
        <row r="1370">
          <cell r="J1370">
            <v>14320667</v>
          </cell>
          <cell r="K1370">
            <v>5549.43</v>
          </cell>
          <cell r="L1370">
            <v>-17.96</v>
          </cell>
          <cell r="M1370">
            <v>5531.47</v>
          </cell>
          <cell r="N1370">
            <v>1735</v>
          </cell>
          <cell r="O1370">
            <v>1735</v>
          </cell>
          <cell r="P1370" t="str">
            <v>Y</v>
          </cell>
          <cell r="Q1370"/>
          <cell r="R1370" t="str">
            <v>W/O for written off cases</v>
          </cell>
          <cell r="S1370" t="str">
            <v>&gt;180</v>
          </cell>
        </row>
        <row r="1371">
          <cell r="J1371">
            <v>12196864</v>
          </cell>
          <cell r="K1371">
            <v>8312.7099999999991</v>
          </cell>
          <cell r="L1371">
            <v>-1752.23</v>
          </cell>
          <cell r="M1371">
            <v>6560.48</v>
          </cell>
          <cell r="N1371">
            <v>1707</v>
          </cell>
          <cell r="O1371">
            <v>1735</v>
          </cell>
          <cell r="P1371" t="str">
            <v>Y</v>
          </cell>
          <cell r="Q1371"/>
          <cell r="R1371" t="str">
            <v>W/O for written off cases</v>
          </cell>
          <cell r="S1371" t="str">
            <v>&gt;180</v>
          </cell>
        </row>
        <row r="1372">
          <cell r="J1372">
            <v>14320821</v>
          </cell>
          <cell r="K1372">
            <v>5549.43</v>
          </cell>
          <cell r="L1372">
            <v>-17.96</v>
          </cell>
          <cell r="M1372">
            <v>5531.47</v>
          </cell>
          <cell r="N1372">
            <v>1735</v>
          </cell>
          <cell r="O1372">
            <v>1735</v>
          </cell>
          <cell r="P1372" t="str">
            <v>Y</v>
          </cell>
          <cell r="Q1372"/>
          <cell r="R1372" t="str">
            <v>W/O for written off cases</v>
          </cell>
          <cell r="S1372" t="str">
            <v>&gt;180</v>
          </cell>
        </row>
        <row r="1373">
          <cell r="J1373">
            <v>12309991</v>
          </cell>
          <cell r="K1373">
            <v>2695.08</v>
          </cell>
          <cell r="L1373">
            <v>102.92</v>
          </cell>
          <cell r="M1373">
            <v>2798</v>
          </cell>
          <cell r="N1373">
            <v>1335</v>
          </cell>
          <cell r="O1373">
            <v>1335</v>
          </cell>
          <cell r="P1373" t="str">
            <v>Y</v>
          </cell>
          <cell r="Q1373"/>
          <cell r="R1373" t="str">
            <v>W/O for written off cases</v>
          </cell>
          <cell r="S1373" t="str">
            <v>&gt;180</v>
          </cell>
        </row>
        <row r="1374">
          <cell r="J1374">
            <v>12303863</v>
          </cell>
          <cell r="K1374">
            <v>0</v>
          </cell>
          <cell r="L1374">
            <v>0</v>
          </cell>
          <cell r="M1374">
            <v>0</v>
          </cell>
          <cell r="N1374">
            <v>1249</v>
          </cell>
          <cell r="O1374">
            <v>1249</v>
          </cell>
          <cell r="P1374" t="str">
            <v>Y</v>
          </cell>
          <cell r="Q1374"/>
          <cell r="R1374" t="str">
            <v>W/O for written off cases</v>
          </cell>
          <cell r="S1374" t="str">
            <v>&gt;180</v>
          </cell>
        </row>
        <row r="1375">
          <cell r="J1375">
            <v>12309992</v>
          </cell>
          <cell r="K1375">
            <v>0</v>
          </cell>
          <cell r="L1375">
            <v>0</v>
          </cell>
          <cell r="M1375">
            <v>0</v>
          </cell>
          <cell r="N1375">
            <v>1249</v>
          </cell>
          <cell r="O1375">
            <v>1249</v>
          </cell>
          <cell r="P1375" t="str">
            <v>Y</v>
          </cell>
          <cell r="Q1375"/>
          <cell r="R1375" t="str">
            <v>W/O for written off cases</v>
          </cell>
          <cell r="S1375" t="str">
            <v>&gt;180</v>
          </cell>
        </row>
        <row r="1376">
          <cell r="J1376">
            <v>12309221</v>
          </cell>
          <cell r="K1376">
            <v>0</v>
          </cell>
          <cell r="L1376">
            <v>0</v>
          </cell>
          <cell r="M1376">
            <v>0</v>
          </cell>
          <cell r="N1376">
            <v>1249</v>
          </cell>
          <cell r="O1376">
            <v>1249</v>
          </cell>
          <cell r="P1376" t="str">
            <v>Y</v>
          </cell>
          <cell r="Q1376"/>
          <cell r="R1376" t="str">
            <v>W/O for written off cases</v>
          </cell>
          <cell r="S1376" t="str">
            <v>&gt;180</v>
          </cell>
        </row>
        <row r="1377">
          <cell r="J1377">
            <v>12321051</v>
          </cell>
          <cell r="K1377"/>
          <cell r="L1377"/>
          <cell r="M1377"/>
          <cell r="N1377"/>
          <cell r="O1377"/>
          <cell r="P1377"/>
          <cell r="Q1377"/>
          <cell r="R1377" t="str">
            <v>W/O for written off cases</v>
          </cell>
          <cell r="S1377" t="str">
            <v>Standard</v>
          </cell>
        </row>
        <row r="1378">
          <cell r="J1378">
            <v>12318114</v>
          </cell>
          <cell r="K1378">
            <v>855.56</v>
          </cell>
          <cell r="L1378">
            <v>1.1000000000000001</v>
          </cell>
          <cell r="M1378">
            <v>856.66</v>
          </cell>
          <cell r="N1378">
            <v>1345</v>
          </cell>
          <cell r="O1378">
            <v>1345</v>
          </cell>
          <cell r="P1378" t="str">
            <v>Y</v>
          </cell>
          <cell r="Q1378"/>
          <cell r="R1378" t="str">
            <v>W/O for written off cases</v>
          </cell>
          <cell r="S1378" t="str">
            <v>&gt;180</v>
          </cell>
        </row>
        <row r="1379">
          <cell r="J1379">
            <v>12311145</v>
          </cell>
          <cell r="K1379">
            <v>7492.45</v>
          </cell>
          <cell r="L1379">
            <v>524.21</v>
          </cell>
          <cell r="M1379">
            <v>8016.66</v>
          </cell>
          <cell r="N1379">
            <v>1345</v>
          </cell>
          <cell r="O1379">
            <v>1345</v>
          </cell>
          <cell r="P1379" t="str">
            <v>Y</v>
          </cell>
          <cell r="Q1379"/>
          <cell r="R1379" t="str">
            <v>W/O for written off cases</v>
          </cell>
          <cell r="S1379" t="str">
            <v>&gt;180</v>
          </cell>
        </row>
        <row r="1380">
          <cell r="J1380">
            <v>12309230</v>
          </cell>
          <cell r="K1380"/>
          <cell r="L1380"/>
          <cell r="M1380"/>
          <cell r="N1380"/>
          <cell r="O1380"/>
          <cell r="P1380"/>
          <cell r="Q1380"/>
          <cell r="R1380" t="str">
            <v>W/O for written off cases</v>
          </cell>
          <cell r="S1380" t="str">
            <v>Standard</v>
          </cell>
        </row>
        <row r="1381">
          <cell r="J1381">
            <v>12309231</v>
          </cell>
          <cell r="K1381"/>
          <cell r="L1381"/>
          <cell r="M1381"/>
          <cell r="N1381"/>
          <cell r="O1381"/>
          <cell r="P1381"/>
          <cell r="Q1381"/>
          <cell r="R1381" t="str">
            <v>W/O for written off cases</v>
          </cell>
          <cell r="S1381" t="str">
            <v>Standard</v>
          </cell>
        </row>
        <row r="1382">
          <cell r="J1382">
            <v>12309228</v>
          </cell>
          <cell r="K1382">
            <v>3074.64</v>
          </cell>
          <cell r="L1382">
            <v>55.02</v>
          </cell>
          <cell r="M1382">
            <v>3129.66</v>
          </cell>
          <cell r="N1382">
            <v>1345</v>
          </cell>
          <cell r="O1382">
            <v>1345</v>
          </cell>
          <cell r="P1382" t="str">
            <v>Y</v>
          </cell>
          <cell r="Q1382"/>
          <cell r="R1382" t="str">
            <v>W/O for written off cases</v>
          </cell>
          <cell r="S1382" t="str">
            <v>&gt;180</v>
          </cell>
        </row>
        <row r="1383">
          <cell r="J1383">
            <v>12311146</v>
          </cell>
          <cell r="K1383">
            <v>1597.84</v>
          </cell>
          <cell r="L1383">
            <v>5.82</v>
          </cell>
          <cell r="M1383">
            <v>1603.66</v>
          </cell>
          <cell r="N1383">
            <v>1345</v>
          </cell>
          <cell r="O1383">
            <v>1345</v>
          </cell>
          <cell r="P1383" t="str">
            <v>Y</v>
          </cell>
          <cell r="Q1383"/>
          <cell r="R1383" t="str">
            <v>W/O for written off cases</v>
          </cell>
          <cell r="S1383" t="str">
            <v>&gt;180</v>
          </cell>
        </row>
        <row r="1384">
          <cell r="J1384">
            <v>12312427</v>
          </cell>
          <cell r="K1384"/>
          <cell r="L1384"/>
          <cell r="M1384"/>
          <cell r="N1384"/>
          <cell r="O1384"/>
          <cell r="P1384"/>
          <cell r="Q1384"/>
          <cell r="R1384" t="str">
            <v>W/O for written off cases</v>
          </cell>
          <cell r="S1384" t="str">
            <v>Standard</v>
          </cell>
        </row>
        <row r="1385">
          <cell r="J1385">
            <v>12312426</v>
          </cell>
          <cell r="K1385">
            <v>6769.26</v>
          </cell>
          <cell r="L1385">
            <v>412.4</v>
          </cell>
          <cell r="M1385">
            <v>7181.66</v>
          </cell>
          <cell r="N1385">
            <v>1345</v>
          </cell>
          <cell r="O1385">
            <v>1345</v>
          </cell>
          <cell r="P1385" t="str">
            <v>Y</v>
          </cell>
          <cell r="Q1385"/>
          <cell r="R1385" t="str">
            <v>W/O for written off cases</v>
          </cell>
          <cell r="S1385" t="str">
            <v>&gt;180</v>
          </cell>
        </row>
        <row r="1386">
          <cell r="J1386">
            <v>12312428</v>
          </cell>
          <cell r="K1386">
            <v>4552.5200000000004</v>
          </cell>
          <cell r="L1386">
            <v>157.13999999999999</v>
          </cell>
          <cell r="M1386">
            <v>4709.66</v>
          </cell>
          <cell r="N1386">
            <v>1345</v>
          </cell>
          <cell r="O1386">
            <v>1345</v>
          </cell>
          <cell r="P1386" t="str">
            <v>Y</v>
          </cell>
          <cell r="Q1386"/>
          <cell r="R1386" t="str">
            <v>W/O for written off cases</v>
          </cell>
          <cell r="S1386" t="str">
            <v>&gt;180</v>
          </cell>
        </row>
        <row r="1387">
          <cell r="J1387">
            <v>12240749</v>
          </cell>
          <cell r="K1387">
            <v>7363.3</v>
          </cell>
          <cell r="L1387">
            <v>513.59</v>
          </cell>
          <cell r="M1387">
            <v>7876.89</v>
          </cell>
          <cell r="N1387">
            <v>1345</v>
          </cell>
          <cell r="O1387">
            <v>1345</v>
          </cell>
          <cell r="P1387" t="str">
            <v>Y</v>
          </cell>
          <cell r="Q1387"/>
          <cell r="R1387" t="str">
            <v>W/O for written off cases</v>
          </cell>
          <cell r="S1387" t="str">
            <v>&gt;180</v>
          </cell>
        </row>
        <row r="1388">
          <cell r="J1388">
            <v>12258372</v>
          </cell>
          <cell r="K1388">
            <v>3636.01</v>
          </cell>
          <cell r="L1388">
            <v>99.88</v>
          </cell>
          <cell r="M1388">
            <v>3735.89</v>
          </cell>
          <cell r="N1388">
            <v>1345</v>
          </cell>
          <cell r="O1388">
            <v>1345</v>
          </cell>
          <cell r="P1388" t="str">
            <v>Y</v>
          </cell>
          <cell r="Q1388"/>
          <cell r="R1388" t="str">
            <v>W/O for written off cases</v>
          </cell>
          <cell r="S1388" t="str">
            <v>&gt;180</v>
          </cell>
        </row>
        <row r="1389">
          <cell r="J1389">
            <v>12328060</v>
          </cell>
          <cell r="K1389">
            <v>5860.4</v>
          </cell>
          <cell r="L1389">
            <v>-838</v>
          </cell>
          <cell r="M1389">
            <v>5022.3999999999996</v>
          </cell>
          <cell r="N1389">
            <v>2101</v>
          </cell>
          <cell r="O1389">
            <v>2101</v>
          </cell>
          <cell r="P1389" t="str">
            <v>Y</v>
          </cell>
          <cell r="Q1389"/>
          <cell r="R1389" t="str">
            <v>W/O for written off cases</v>
          </cell>
          <cell r="S1389" t="str">
            <v>&gt;180</v>
          </cell>
        </row>
        <row r="1390">
          <cell r="J1390">
            <v>12363821</v>
          </cell>
          <cell r="K1390">
            <v>1217.21</v>
          </cell>
          <cell r="L1390">
            <v>-10</v>
          </cell>
          <cell r="M1390">
            <v>1207.21</v>
          </cell>
          <cell r="N1390">
            <v>2002</v>
          </cell>
          <cell r="O1390">
            <v>2002</v>
          </cell>
          <cell r="P1390" t="str">
            <v>Y</v>
          </cell>
          <cell r="Q1390"/>
          <cell r="R1390" t="str">
            <v>W/O for written off cases</v>
          </cell>
          <cell r="S1390" t="str">
            <v>&gt;180</v>
          </cell>
        </row>
        <row r="1391">
          <cell r="J1391">
            <v>12360441</v>
          </cell>
          <cell r="K1391">
            <v>391.34</v>
          </cell>
          <cell r="L1391">
            <v>0</v>
          </cell>
          <cell r="M1391">
            <v>391.34</v>
          </cell>
          <cell r="N1391">
            <v>1330</v>
          </cell>
          <cell r="O1391">
            <v>1330</v>
          </cell>
          <cell r="P1391" t="str">
            <v>Y</v>
          </cell>
          <cell r="Q1391"/>
          <cell r="R1391" t="str">
            <v>W/O for written off cases</v>
          </cell>
          <cell r="S1391" t="str">
            <v>&gt;180</v>
          </cell>
        </row>
        <row r="1392">
          <cell r="J1392">
            <v>23831325</v>
          </cell>
          <cell r="K1392">
            <v>2686.91</v>
          </cell>
          <cell r="L1392">
            <v>118.09</v>
          </cell>
          <cell r="M1392">
            <v>2805</v>
          </cell>
          <cell r="N1392">
            <v>1280</v>
          </cell>
          <cell r="O1392">
            <v>1330</v>
          </cell>
          <cell r="P1392" t="str">
            <v>Y</v>
          </cell>
          <cell r="Q1392"/>
          <cell r="R1392" t="str">
            <v>W/O for written off cases</v>
          </cell>
          <cell r="S1392" t="str">
            <v>&gt;180</v>
          </cell>
        </row>
        <row r="1393">
          <cell r="J1393">
            <v>12360442</v>
          </cell>
          <cell r="K1393">
            <v>291.06</v>
          </cell>
          <cell r="L1393">
            <v>0</v>
          </cell>
          <cell r="M1393">
            <v>291.06</v>
          </cell>
          <cell r="N1393">
            <v>1678</v>
          </cell>
          <cell r="O1393">
            <v>1678</v>
          </cell>
          <cell r="P1393" t="str">
            <v>Y</v>
          </cell>
          <cell r="Q1393"/>
          <cell r="R1393" t="str">
            <v>W/O for written off cases</v>
          </cell>
          <cell r="S1393" t="str">
            <v>&gt;180</v>
          </cell>
        </row>
        <row r="1394">
          <cell r="J1394">
            <v>21909155</v>
          </cell>
          <cell r="K1394">
            <v>3360.44</v>
          </cell>
          <cell r="L1394">
            <v>171.44</v>
          </cell>
          <cell r="M1394">
            <v>3531.88</v>
          </cell>
          <cell r="N1394">
            <v>1463</v>
          </cell>
          <cell r="O1394">
            <v>1678</v>
          </cell>
          <cell r="P1394" t="str">
            <v>Y</v>
          </cell>
          <cell r="Q1394"/>
          <cell r="R1394" t="str">
            <v>W/O for written off cases</v>
          </cell>
          <cell r="S1394" t="str">
            <v>&gt;180</v>
          </cell>
        </row>
        <row r="1395">
          <cell r="J1395">
            <v>12360443</v>
          </cell>
          <cell r="K1395">
            <v>272.89</v>
          </cell>
          <cell r="L1395">
            <v>0</v>
          </cell>
          <cell r="M1395">
            <v>272.89</v>
          </cell>
          <cell r="N1395">
            <v>1335</v>
          </cell>
          <cell r="O1395">
            <v>1335</v>
          </cell>
          <cell r="P1395" t="str">
            <v>Y</v>
          </cell>
          <cell r="Q1395"/>
          <cell r="R1395" t="str">
            <v>W/O for written off cases</v>
          </cell>
          <cell r="S1395" t="str">
            <v>&gt;180</v>
          </cell>
        </row>
        <row r="1396">
          <cell r="J1396">
            <v>12360077</v>
          </cell>
          <cell r="K1396">
            <v>7171.85</v>
          </cell>
          <cell r="L1396">
            <v>523.04</v>
          </cell>
          <cell r="M1396">
            <v>7694.89</v>
          </cell>
          <cell r="N1396">
            <v>1321</v>
          </cell>
          <cell r="O1396">
            <v>1321</v>
          </cell>
          <cell r="P1396" t="str">
            <v>Y</v>
          </cell>
          <cell r="Q1396"/>
          <cell r="R1396" t="str">
            <v>W/O for written off cases</v>
          </cell>
          <cell r="S1396" t="str">
            <v>&gt;180</v>
          </cell>
        </row>
        <row r="1397">
          <cell r="J1397">
            <v>12263700</v>
          </cell>
          <cell r="K1397">
            <v>5142.93</v>
          </cell>
          <cell r="L1397">
            <v>231.96</v>
          </cell>
          <cell r="M1397">
            <v>5374.89</v>
          </cell>
          <cell r="N1397">
            <v>1345</v>
          </cell>
          <cell r="O1397">
            <v>1345</v>
          </cell>
          <cell r="P1397" t="str">
            <v>Y</v>
          </cell>
          <cell r="Q1397"/>
          <cell r="R1397" t="str">
            <v>W/O for written off cases</v>
          </cell>
          <cell r="S1397" t="str">
            <v>&gt;180</v>
          </cell>
        </row>
        <row r="1398">
          <cell r="J1398">
            <v>12369715</v>
          </cell>
          <cell r="K1398">
            <v>1146.8</v>
          </cell>
          <cell r="L1398">
            <v>3.09</v>
          </cell>
          <cell r="M1398">
            <v>1149.8900000000001</v>
          </cell>
          <cell r="N1398">
            <v>1346</v>
          </cell>
          <cell r="O1398">
            <v>1346</v>
          </cell>
          <cell r="P1398" t="str">
            <v>Y</v>
          </cell>
          <cell r="Q1398"/>
          <cell r="R1398" t="str">
            <v>W/O for written off cases</v>
          </cell>
          <cell r="S1398" t="str">
            <v>&gt;180</v>
          </cell>
        </row>
        <row r="1399">
          <cell r="J1399">
            <v>24037275</v>
          </cell>
          <cell r="K1399">
            <v>2841.93</v>
          </cell>
          <cell r="L1399">
            <v>130.07</v>
          </cell>
          <cell r="M1399">
            <v>2972</v>
          </cell>
          <cell r="N1399">
            <v>1218</v>
          </cell>
          <cell r="O1399">
            <v>1346</v>
          </cell>
          <cell r="P1399" t="str">
            <v>Y</v>
          </cell>
          <cell r="Q1399"/>
          <cell r="R1399" t="str">
            <v>W/O for written off cases</v>
          </cell>
          <cell r="S1399" t="str">
            <v>&gt;180</v>
          </cell>
        </row>
        <row r="1400">
          <cell r="J1400">
            <v>12366978</v>
          </cell>
          <cell r="K1400">
            <v>8462</v>
          </cell>
          <cell r="L1400">
            <v>-1843.73</v>
          </cell>
          <cell r="M1400">
            <v>6618.27</v>
          </cell>
          <cell r="N1400">
            <v>1706</v>
          </cell>
          <cell r="O1400">
            <v>1706</v>
          </cell>
          <cell r="P1400" t="str">
            <v>Y</v>
          </cell>
          <cell r="Q1400"/>
          <cell r="R1400" t="str">
            <v>W/O for written off cases</v>
          </cell>
          <cell r="S1400" t="str">
            <v>&gt;180</v>
          </cell>
        </row>
        <row r="1401">
          <cell r="J1401">
            <v>12366977</v>
          </cell>
          <cell r="K1401">
            <v>8462</v>
          </cell>
          <cell r="L1401">
            <v>-1843.73</v>
          </cell>
          <cell r="M1401">
            <v>6618.27</v>
          </cell>
          <cell r="N1401">
            <v>1706</v>
          </cell>
          <cell r="O1401">
            <v>1706</v>
          </cell>
          <cell r="P1401" t="str">
            <v>Y</v>
          </cell>
          <cell r="Q1401"/>
          <cell r="R1401" t="str">
            <v>W/O for written off cases</v>
          </cell>
          <cell r="S1401" t="str">
            <v>&gt;180</v>
          </cell>
        </row>
        <row r="1402">
          <cell r="J1402">
            <v>12366971</v>
          </cell>
          <cell r="K1402">
            <v>489.95</v>
          </cell>
          <cell r="L1402">
            <v>0.94</v>
          </cell>
          <cell r="M1402">
            <v>490.89</v>
          </cell>
          <cell r="N1402">
            <v>1332</v>
          </cell>
          <cell r="O1402">
            <v>1332</v>
          </cell>
          <cell r="P1402" t="str">
            <v>Y</v>
          </cell>
          <cell r="Q1402"/>
          <cell r="R1402" t="str">
            <v>W/O for written off cases</v>
          </cell>
          <cell r="S1402" t="str">
            <v>&gt;180</v>
          </cell>
        </row>
        <row r="1403">
          <cell r="J1403">
            <v>12370006</v>
          </cell>
          <cell r="K1403">
            <v>615.24</v>
          </cell>
          <cell r="L1403">
            <v>0</v>
          </cell>
          <cell r="M1403">
            <v>615.24</v>
          </cell>
          <cell r="N1403">
            <v>1988</v>
          </cell>
          <cell r="O1403">
            <v>1988</v>
          </cell>
          <cell r="P1403" t="str">
            <v>Y</v>
          </cell>
          <cell r="Q1403"/>
          <cell r="R1403" t="str">
            <v>W/O for written off cases</v>
          </cell>
          <cell r="S1403" t="str">
            <v>&gt;180</v>
          </cell>
        </row>
        <row r="1404">
          <cell r="J1404">
            <v>12366973</v>
          </cell>
          <cell r="K1404">
            <v>1422.59</v>
          </cell>
          <cell r="L1404">
            <v>4.3</v>
          </cell>
          <cell r="M1404">
            <v>1426.89</v>
          </cell>
          <cell r="N1404">
            <v>1345</v>
          </cell>
          <cell r="O1404">
            <v>1345</v>
          </cell>
          <cell r="P1404" t="str">
            <v>Y</v>
          </cell>
          <cell r="Q1404"/>
          <cell r="R1404" t="str">
            <v>W/O for written off cases</v>
          </cell>
          <cell r="S1404" t="str">
            <v>&gt;180</v>
          </cell>
        </row>
        <row r="1405">
          <cell r="J1405">
            <v>12369713</v>
          </cell>
          <cell r="K1405">
            <v>7333.3</v>
          </cell>
          <cell r="L1405">
            <v>509.59</v>
          </cell>
          <cell r="M1405">
            <v>7842.89</v>
          </cell>
          <cell r="N1405">
            <v>1345</v>
          </cell>
          <cell r="O1405">
            <v>1345</v>
          </cell>
          <cell r="P1405" t="str">
            <v>Y</v>
          </cell>
          <cell r="Q1405"/>
          <cell r="R1405" t="str">
            <v>W/O for written off cases</v>
          </cell>
          <cell r="S1405" t="str">
            <v>&gt;180</v>
          </cell>
        </row>
        <row r="1406">
          <cell r="J1406">
            <v>12402830</v>
          </cell>
          <cell r="K1406">
            <v>9078.08</v>
          </cell>
          <cell r="L1406">
            <v>800.57</v>
          </cell>
          <cell r="M1406">
            <v>9878.65</v>
          </cell>
          <cell r="N1406">
            <v>1340</v>
          </cell>
          <cell r="O1406">
            <v>1340</v>
          </cell>
          <cell r="P1406" t="str">
            <v>Y</v>
          </cell>
          <cell r="Q1406"/>
          <cell r="R1406" t="str">
            <v>W/O for written off cases</v>
          </cell>
          <cell r="S1406" t="str">
            <v>&gt;180</v>
          </cell>
        </row>
        <row r="1407">
          <cell r="J1407">
            <v>12417074</v>
          </cell>
          <cell r="K1407">
            <v>562.87</v>
          </cell>
          <cell r="L1407">
            <v>0</v>
          </cell>
          <cell r="M1407">
            <v>562.87</v>
          </cell>
          <cell r="N1407">
            <v>1596</v>
          </cell>
          <cell r="O1407">
            <v>1596</v>
          </cell>
          <cell r="P1407" t="str">
            <v>Y</v>
          </cell>
          <cell r="Q1407"/>
          <cell r="R1407" t="str">
            <v>W/O for written off cases</v>
          </cell>
          <cell r="S1407" t="str">
            <v>&gt;180</v>
          </cell>
        </row>
        <row r="1408">
          <cell r="J1408">
            <v>12431720</v>
          </cell>
          <cell r="K1408">
            <v>8430</v>
          </cell>
          <cell r="L1408">
            <v>-2052</v>
          </cell>
          <cell r="M1408">
            <v>6378</v>
          </cell>
          <cell r="N1408">
            <v>1727</v>
          </cell>
          <cell r="O1408">
            <v>1727</v>
          </cell>
          <cell r="P1408" t="str">
            <v>Y</v>
          </cell>
          <cell r="Q1408"/>
          <cell r="R1408" t="str">
            <v>W/O for written off cases</v>
          </cell>
          <cell r="S1408" t="str">
            <v>&gt;180</v>
          </cell>
        </row>
        <row r="1409">
          <cell r="J1409">
            <v>12431719</v>
          </cell>
          <cell r="K1409">
            <v>1302.82</v>
          </cell>
          <cell r="L1409">
            <v>4.07</v>
          </cell>
          <cell r="M1409">
            <v>1306.8900000000001</v>
          </cell>
          <cell r="N1409">
            <v>1345</v>
          </cell>
          <cell r="O1409">
            <v>1345</v>
          </cell>
          <cell r="P1409" t="str">
            <v>Y</v>
          </cell>
          <cell r="Q1409"/>
          <cell r="R1409" t="str">
            <v>W/O for written off cases</v>
          </cell>
          <cell r="S1409" t="str">
            <v>&gt;180</v>
          </cell>
        </row>
        <row r="1410">
          <cell r="J1410">
            <v>12429567</v>
          </cell>
          <cell r="K1410">
            <v>5206.4799999999996</v>
          </cell>
          <cell r="L1410">
            <v>296.41000000000003</v>
          </cell>
          <cell r="M1410">
            <v>5502.89</v>
          </cell>
          <cell r="N1410">
            <v>1331</v>
          </cell>
          <cell r="O1410">
            <v>1331</v>
          </cell>
          <cell r="P1410" t="str">
            <v>Y</v>
          </cell>
          <cell r="Q1410"/>
          <cell r="R1410" t="str">
            <v>W/O for written off cases</v>
          </cell>
          <cell r="S1410" t="str">
            <v>&gt;180</v>
          </cell>
        </row>
        <row r="1411">
          <cell r="J1411">
            <v>12431712</v>
          </cell>
          <cell r="K1411">
            <v>6704.9</v>
          </cell>
          <cell r="L1411">
            <v>507.99</v>
          </cell>
          <cell r="M1411">
            <v>7212.89</v>
          </cell>
          <cell r="N1411">
            <v>1331</v>
          </cell>
          <cell r="O1411">
            <v>1331</v>
          </cell>
          <cell r="P1411" t="str">
            <v>Y</v>
          </cell>
          <cell r="Q1411"/>
          <cell r="R1411" t="str">
            <v>W/O for written off cases</v>
          </cell>
          <cell r="S1411" t="str">
            <v>&gt;180</v>
          </cell>
        </row>
        <row r="1412">
          <cell r="J1412">
            <v>12431713</v>
          </cell>
          <cell r="K1412">
            <v>7784</v>
          </cell>
          <cell r="L1412">
            <v>-1593</v>
          </cell>
          <cell r="M1412">
            <v>6191</v>
          </cell>
          <cell r="N1412">
            <v>1713</v>
          </cell>
          <cell r="O1412">
            <v>1713</v>
          </cell>
          <cell r="P1412" t="str">
            <v>Y</v>
          </cell>
          <cell r="Q1412"/>
          <cell r="R1412" t="str">
            <v>W/O for written off cases</v>
          </cell>
          <cell r="S1412" t="str">
            <v>&gt;180</v>
          </cell>
        </row>
        <row r="1413">
          <cell r="J1413">
            <v>12431717</v>
          </cell>
          <cell r="K1413">
            <v>6474</v>
          </cell>
          <cell r="L1413">
            <v>-888</v>
          </cell>
          <cell r="M1413">
            <v>5586</v>
          </cell>
          <cell r="N1413">
            <v>1685</v>
          </cell>
          <cell r="O1413">
            <v>1685</v>
          </cell>
          <cell r="P1413" t="str">
            <v>Y</v>
          </cell>
          <cell r="Q1413"/>
          <cell r="R1413" t="str">
            <v>W/O for written off cases</v>
          </cell>
          <cell r="S1413" t="str">
            <v>&gt;180</v>
          </cell>
        </row>
        <row r="1414">
          <cell r="J1414">
            <v>12429566</v>
          </cell>
          <cell r="K1414">
            <v>2032.96</v>
          </cell>
          <cell r="L1414">
            <v>21.93</v>
          </cell>
          <cell r="M1414">
            <v>2054.89</v>
          </cell>
          <cell r="N1414">
            <v>1345</v>
          </cell>
          <cell r="O1414">
            <v>1345</v>
          </cell>
          <cell r="P1414" t="str">
            <v>Y</v>
          </cell>
          <cell r="Q1414"/>
          <cell r="R1414" t="str">
            <v>W/O for written off cases</v>
          </cell>
          <cell r="S1414" t="str">
            <v>&gt;180</v>
          </cell>
        </row>
        <row r="1415">
          <cell r="J1415">
            <v>12431718</v>
          </cell>
          <cell r="K1415">
            <v>2958.78</v>
          </cell>
          <cell r="L1415">
            <v>90.11</v>
          </cell>
          <cell r="M1415">
            <v>3048.89</v>
          </cell>
          <cell r="N1415">
            <v>1331</v>
          </cell>
          <cell r="O1415">
            <v>1331</v>
          </cell>
          <cell r="P1415" t="str">
            <v>Y</v>
          </cell>
          <cell r="Q1415"/>
          <cell r="R1415" t="str">
            <v>W/O for written off cases</v>
          </cell>
          <cell r="S1415" t="str">
            <v>&gt;180</v>
          </cell>
        </row>
        <row r="1416">
          <cell r="J1416">
            <v>12309229</v>
          </cell>
          <cell r="K1416">
            <v>2943.78</v>
          </cell>
          <cell r="L1416">
            <v>82.11</v>
          </cell>
          <cell r="M1416">
            <v>3025.89</v>
          </cell>
          <cell r="N1416">
            <v>1331</v>
          </cell>
          <cell r="O1416">
            <v>1331</v>
          </cell>
          <cell r="P1416" t="str">
            <v>Y</v>
          </cell>
          <cell r="Q1416"/>
          <cell r="R1416" t="str">
            <v>W/O for written off cases</v>
          </cell>
          <cell r="S1416" t="str">
            <v>&gt;180</v>
          </cell>
        </row>
        <row r="1417">
          <cell r="J1417">
            <v>12451669</v>
          </cell>
          <cell r="K1417">
            <v>8867.07</v>
          </cell>
          <cell r="L1417">
            <v>-2489</v>
          </cell>
          <cell r="M1417">
            <v>6378.07</v>
          </cell>
          <cell r="N1417">
            <v>1741</v>
          </cell>
          <cell r="O1417">
            <v>1741</v>
          </cell>
          <cell r="P1417" t="str">
            <v>Y</v>
          </cell>
          <cell r="Q1417"/>
          <cell r="R1417" t="str">
            <v>W/O for written off cases</v>
          </cell>
          <cell r="S1417" t="str">
            <v>&gt;180</v>
          </cell>
        </row>
        <row r="1418">
          <cell r="J1418">
            <v>12442414</v>
          </cell>
          <cell r="K1418">
            <v>13862</v>
          </cell>
          <cell r="L1418">
            <v>-10195</v>
          </cell>
          <cell r="M1418">
            <v>3667</v>
          </cell>
          <cell r="N1418">
            <v>2021</v>
          </cell>
          <cell r="O1418">
            <v>2021</v>
          </cell>
          <cell r="P1418" t="str">
            <v>Y</v>
          </cell>
          <cell r="Q1418"/>
          <cell r="R1418" t="str">
            <v>W/O for written off cases</v>
          </cell>
          <cell r="S1418" t="str">
            <v>&gt;180</v>
          </cell>
        </row>
        <row r="1419">
          <cell r="J1419">
            <v>12468681</v>
          </cell>
          <cell r="K1419">
            <v>1369.89</v>
          </cell>
          <cell r="L1419">
            <v>-10</v>
          </cell>
          <cell r="M1419">
            <v>1359.89</v>
          </cell>
          <cell r="N1419">
            <v>1748</v>
          </cell>
          <cell r="O1419">
            <v>1748</v>
          </cell>
          <cell r="P1419" t="str">
            <v>Y</v>
          </cell>
          <cell r="Q1419"/>
          <cell r="R1419" t="str">
            <v>W/O for written off cases</v>
          </cell>
          <cell r="S1419" t="str">
            <v>&gt;180</v>
          </cell>
        </row>
        <row r="1420">
          <cell r="J1420">
            <v>15716064</v>
          </cell>
          <cell r="K1420">
            <v>2489</v>
          </cell>
          <cell r="L1420">
            <v>-101</v>
          </cell>
          <cell r="M1420">
            <v>2388</v>
          </cell>
          <cell r="N1420">
            <v>1552</v>
          </cell>
          <cell r="O1420">
            <v>1748</v>
          </cell>
          <cell r="P1420" t="str">
            <v>Y</v>
          </cell>
          <cell r="Q1420"/>
          <cell r="R1420" t="str">
            <v>W/O for written off cases</v>
          </cell>
          <cell r="S1420" t="str">
            <v>&gt;180</v>
          </cell>
        </row>
        <row r="1421">
          <cell r="J1421">
            <v>12496483</v>
          </cell>
          <cell r="K1421">
            <v>9654</v>
          </cell>
          <cell r="L1421">
            <v>-1696.76</v>
          </cell>
          <cell r="M1421">
            <v>7957.24</v>
          </cell>
          <cell r="N1421">
            <v>1705</v>
          </cell>
          <cell r="O1421">
            <v>1705</v>
          </cell>
          <cell r="P1421" t="str">
            <v>Y</v>
          </cell>
          <cell r="Q1421"/>
          <cell r="R1421" t="str">
            <v>W/O for written off cases</v>
          </cell>
          <cell r="S1421" t="str">
            <v>&gt;180</v>
          </cell>
        </row>
        <row r="1422">
          <cell r="J1422">
            <v>15855245</v>
          </cell>
          <cell r="K1422">
            <v>6846</v>
          </cell>
          <cell r="L1422">
            <v>-347.26</v>
          </cell>
          <cell r="M1422">
            <v>6498.74</v>
          </cell>
          <cell r="N1422">
            <v>1691</v>
          </cell>
          <cell r="O1422">
            <v>1705</v>
          </cell>
          <cell r="P1422" t="str">
            <v>Y</v>
          </cell>
          <cell r="Q1422"/>
          <cell r="R1422" t="str">
            <v>W/O for written off cases</v>
          </cell>
          <cell r="S1422" t="str">
            <v>&gt;180</v>
          </cell>
        </row>
        <row r="1423">
          <cell r="J1423">
            <v>12525932</v>
          </cell>
          <cell r="K1423">
            <v>1807.7</v>
          </cell>
          <cell r="L1423">
            <v>40.19</v>
          </cell>
          <cell r="M1423">
            <v>1847.89</v>
          </cell>
          <cell r="N1423">
            <v>1341</v>
          </cell>
          <cell r="O1423">
            <v>1341</v>
          </cell>
          <cell r="P1423" t="str">
            <v>Y</v>
          </cell>
          <cell r="Q1423"/>
          <cell r="R1423" t="str">
            <v>W/O for written off cases</v>
          </cell>
          <cell r="S1423" t="str">
            <v>&gt;180</v>
          </cell>
        </row>
        <row r="1424">
          <cell r="J1424">
            <v>12531920</v>
          </cell>
          <cell r="K1424">
            <v>7767.08</v>
          </cell>
          <cell r="L1424">
            <v>744.81</v>
          </cell>
          <cell r="M1424">
            <v>8511.89</v>
          </cell>
          <cell r="N1424">
            <v>1341</v>
          </cell>
          <cell r="O1424">
            <v>1341</v>
          </cell>
          <cell r="P1424" t="str">
            <v>Y</v>
          </cell>
          <cell r="Q1424"/>
          <cell r="R1424" t="str">
            <v>W/O for written off cases</v>
          </cell>
          <cell r="S1424" t="str">
            <v>&gt;180</v>
          </cell>
        </row>
        <row r="1425">
          <cell r="J1425">
            <v>16266164</v>
          </cell>
          <cell r="K1425">
            <v>5274.05</v>
          </cell>
          <cell r="L1425">
            <v>803.11</v>
          </cell>
          <cell r="M1425">
            <v>6077.16</v>
          </cell>
          <cell r="N1425">
            <v>1330</v>
          </cell>
          <cell r="O1425">
            <v>1341</v>
          </cell>
          <cell r="P1425" t="str">
            <v>Y</v>
          </cell>
          <cell r="Q1425"/>
          <cell r="R1425" t="str">
            <v>W/O for written off cases</v>
          </cell>
          <cell r="S1425" t="str">
            <v>&gt;180</v>
          </cell>
        </row>
        <row r="1426">
          <cell r="J1426">
            <v>12533805</v>
          </cell>
          <cell r="K1426">
            <v>1803.7</v>
          </cell>
          <cell r="L1426">
            <v>39.19</v>
          </cell>
          <cell r="M1426">
            <v>1842.89</v>
          </cell>
          <cell r="N1426">
            <v>1341</v>
          </cell>
          <cell r="O1426">
            <v>1341</v>
          </cell>
          <cell r="P1426" t="str">
            <v>Y</v>
          </cell>
          <cell r="Q1426"/>
          <cell r="R1426" t="str">
            <v>W/O for written off cases</v>
          </cell>
          <cell r="S1426" t="str">
            <v>&gt;180</v>
          </cell>
        </row>
        <row r="1427">
          <cell r="J1427">
            <v>12433046</v>
          </cell>
          <cell r="K1427">
            <v>8930.61</v>
          </cell>
          <cell r="L1427">
            <v>-2316.08</v>
          </cell>
          <cell r="M1427">
            <v>6614.53</v>
          </cell>
          <cell r="N1427">
            <v>1707</v>
          </cell>
          <cell r="O1427">
            <v>1707</v>
          </cell>
          <cell r="P1427" t="str">
            <v>Y</v>
          </cell>
          <cell r="Q1427"/>
          <cell r="R1427" t="str">
            <v>W/O for written off cases</v>
          </cell>
          <cell r="S1427" t="str">
            <v>&gt;180</v>
          </cell>
        </row>
        <row r="1428">
          <cell r="J1428">
            <v>12542841</v>
          </cell>
          <cell r="K1428">
            <v>3016.84</v>
          </cell>
          <cell r="L1428">
            <v>68.05</v>
          </cell>
          <cell r="M1428">
            <v>3084.89</v>
          </cell>
          <cell r="N1428">
            <v>1322</v>
          </cell>
          <cell r="O1428">
            <v>1322</v>
          </cell>
          <cell r="P1428" t="str">
            <v>Y</v>
          </cell>
          <cell r="Q1428"/>
          <cell r="R1428" t="str">
            <v>W/O for written off cases</v>
          </cell>
          <cell r="S1428" t="str">
            <v>&gt;180</v>
          </cell>
        </row>
        <row r="1429">
          <cell r="J1429">
            <v>12435161</v>
          </cell>
          <cell r="K1429">
            <v>16324</v>
          </cell>
          <cell r="L1429">
            <v>-17462</v>
          </cell>
          <cell r="M1429">
            <v>-1138</v>
          </cell>
          <cell r="N1429">
            <v>2063</v>
          </cell>
          <cell r="O1429">
            <v>2063</v>
          </cell>
          <cell r="P1429" t="str">
            <v>Y</v>
          </cell>
          <cell r="Q1429"/>
          <cell r="R1429" t="str">
            <v>W/O for written off cases</v>
          </cell>
          <cell r="S1429" t="str">
            <v>&gt;180</v>
          </cell>
        </row>
        <row r="1430">
          <cell r="J1430">
            <v>12590146</v>
          </cell>
          <cell r="K1430">
            <v>9101</v>
          </cell>
          <cell r="L1430">
            <v>-1903.7</v>
          </cell>
          <cell r="M1430">
            <v>7197.3</v>
          </cell>
          <cell r="N1430">
            <v>1713</v>
          </cell>
          <cell r="O1430">
            <v>1741</v>
          </cell>
          <cell r="P1430" t="str">
            <v>Y</v>
          </cell>
          <cell r="Q1430"/>
          <cell r="R1430" t="str">
            <v>W/O for written off cases</v>
          </cell>
          <cell r="S1430" t="str">
            <v>&gt;180</v>
          </cell>
        </row>
        <row r="1431">
          <cell r="J1431">
            <v>14888763</v>
          </cell>
          <cell r="K1431">
            <v>6006.89</v>
          </cell>
          <cell r="L1431">
            <v>-100.7</v>
          </cell>
          <cell r="M1431">
            <v>5906.19</v>
          </cell>
          <cell r="N1431">
            <v>1741</v>
          </cell>
          <cell r="O1431">
            <v>1741</v>
          </cell>
          <cell r="P1431" t="str">
            <v>Y</v>
          </cell>
          <cell r="Q1431"/>
          <cell r="R1431" t="str">
            <v>W/O for written off cases</v>
          </cell>
          <cell r="S1431" t="str">
            <v>&gt;180</v>
          </cell>
        </row>
        <row r="1432">
          <cell r="J1432">
            <v>12431725</v>
          </cell>
          <cell r="K1432">
            <v>9101</v>
          </cell>
          <cell r="L1432">
            <v>-2388.48</v>
          </cell>
          <cell r="M1432">
            <v>6712.52</v>
          </cell>
          <cell r="N1432">
            <v>1713</v>
          </cell>
          <cell r="O1432">
            <v>1727</v>
          </cell>
          <cell r="P1432" t="str">
            <v>Y</v>
          </cell>
          <cell r="Q1432"/>
          <cell r="R1432" t="str">
            <v>W/O for written off cases</v>
          </cell>
          <cell r="S1432" t="str">
            <v>&gt;180</v>
          </cell>
        </row>
        <row r="1433">
          <cell r="J1433">
            <v>15384539</v>
          </cell>
          <cell r="K1433">
            <v>6872</v>
          </cell>
          <cell r="L1433">
            <v>-299.92</v>
          </cell>
          <cell r="M1433">
            <v>6572.08</v>
          </cell>
          <cell r="N1433">
            <v>1727</v>
          </cell>
          <cell r="O1433">
            <v>1727</v>
          </cell>
          <cell r="P1433" t="str">
            <v>Y</v>
          </cell>
          <cell r="Q1433"/>
          <cell r="R1433" t="str">
            <v>W/O for written off cases</v>
          </cell>
          <cell r="S1433" t="str">
            <v>&gt;180</v>
          </cell>
        </row>
        <row r="1434">
          <cell r="J1434">
            <v>12587705</v>
          </cell>
          <cell r="K1434">
            <v>3842.09</v>
          </cell>
          <cell r="L1434">
            <v>-257</v>
          </cell>
          <cell r="M1434">
            <v>3585.09</v>
          </cell>
          <cell r="N1434">
            <v>1615</v>
          </cell>
          <cell r="O1434">
            <v>1615</v>
          </cell>
          <cell r="P1434" t="str">
            <v>Y</v>
          </cell>
          <cell r="Q1434"/>
          <cell r="R1434" t="str">
            <v>W/O for written off cases</v>
          </cell>
          <cell r="S1434" t="str">
            <v>&gt;180</v>
          </cell>
        </row>
        <row r="1435">
          <cell r="J1435">
            <v>14350207</v>
          </cell>
          <cell r="K1435">
            <v>514.69000000000005</v>
          </cell>
          <cell r="L1435">
            <v>0</v>
          </cell>
          <cell r="M1435">
            <v>514.69000000000005</v>
          </cell>
          <cell r="N1435">
            <v>1601</v>
          </cell>
          <cell r="O1435">
            <v>1615</v>
          </cell>
          <cell r="P1435" t="str">
            <v>Y</v>
          </cell>
          <cell r="Q1435"/>
          <cell r="R1435" t="str">
            <v>W/O for written off cases</v>
          </cell>
          <cell r="S1435" t="str">
            <v>&gt;180</v>
          </cell>
        </row>
        <row r="1436">
          <cell r="J1436">
            <v>12622693</v>
          </cell>
          <cell r="K1436">
            <v>10300</v>
          </cell>
          <cell r="L1436">
            <v>-1230.82</v>
          </cell>
          <cell r="M1436">
            <v>9069.18</v>
          </cell>
          <cell r="N1436">
            <v>1716</v>
          </cell>
          <cell r="O1436">
            <v>1716</v>
          </cell>
          <cell r="P1436" t="str">
            <v>Y</v>
          </cell>
          <cell r="Q1436"/>
          <cell r="R1436" t="str">
            <v>W/O for written off cases</v>
          </cell>
          <cell r="S1436" t="str">
            <v>&gt;180</v>
          </cell>
        </row>
        <row r="1437">
          <cell r="J1437">
            <v>12622694</v>
          </cell>
          <cell r="K1437">
            <v>5055.9399999999996</v>
          </cell>
          <cell r="L1437">
            <v>-421</v>
          </cell>
          <cell r="M1437">
            <v>4634.9399999999996</v>
          </cell>
          <cell r="N1437">
            <v>1618</v>
          </cell>
          <cell r="O1437">
            <v>1646</v>
          </cell>
          <cell r="P1437" t="str">
            <v>Y</v>
          </cell>
          <cell r="Q1437"/>
          <cell r="R1437" t="str">
            <v>W/O for written off cases</v>
          </cell>
          <cell r="S1437" t="str">
            <v>&gt;180</v>
          </cell>
        </row>
        <row r="1438">
          <cell r="J1438">
            <v>14845180</v>
          </cell>
          <cell r="K1438">
            <v>1347.19</v>
          </cell>
          <cell r="L1438">
            <v>-60</v>
          </cell>
          <cell r="M1438">
            <v>1287.19</v>
          </cell>
          <cell r="N1438">
            <v>1646</v>
          </cell>
          <cell r="O1438">
            <v>1646</v>
          </cell>
          <cell r="P1438" t="str">
            <v>Y</v>
          </cell>
          <cell r="Q1438"/>
          <cell r="R1438" t="str">
            <v>W/O for written off cases</v>
          </cell>
          <cell r="S1438" t="str">
            <v>&gt;180</v>
          </cell>
        </row>
        <row r="1439">
          <cell r="J1439">
            <v>12622695</v>
          </cell>
          <cell r="K1439">
            <v>10300</v>
          </cell>
          <cell r="L1439">
            <v>-1230.82</v>
          </cell>
          <cell r="M1439">
            <v>9069.18</v>
          </cell>
          <cell r="N1439">
            <v>1716</v>
          </cell>
          <cell r="O1439">
            <v>1716</v>
          </cell>
          <cell r="P1439" t="str">
            <v>Y</v>
          </cell>
          <cell r="Q1439"/>
          <cell r="R1439" t="str">
            <v>W/O for written off cases</v>
          </cell>
          <cell r="S1439" t="str">
            <v>&gt;180</v>
          </cell>
        </row>
        <row r="1440">
          <cell r="J1440">
            <v>12639160</v>
          </cell>
          <cell r="K1440">
            <v>3585.19</v>
          </cell>
          <cell r="L1440">
            <v>121.7</v>
          </cell>
          <cell r="M1440">
            <v>3706.89</v>
          </cell>
          <cell r="N1440">
            <v>1328</v>
          </cell>
          <cell r="O1440">
            <v>1328</v>
          </cell>
          <cell r="P1440" t="str">
            <v>Y</v>
          </cell>
          <cell r="Q1440"/>
          <cell r="R1440" t="str">
            <v>W/O for written off cases</v>
          </cell>
          <cell r="S1440" t="str">
            <v>&gt;180</v>
          </cell>
        </row>
        <row r="1441">
          <cell r="J1441">
            <v>12640565</v>
          </cell>
          <cell r="K1441">
            <v>4658.91</v>
          </cell>
          <cell r="L1441">
            <v>-189</v>
          </cell>
          <cell r="M1441">
            <v>4469.91</v>
          </cell>
          <cell r="N1441">
            <v>1579</v>
          </cell>
          <cell r="O1441">
            <v>1579</v>
          </cell>
          <cell r="P1441" t="str">
            <v>Y</v>
          </cell>
          <cell r="Q1441"/>
          <cell r="R1441" t="str">
            <v>W/O for written off cases</v>
          </cell>
          <cell r="S1441" t="str">
            <v>&gt;180</v>
          </cell>
        </row>
        <row r="1442">
          <cell r="J1442">
            <v>12640498</v>
          </cell>
          <cell r="K1442">
            <v>2275.9699999999998</v>
          </cell>
          <cell r="L1442">
            <v>42.1</v>
          </cell>
          <cell r="M1442">
            <v>2318.0700000000002</v>
          </cell>
          <cell r="N1442">
            <v>1340</v>
          </cell>
          <cell r="O1442">
            <v>1340</v>
          </cell>
          <cell r="P1442" t="str">
            <v>Y</v>
          </cell>
          <cell r="Q1442"/>
          <cell r="R1442" t="str">
            <v>W/O for written off cases</v>
          </cell>
          <cell r="S1442" t="str">
            <v>&gt;180</v>
          </cell>
        </row>
        <row r="1443">
          <cell r="J1443">
            <v>12659929</v>
          </cell>
          <cell r="K1443">
            <v>16296</v>
          </cell>
          <cell r="L1443">
            <v>-17364</v>
          </cell>
          <cell r="M1443">
            <v>-1068</v>
          </cell>
          <cell r="N1443">
            <v>2052</v>
          </cell>
          <cell r="O1443">
            <v>2052</v>
          </cell>
          <cell r="P1443" t="str">
            <v>Y</v>
          </cell>
          <cell r="Q1443"/>
          <cell r="R1443" t="str">
            <v>W/O for written off cases</v>
          </cell>
          <cell r="S1443" t="str">
            <v>&gt;180</v>
          </cell>
        </row>
        <row r="1444">
          <cell r="J1444">
            <v>12661705</v>
          </cell>
          <cell r="K1444">
            <v>11570</v>
          </cell>
          <cell r="L1444">
            <v>-5652</v>
          </cell>
          <cell r="M1444">
            <v>5918</v>
          </cell>
          <cell r="N1444">
            <v>1940</v>
          </cell>
          <cell r="O1444">
            <v>1940</v>
          </cell>
          <cell r="P1444" t="str">
            <v>Y</v>
          </cell>
          <cell r="Q1444"/>
          <cell r="R1444" t="str">
            <v>W/O for written off cases</v>
          </cell>
          <cell r="S1444" t="str">
            <v>&gt;180</v>
          </cell>
        </row>
        <row r="1445">
          <cell r="J1445">
            <v>12663492</v>
          </cell>
          <cell r="K1445">
            <v>17423</v>
          </cell>
          <cell r="L1445">
            <v>-21717</v>
          </cell>
          <cell r="M1445">
            <v>-4294</v>
          </cell>
          <cell r="N1445">
            <v>2080</v>
          </cell>
          <cell r="O1445">
            <v>2080</v>
          </cell>
          <cell r="P1445" t="str">
            <v>Y</v>
          </cell>
          <cell r="Q1445"/>
          <cell r="R1445" t="str">
            <v>W/O for written off cases</v>
          </cell>
          <cell r="S1445" t="str">
            <v>&gt;180</v>
          </cell>
        </row>
        <row r="1446">
          <cell r="J1446">
            <v>12663494</v>
          </cell>
          <cell r="K1446">
            <v>16862</v>
          </cell>
          <cell r="L1446">
            <v>-19461</v>
          </cell>
          <cell r="M1446">
            <v>-2599</v>
          </cell>
          <cell r="N1446">
            <v>2066</v>
          </cell>
          <cell r="O1446">
            <v>2066</v>
          </cell>
          <cell r="P1446" t="str">
            <v>Y</v>
          </cell>
          <cell r="Q1446"/>
          <cell r="R1446" t="str">
            <v>W/O for written off cases</v>
          </cell>
          <cell r="S1446" t="str">
            <v>&gt;180</v>
          </cell>
        </row>
        <row r="1447">
          <cell r="J1447">
            <v>12683309</v>
          </cell>
          <cell r="K1447">
            <v>2255.21</v>
          </cell>
          <cell r="L1447">
            <v>-31</v>
          </cell>
          <cell r="M1447">
            <v>2224.21</v>
          </cell>
          <cell r="N1447">
            <v>1608</v>
          </cell>
          <cell r="O1447">
            <v>1622</v>
          </cell>
          <cell r="P1447" t="str">
            <v>Y</v>
          </cell>
          <cell r="Q1447"/>
          <cell r="R1447" t="str">
            <v>W/O for written off cases</v>
          </cell>
          <cell r="S1447" t="str">
            <v>&gt;180</v>
          </cell>
        </row>
        <row r="1448">
          <cell r="J1448">
            <v>14643156</v>
          </cell>
          <cell r="K1448">
            <v>180.04</v>
          </cell>
          <cell r="L1448">
            <v>0</v>
          </cell>
          <cell r="M1448">
            <v>180.04</v>
          </cell>
          <cell r="N1448">
            <v>1622</v>
          </cell>
          <cell r="O1448">
            <v>1622</v>
          </cell>
          <cell r="P1448" t="str">
            <v>Y</v>
          </cell>
          <cell r="Q1448"/>
          <cell r="R1448" t="str">
            <v>W/O for written off cases</v>
          </cell>
          <cell r="S1448" t="str">
            <v>&gt;180</v>
          </cell>
        </row>
        <row r="1449">
          <cell r="J1449">
            <v>12663493</v>
          </cell>
          <cell r="K1449">
            <v>15724</v>
          </cell>
          <cell r="L1449">
            <v>-15420</v>
          </cell>
          <cell r="M1449">
            <v>304</v>
          </cell>
          <cell r="N1449">
            <v>2038</v>
          </cell>
          <cell r="O1449">
            <v>2038</v>
          </cell>
          <cell r="P1449" t="str">
            <v>Y</v>
          </cell>
          <cell r="Q1449"/>
          <cell r="R1449" t="str">
            <v>W/O for written off cases</v>
          </cell>
          <cell r="S1449" t="str">
            <v>&gt;180</v>
          </cell>
        </row>
        <row r="1450">
          <cell r="J1450">
            <v>12659933</v>
          </cell>
          <cell r="K1450">
            <v>11570</v>
          </cell>
          <cell r="L1450">
            <v>-5652</v>
          </cell>
          <cell r="M1450">
            <v>5918</v>
          </cell>
          <cell r="N1450">
            <v>1940</v>
          </cell>
          <cell r="O1450">
            <v>1940</v>
          </cell>
          <cell r="P1450" t="str">
            <v>Y</v>
          </cell>
          <cell r="Q1450"/>
          <cell r="R1450" t="str">
            <v>W/O for written off cases</v>
          </cell>
          <cell r="S1450" t="str">
            <v>&gt;180</v>
          </cell>
        </row>
        <row r="1451">
          <cell r="J1451">
            <v>12687269</v>
          </cell>
          <cell r="K1451">
            <v>4321.62</v>
          </cell>
          <cell r="L1451">
            <v>229.27</v>
          </cell>
          <cell r="M1451">
            <v>4550.8900000000003</v>
          </cell>
          <cell r="N1451">
            <v>1341</v>
          </cell>
          <cell r="O1451">
            <v>1341</v>
          </cell>
          <cell r="P1451" t="str">
            <v>Y</v>
          </cell>
          <cell r="Q1451"/>
          <cell r="R1451" t="str">
            <v>W/O for written off cases</v>
          </cell>
          <cell r="S1451" t="str">
            <v>&gt;180</v>
          </cell>
        </row>
        <row r="1452">
          <cell r="J1452">
            <v>352711099</v>
          </cell>
          <cell r="K1452"/>
          <cell r="L1452"/>
          <cell r="M1452"/>
          <cell r="N1452"/>
          <cell r="O1452"/>
          <cell r="P1452"/>
          <cell r="Q1452"/>
          <cell r="R1452" t="str">
            <v>Standard</v>
          </cell>
          <cell r="S1452" t="str">
            <v>Standard</v>
          </cell>
        </row>
        <row r="1453">
          <cell r="J1453">
            <v>12690726</v>
          </cell>
          <cell r="K1453">
            <v>610.76</v>
          </cell>
          <cell r="L1453">
            <v>2.13</v>
          </cell>
          <cell r="M1453">
            <v>612.89</v>
          </cell>
          <cell r="N1453">
            <v>1324</v>
          </cell>
          <cell r="O1453">
            <v>1324</v>
          </cell>
          <cell r="P1453" t="str">
            <v>Y</v>
          </cell>
          <cell r="Q1453"/>
          <cell r="R1453" t="str">
            <v>W/O for written off cases</v>
          </cell>
          <cell r="S1453" t="str">
            <v>&gt;180</v>
          </cell>
        </row>
        <row r="1454">
          <cell r="J1454">
            <v>12687264</v>
          </cell>
          <cell r="K1454"/>
          <cell r="L1454"/>
          <cell r="M1454"/>
          <cell r="N1454"/>
          <cell r="O1454"/>
          <cell r="P1454"/>
          <cell r="Q1454"/>
          <cell r="R1454" t="str">
            <v>W/O for written off cases</v>
          </cell>
          <cell r="S1454" t="str">
            <v>Standard</v>
          </cell>
        </row>
        <row r="1455">
          <cell r="J1455">
            <v>12717927</v>
          </cell>
          <cell r="K1455">
            <v>610.76</v>
          </cell>
          <cell r="L1455">
            <v>2.13</v>
          </cell>
          <cell r="M1455">
            <v>612.89</v>
          </cell>
          <cell r="N1455">
            <v>1324</v>
          </cell>
          <cell r="O1455">
            <v>1324</v>
          </cell>
          <cell r="P1455" t="str">
            <v>Y</v>
          </cell>
          <cell r="Q1455"/>
          <cell r="R1455" t="str">
            <v>W/O for written off cases</v>
          </cell>
          <cell r="S1455" t="str">
            <v>&gt;180</v>
          </cell>
        </row>
        <row r="1456">
          <cell r="J1456">
            <v>12685713</v>
          </cell>
          <cell r="K1456">
            <v>406.97</v>
          </cell>
          <cell r="L1456">
            <v>0</v>
          </cell>
          <cell r="M1456">
            <v>406.97</v>
          </cell>
          <cell r="N1456">
            <v>1321</v>
          </cell>
          <cell r="O1456">
            <v>1321</v>
          </cell>
          <cell r="P1456" t="str">
            <v>Y</v>
          </cell>
          <cell r="Q1456"/>
          <cell r="R1456" t="str">
            <v>W/O for written off cases</v>
          </cell>
          <cell r="S1456" t="str">
            <v>&gt;180</v>
          </cell>
        </row>
        <row r="1457">
          <cell r="J1457">
            <v>12708362</v>
          </cell>
          <cell r="K1457">
            <v>135.88999999999999</v>
          </cell>
          <cell r="L1457">
            <v>0</v>
          </cell>
          <cell r="M1457">
            <v>135.88999999999999</v>
          </cell>
          <cell r="N1457">
            <v>1324</v>
          </cell>
          <cell r="O1457">
            <v>1324</v>
          </cell>
          <cell r="P1457" t="str">
            <v>Y</v>
          </cell>
          <cell r="Q1457"/>
          <cell r="R1457" t="str">
            <v>W/O for written off cases</v>
          </cell>
          <cell r="S1457" t="str">
            <v>&gt;180</v>
          </cell>
        </row>
        <row r="1458">
          <cell r="J1458">
            <v>12689654</v>
          </cell>
          <cell r="K1458">
            <v>5155.57</v>
          </cell>
          <cell r="L1458">
            <v>296.32</v>
          </cell>
          <cell r="M1458">
            <v>5451.89</v>
          </cell>
          <cell r="N1458">
            <v>1250</v>
          </cell>
          <cell r="O1458">
            <v>1250</v>
          </cell>
          <cell r="P1458" t="str">
            <v>Y</v>
          </cell>
          <cell r="Q1458"/>
          <cell r="R1458" t="str">
            <v>W/O for written off cases</v>
          </cell>
          <cell r="S1458" t="str">
            <v>&gt;180</v>
          </cell>
        </row>
        <row r="1459">
          <cell r="J1459">
            <v>12688716</v>
          </cell>
          <cell r="K1459">
            <v>406.97</v>
          </cell>
          <cell r="L1459">
            <v>0</v>
          </cell>
          <cell r="M1459">
            <v>406.97</v>
          </cell>
          <cell r="N1459">
            <v>1321</v>
          </cell>
          <cell r="O1459">
            <v>1321</v>
          </cell>
          <cell r="P1459" t="str">
            <v>Y</v>
          </cell>
          <cell r="Q1459"/>
          <cell r="R1459" t="str">
            <v>W/O for written off cases</v>
          </cell>
          <cell r="S1459" t="str">
            <v>&gt;180</v>
          </cell>
        </row>
        <row r="1460">
          <cell r="J1460">
            <v>12706213</v>
          </cell>
          <cell r="K1460">
            <v>11418</v>
          </cell>
          <cell r="L1460">
            <v>-5434</v>
          </cell>
          <cell r="M1460">
            <v>5984</v>
          </cell>
          <cell r="N1460">
            <v>1940</v>
          </cell>
          <cell r="O1460">
            <v>1940</v>
          </cell>
          <cell r="P1460" t="str">
            <v>Y</v>
          </cell>
          <cell r="Q1460"/>
          <cell r="R1460" t="str">
            <v>W/O for written off cases</v>
          </cell>
          <cell r="S1460" t="str">
            <v>&gt;180</v>
          </cell>
        </row>
        <row r="1461">
          <cell r="J1461">
            <v>12717932</v>
          </cell>
          <cell r="K1461">
            <v>16155</v>
          </cell>
          <cell r="L1461">
            <v>-16905</v>
          </cell>
          <cell r="M1461">
            <v>-750</v>
          </cell>
          <cell r="N1461">
            <v>2052</v>
          </cell>
          <cell r="O1461">
            <v>2052</v>
          </cell>
          <cell r="P1461" t="str">
            <v>Y</v>
          </cell>
          <cell r="Q1461"/>
          <cell r="R1461" t="str">
            <v>W/O for written off cases</v>
          </cell>
          <cell r="S1461" t="str">
            <v>&gt;180</v>
          </cell>
        </row>
        <row r="1462">
          <cell r="J1462">
            <v>12719896</v>
          </cell>
          <cell r="K1462">
            <v>16155</v>
          </cell>
          <cell r="L1462">
            <v>-16905</v>
          </cell>
          <cell r="M1462">
            <v>-750</v>
          </cell>
          <cell r="N1462">
            <v>2052</v>
          </cell>
          <cell r="O1462">
            <v>2052</v>
          </cell>
          <cell r="P1462" t="str">
            <v>Y</v>
          </cell>
          <cell r="Q1462"/>
          <cell r="R1462" t="str">
            <v>W/O for written off cases</v>
          </cell>
          <cell r="S1462" t="str">
            <v>&gt;180</v>
          </cell>
        </row>
        <row r="1463">
          <cell r="J1463">
            <v>12722361</v>
          </cell>
          <cell r="K1463">
            <v>15582</v>
          </cell>
          <cell r="L1463">
            <v>-14996</v>
          </cell>
          <cell r="M1463">
            <v>586</v>
          </cell>
          <cell r="N1463">
            <v>2038</v>
          </cell>
          <cell r="O1463">
            <v>2038</v>
          </cell>
          <cell r="P1463" t="str">
            <v>Y</v>
          </cell>
          <cell r="Q1463"/>
          <cell r="R1463" t="str">
            <v>W/O for written off cases</v>
          </cell>
          <cell r="S1463" t="str">
            <v>&gt;180</v>
          </cell>
        </row>
        <row r="1464">
          <cell r="J1464">
            <v>12751041</v>
          </cell>
          <cell r="K1464">
            <v>7978.43</v>
          </cell>
          <cell r="L1464">
            <v>709.98</v>
          </cell>
          <cell r="M1464">
            <v>8688.41</v>
          </cell>
          <cell r="N1464">
            <v>1327</v>
          </cell>
          <cell r="O1464">
            <v>1335</v>
          </cell>
          <cell r="P1464" t="str">
            <v>Y</v>
          </cell>
          <cell r="Q1464"/>
          <cell r="R1464" t="str">
            <v>W/O for written off cases</v>
          </cell>
          <cell r="S1464" t="str">
            <v>&gt;180</v>
          </cell>
        </row>
        <row r="1465">
          <cell r="J1465">
            <v>17025534</v>
          </cell>
          <cell r="K1465">
            <v>9308.2099999999991</v>
          </cell>
          <cell r="L1465">
            <v>1786.96</v>
          </cell>
          <cell r="M1465">
            <v>11095.17</v>
          </cell>
          <cell r="N1465">
            <v>1335</v>
          </cell>
          <cell r="O1465">
            <v>1335</v>
          </cell>
          <cell r="P1465" t="str">
            <v>Y</v>
          </cell>
          <cell r="Q1465"/>
          <cell r="R1465" t="str">
            <v>W/O for written off cases</v>
          </cell>
          <cell r="S1465" t="str">
            <v>&gt;180</v>
          </cell>
        </row>
        <row r="1466">
          <cell r="J1466">
            <v>12793281</v>
          </cell>
          <cell r="K1466">
            <v>10030</v>
          </cell>
          <cell r="L1466">
            <v>-2998</v>
          </cell>
          <cell r="M1466">
            <v>7032</v>
          </cell>
          <cell r="N1466">
            <v>2105</v>
          </cell>
          <cell r="O1466">
            <v>2105</v>
          </cell>
          <cell r="P1466" t="str">
            <v>Y</v>
          </cell>
          <cell r="Q1466"/>
          <cell r="R1466" t="str">
            <v>W/O for written off cases</v>
          </cell>
          <cell r="S1466" t="str">
            <v>&gt;180</v>
          </cell>
        </row>
        <row r="1467">
          <cell r="J1467">
            <v>12793280</v>
          </cell>
          <cell r="K1467">
            <v>6051.36</v>
          </cell>
          <cell r="L1467">
            <v>403.53</v>
          </cell>
          <cell r="M1467">
            <v>6454.89</v>
          </cell>
          <cell r="N1467">
            <v>1330</v>
          </cell>
          <cell r="O1467">
            <v>1330</v>
          </cell>
          <cell r="P1467" t="str">
            <v>Y</v>
          </cell>
          <cell r="Q1467"/>
          <cell r="R1467" t="str">
            <v>W/O for written off cases</v>
          </cell>
          <cell r="S1467" t="str">
            <v>&gt;180</v>
          </cell>
        </row>
        <row r="1468">
          <cell r="J1468">
            <v>12793500</v>
          </cell>
          <cell r="K1468">
            <v>1549.07</v>
          </cell>
          <cell r="L1468">
            <v>21.82</v>
          </cell>
          <cell r="M1468">
            <v>1570.89</v>
          </cell>
          <cell r="N1468">
            <v>1330</v>
          </cell>
          <cell r="O1468">
            <v>1330</v>
          </cell>
          <cell r="P1468" t="str">
            <v>Y</v>
          </cell>
          <cell r="Q1468"/>
          <cell r="R1468" t="str">
            <v>W/O for written off cases</v>
          </cell>
          <cell r="S1468" t="str">
            <v>&gt;180</v>
          </cell>
        </row>
        <row r="1469">
          <cell r="J1469">
            <v>12795533</v>
          </cell>
          <cell r="K1469">
            <v>11546</v>
          </cell>
          <cell r="L1469">
            <v>-893.07</v>
          </cell>
          <cell r="M1469">
            <v>10652.93</v>
          </cell>
          <cell r="N1469">
            <v>1709</v>
          </cell>
          <cell r="O1469">
            <v>1709</v>
          </cell>
          <cell r="P1469" t="str">
            <v>Y</v>
          </cell>
          <cell r="Q1469"/>
          <cell r="R1469" t="str">
            <v>W/O for written off cases</v>
          </cell>
          <cell r="S1469" t="str">
            <v>&gt;180</v>
          </cell>
        </row>
        <row r="1470">
          <cell r="J1470">
            <v>12795385</v>
          </cell>
          <cell r="K1470">
            <v>6022.12</v>
          </cell>
          <cell r="L1470">
            <v>403.53</v>
          </cell>
          <cell r="M1470">
            <v>6425.65</v>
          </cell>
          <cell r="N1470">
            <v>1330</v>
          </cell>
          <cell r="O1470">
            <v>1332</v>
          </cell>
          <cell r="P1470" t="str">
            <v>Y</v>
          </cell>
          <cell r="Q1470"/>
          <cell r="R1470" t="str">
            <v>W/O for written off cases</v>
          </cell>
          <cell r="S1470" t="str">
            <v>&gt;180</v>
          </cell>
        </row>
        <row r="1471">
          <cell r="J1471">
            <v>16197808</v>
          </cell>
          <cell r="K1471">
            <v>3744.74</v>
          </cell>
          <cell r="L1471">
            <v>374.66</v>
          </cell>
          <cell r="M1471">
            <v>4119.3999999999996</v>
          </cell>
          <cell r="N1471">
            <v>1332</v>
          </cell>
          <cell r="O1471">
            <v>1332</v>
          </cell>
          <cell r="P1471" t="str">
            <v>Y</v>
          </cell>
          <cell r="Q1471"/>
          <cell r="R1471" t="str">
            <v>W/O for written off cases</v>
          </cell>
          <cell r="S1471" t="str">
            <v>&gt;180</v>
          </cell>
        </row>
        <row r="1472">
          <cell r="J1472">
            <v>12833696</v>
          </cell>
          <cell r="K1472">
            <v>1420.16</v>
          </cell>
          <cell r="L1472">
            <v>-24</v>
          </cell>
          <cell r="M1472">
            <v>1396.16</v>
          </cell>
          <cell r="N1472">
            <v>1960</v>
          </cell>
          <cell r="O1472">
            <v>1960</v>
          </cell>
          <cell r="P1472" t="str">
            <v>Y</v>
          </cell>
          <cell r="Q1472"/>
          <cell r="R1472" t="str">
            <v>W/O for written off cases</v>
          </cell>
          <cell r="S1472" t="str">
            <v>&gt;180</v>
          </cell>
        </row>
        <row r="1473">
          <cell r="J1473">
            <v>12924597</v>
          </cell>
          <cell r="K1473">
            <v>2286.96</v>
          </cell>
          <cell r="L1473">
            <v>-66</v>
          </cell>
          <cell r="M1473">
            <v>2220.96</v>
          </cell>
          <cell r="N1473">
            <v>1965</v>
          </cell>
          <cell r="O1473">
            <v>1965</v>
          </cell>
          <cell r="P1473" t="str">
            <v>Y</v>
          </cell>
          <cell r="Q1473"/>
          <cell r="R1473" t="str">
            <v>W/O for written off cases</v>
          </cell>
          <cell r="S1473" t="str">
            <v>&gt;180</v>
          </cell>
        </row>
        <row r="1474">
          <cell r="J1474">
            <v>12925387</v>
          </cell>
          <cell r="K1474">
            <v>5604.46</v>
          </cell>
          <cell r="L1474">
            <v>-746</v>
          </cell>
          <cell r="M1474">
            <v>4858.46</v>
          </cell>
          <cell r="N1474">
            <v>2035</v>
          </cell>
          <cell r="O1474">
            <v>2035</v>
          </cell>
          <cell r="P1474" t="str">
            <v>Y</v>
          </cell>
          <cell r="Q1474"/>
          <cell r="R1474" t="str">
            <v>W/O for written off cases</v>
          </cell>
          <cell r="S1474" t="str">
            <v>&gt;180</v>
          </cell>
        </row>
        <row r="1475">
          <cell r="J1475">
            <v>12924598</v>
          </cell>
          <cell r="K1475">
            <v>5065</v>
          </cell>
          <cell r="L1475">
            <v>-526</v>
          </cell>
          <cell r="M1475">
            <v>4539</v>
          </cell>
          <cell r="N1475">
            <v>2021</v>
          </cell>
          <cell r="O1475">
            <v>2021</v>
          </cell>
          <cell r="P1475" t="str">
            <v>Y</v>
          </cell>
          <cell r="Q1475"/>
          <cell r="R1475" t="str">
            <v>W/O for written off cases</v>
          </cell>
          <cell r="S1475" t="str">
            <v>&gt;180</v>
          </cell>
        </row>
        <row r="1476">
          <cell r="J1476">
            <v>12925454</v>
          </cell>
          <cell r="K1476">
            <v>6203.86</v>
          </cell>
          <cell r="L1476">
            <v>-1019</v>
          </cell>
          <cell r="M1476">
            <v>5184.8599999999997</v>
          </cell>
          <cell r="N1476">
            <v>2049</v>
          </cell>
          <cell r="O1476">
            <v>2049</v>
          </cell>
          <cell r="P1476" t="str">
            <v>Y</v>
          </cell>
          <cell r="Q1476"/>
          <cell r="R1476" t="str">
            <v>W/O for written off cases</v>
          </cell>
          <cell r="S1476" t="str">
            <v>&gt;180</v>
          </cell>
        </row>
        <row r="1477">
          <cell r="J1477">
            <v>12936437</v>
          </cell>
          <cell r="K1477">
            <v>11449</v>
          </cell>
          <cell r="L1477">
            <v>-718.46</v>
          </cell>
          <cell r="M1477">
            <v>10730.54</v>
          </cell>
          <cell r="N1477">
            <v>1720</v>
          </cell>
          <cell r="O1477">
            <v>1720</v>
          </cell>
          <cell r="P1477" t="str">
            <v>Y</v>
          </cell>
          <cell r="Q1477"/>
          <cell r="R1477" t="str">
            <v>W/O for written off cases</v>
          </cell>
          <cell r="S1477" t="str">
            <v>&gt;180</v>
          </cell>
        </row>
        <row r="1478">
          <cell r="J1478">
            <v>12929774</v>
          </cell>
          <cell r="K1478">
            <v>10832</v>
          </cell>
          <cell r="L1478">
            <v>-743.9</v>
          </cell>
          <cell r="M1478">
            <v>10088.1</v>
          </cell>
          <cell r="N1478">
            <v>1706</v>
          </cell>
          <cell r="O1478">
            <v>1706</v>
          </cell>
          <cell r="P1478" t="str">
            <v>Y</v>
          </cell>
          <cell r="Q1478"/>
          <cell r="R1478" t="str">
            <v>W/O for written off cases</v>
          </cell>
          <cell r="S1478" t="str">
            <v>&gt;180</v>
          </cell>
        </row>
        <row r="1479">
          <cell r="J1479">
            <v>12930199</v>
          </cell>
          <cell r="K1479">
            <v>626.36</v>
          </cell>
          <cell r="L1479">
            <v>1.53</v>
          </cell>
          <cell r="M1479">
            <v>627.89</v>
          </cell>
          <cell r="N1479">
            <v>1321</v>
          </cell>
          <cell r="O1479">
            <v>1321</v>
          </cell>
          <cell r="P1479" t="str">
            <v>Y</v>
          </cell>
          <cell r="Q1479"/>
          <cell r="R1479" t="str">
            <v>W/O for written off cases</v>
          </cell>
          <cell r="S1479" t="str">
            <v>&gt;180</v>
          </cell>
        </row>
        <row r="1480">
          <cell r="J1480">
            <v>12928269</v>
          </cell>
          <cell r="K1480">
            <v>8543</v>
          </cell>
          <cell r="L1480">
            <v>-2738</v>
          </cell>
          <cell r="M1480">
            <v>5805</v>
          </cell>
          <cell r="N1480">
            <v>2105</v>
          </cell>
          <cell r="O1480">
            <v>2105</v>
          </cell>
          <cell r="P1480" t="str">
            <v>Y</v>
          </cell>
          <cell r="Q1480"/>
          <cell r="R1480" t="str">
            <v>W/O for written off cases</v>
          </cell>
          <cell r="S1480" t="str">
            <v>&gt;180</v>
          </cell>
        </row>
        <row r="1481">
          <cell r="J1481">
            <v>12773634</v>
          </cell>
          <cell r="K1481">
            <v>10654.65</v>
          </cell>
          <cell r="L1481">
            <v>1348.24</v>
          </cell>
          <cell r="M1481">
            <v>12002.89</v>
          </cell>
          <cell r="N1481">
            <v>1330</v>
          </cell>
          <cell r="O1481">
            <v>1330</v>
          </cell>
          <cell r="P1481" t="str">
            <v>Y</v>
          </cell>
          <cell r="Q1481"/>
          <cell r="R1481" t="str">
            <v>W/O for written off cases</v>
          </cell>
          <cell r="S1481" t="str">
            <v>&gt;180</v>
          </cell>
        </row>
        <row r="1482">
          <cell r="J1482">
            <v>12898979</v>
          </cell>
          <cell r="K1482">
            <v>8398</v>
          </cell>
          <cell r="L1482">
            <v>-1989.88</v>
          </cell>
          <cell r="M1482">
            <v>6408.12</v>
          </cell>
          <cell r="N1482">
            <v>1646</v>
          </cell>
          <cell r="O1482">
            <v>1646</v>
          </cell>
          <cell r="P1482" t="str">
            <v>Y</v>
          </cell>
          <cell r="Q1482"/>
          <cell r="R1482" t="str">
            <v>W/O for written off cases</v>
          </cell>
          <cell r="S1482" t="str">
            <v>&gt;180</v>
          </cell>
        </row>
        <row r="1483">
          <cell r="J1483">
            <v>12886951</v>
          </cell>
          <cell r="K1483">
            <v>7752</v>
          </cell>
          <cell r="L1483">
            <v>-1576</v>
          </cell>
          <cell r="M1483">
            <v>6176</v>
          </cell>
          <cell r="N1483">
            <v>1632</v>
          </cell>
          <cell r="O1483">
            <v>1632</v>
          </cell>
          <cell r="P1483" t="str">
            <v>Y</v>
          </cell>
          <cell r="Q1483"/>
          <cell r="R1483" t="str">
            <v>W/O for written off cases</v>
          </cell>
          <cell r="S1483" t="str">
            <v>&gt;180</v>
          </cell>
        </row>
        <row r="1484">
          <cell r="J1484">
            <v>12942135</v>
          </cell>
          <cell r="K1484">
            <v>918.6</v>
          </cell>
          <cell r="L1484">
            <v>8.2899999999999991</v>
          </cell>
          <cell r="M1484">
            <v>926.89</v>
          </cell>
          <cell r="N1484">
            <v>1339</v>
          </cell>
          <cell r="O1484">
            <v>1339</v>
          </cell>
          <cell r="P1484" t="str">
            <v>Y</v>
          </cell>
          <cell r="Q1484"/>
          <cell r="R1484" t="str">
            <v>W/O for written off cases</v>
          </cell>
          <cell r="S1484" t="str">
            <v>&gt;180</v>
          </cell>
        </row>
        <row r="1485">
          <cell r="J1485">
            <v>12773633</v>
          </cell>
          <cell r="K1485">
            <v>7318.06</v>
          </cell>
          <cell r="L1485">
            <v>633</v>
          </cell>
          <cell r="M1485">
            <v>7951.06</v>
          </cell>
          <cell r="N1485">
            <v>1339</v>
          </cell>
          <cell r="O1485">
            <v>1339</v>
          </cell>
          <cell r="P1485" t="str">
            <v>Y</v>
          </cell>
          <cell r="Q1485"/>
          <cell r="R1485" t="str">
            <v>W/O for written off cases</v>
          </cell>
          <cell r="S1485" t="str">
            <v>&gt;180</v>
          </cell>
        </row>
        <row r="1486">
          <cell r="J1486">
            <v>12952384</v>
          </cell>
          <cell r="K1486">
            <v>2856.37</v>
          </cell>
          <cell r="L1486">
            <v>61.73</v>
          </cell>
          <cell r="M1486">
            <v>2918.1</v>
          </cell>
          <cell r="N1486">
            <v>1321</v>
          </cell>
          <cell r="O1486">
            <v>1321</v>
          </cell>
          <cell r="P1486" t="str">
            <v>Y</v>
          </cell>
          <cell r="Q1486"/>
          <cell r="R1486" t="str">
            <v>W/O for written off cases</v>
          </cell>
          <cell r="S1486" t="str">
            <v>&gt;180</v>
          </cell>
        </row>
        <row r="1487">
          <cell r="J1487">
            <v>24104292</v>
          </cell>
          <cell r="K1487">
            <v>4116.96</v>
          </cell>
          <cell r="L1487">
            <v>238.83</v>
          </cell>
          <cell r="M1487">
            <v>4355.79</v>
          </cell>
          <cell r="N1487">
            <v>1280</v>
          </cell>
          <cell r="O1487">
            <v>1321</v>
          </cell>
          <cell r="P1487" t="str">
            <v>Y</v>
          </cell>
          <cell r="Q1487"/>
          <cell r="R1487" t="str">
            <v>W/O for written off cases</v>
          </cell>
          <cell r="S1487" t="str">
            <v>&gt;180</v>
          </cell>
        </row>
        <row r="1488">
          <cell r="J1488">
            <v>12952383</v>
          </cell>
          <cell r="K1488">
            <v>5170.71</v>
          </cell>
          <cell r="L1488">
            <v>309.18</v>
          </cell>
          <cell r="M1488">
            <v>5479.89</v>
          </cell>
          <cell r="N1488">
            <v>1338</v>
          </cell>
          <cell r="O1488">
            <v>1338</v>
          </cell>
          <cell r="P1488" t="str">
            <v>Y</v>
          </cell>
          <cell r="Q1488"/>
          <cell r="R1488" t="str">
            <v>W/O for written off cases</v>
          </cell>
          <cell r="S1488" t="str">
            <v>&gt;180</v>
          </cell>
        </row>
        <row r="1489">
          <cell r="J1489">
            <v>12930201</v>
          </cell>
          <cell r="K1489">
            <v>8465.1</v>
          </cell>
          <cell r="L1489">
            <v>813.79</v>
          </cell>
          <cell r="M1489">
            <v>9278.89</v>
          </cell>
          <cell r="N1489">
            <v>1329</v>
          </cell>
          <cell r="O1489">
            <v>1329</v>
          </cell>
          <cell r="P1489" t="str">
            <v>Y</v>
          </cell>
          <cell r="Q1489"/>
          <cell r="R1489" t="str">
            <v>W/O for written off cases</v>
          </cell>
          <cell r="S1489" t="str">
            <v>&gt;180</v>
          </cell>
        </row>
        <row r="1490">
          <cell r="J1490">
            <v>12924596</v>
          </cell>
          <cell r="K1490">
            <v>2928.36</v>
          </cell>
          <cell r="L1490">
            <v>-130</v>
          </cell>
          <cell r="M1490">
            <v>2798.36</v>
          </cell>
          <cell r="N1490">
            <v>1979</v>
          </cell>
          <cell r="O1490">
            <v>1979</v>
          </cell>
          <cell r="P1490" t="str">
            <v>Y</v>
          </cell>
          <cell r="Q1490"/>
          <cell r="R1490" t="str">
            <v>W/O for written off cases</v>
          </cell>
          <cell r="S1490" t="str">
            <v>&gt;180</v>
          </cell>
        </row>
        <row r="1491">
          <cell r="J1491">
            <v>12969836</v>
          </cell>
          <cell r="K1491">
            <v>735.63</v>
          </cell>
          <cell r="L1491">
            <v>0</v>
          </cell>
          <cell r="M1491">
            <v>735.63</v>
          </cell>
          <cell r="N1491">
            <v>1923</v>
          </cell>
          <cell r="O1491">
            <v>1923</v>
          </cell>
          <cell r="P1491" t="str">
            <v>Y</v>
          </cell>
          <cell r="Q1491"/>
          <cell r="R1491" t="str">
            <v>W/O for written off cases</v>
          </cell>
          <cell r="S1491" t="str">
            <v>&gt;180</v>
          </cell>
        </row>
        <row r="1492">
          <cell r="J1492">
            <v>12976224</v>
          </cell>
          <cell r="K1492">
            <v>6215</v>
          </cell>
          <cell r="L1492">
            <v>-987</v>
          </cell>
          <cell r="M1492">
            <v>5228</v>
          </cell>
          <cell r="N1492">
            <v>2052</v>
          </cell>
          <cell r="O1492">
            <v>2052</v>
          </cell>
          <cell r="P1492" t="str">
            <v>Y</v>
          </cell>
          <cell r="Q1492"/>
          <cell r="R1492" t="str">
            <v>W/O for written off cases</v>
          </cell>
          <cell r="S1492" t="str">
            <v>&gt;180</v>
          </cell>
        </row>
        <row r="1493">
          <cell r="J1493">
            <v>12976222</v>
          </cell>
          <cell r="K1493">
            <v>7248.26</v>
          </cell>
          <cell r="L1493">
            <v>-1703</v>
          </cell>
          <cell r="M1493">
            <v>5545.26</v>
          </cell>
          <cell r="N1493">
            <v>2080</v>
          </cell>
          <cell r="O1493">
            <v>2080</v>
          </cell>
          <cell r="P1493" t="str">
            <v>Y</v>
          </cell>
          <cell r="Q1493"/>
          <cell r="R1493" t="str">
            <v>W/O for written off cases</v>
          </cell>
          <cell r="S1493" t="str">
            <v>&gt;180</v>
          </cell>
        </row>
        <row r="1494">
          <cell r="J1494">
            <v>12952385</v>
          </cell>
          <cell r="K1494">
            <v>3588.5</v>
          </cell>
          <cell r="L1494">
            <v>130.5</v>
          </cell>
          <cell r="M1494">
            <v>3719</v>
          </cell>
          <cell r="N1494">
            <v>1346</v>
          </cell>
          <cell r="O1494">
            <v>1346</v>
          </cell>
          <cell r="P1494" t="str">
            <v>Y</v>
          </cell>
          <cell r="Q1494"/>
          <cell r="R1494" t="str">
            <v>W/O for written off cases</v>
          </cell>
          <cell r="S1494" t="str">
            <v>&gt;180</v>
          </cell>
        </row>
        <row r="1495">
          <cell r="J1495">
            <v>12959439</v>
          </cell>
          <cell r="K1495">
            <v>0</v>
          </cell>
          <cell r="L1495">
            <v>0</v>
          </cell>
          <cell r="M1495">
            <v>0</v>
          </cell>
          <cell r="N1495">
            <v>1247</v>
          </cell>
          <cell r="O1495">
            <v>1247</v>
          </cell>
          <cell r="P1495" t="str">
            <v>Y</v>
          </cell>
          <cell r="Q1495"/>
          <cell r="R1495" t="str">
            <v>W/O for written off cases</v>
          </cell>
          <cell r="S1495" t="str">
            <v>&gt;180</v>
          </cell>
        </row>
        <row r="1496">
          <cell r="J1496">
            <v>12959442</v>
          </cell>
          <cell r="K1496">
            <v>4518.79</v>
          </cell>
          <cell r="L1496">
            <v>172.1</v>
          </cell>
          <cell r="M1496">
            <v>4690.8900000000003</v>
          </cell>
          <cell r="N1496">
            <v>1346</v>
          </cell>
          <cell r="O1496">
            <v>1346</v>
          </cell>
          <cell r="P1496" t="str">
            <v>Y</v>
          </cell>
          <cell r="Q1496"/>
          <cell r="R1496" t="str">
            <v>W/O for written off cases</v>
          </cell>
          <cell r="S1496" t="str">
            <v>&gt;180</v>
          </cell>
        </row>
        <row r="1497">
          <cell r="J1497">
            <v>13014322</v>
          </cell>
          <cell r="K1497">
            <v>3991.25</v>
          </cell>
          <cell r="L1497">
            <v>-285</v>
          </cell>
          <cell r="M1497">
            <v>3706.25</v>
          </cell>
          <cell r="N1497">
            <v>1979</v>
          </cell>
          <cell r="O1497">
            <v>1979</v>
          </cell>
          <cell r="P1497" t="str">
            <v>Y</v>
          </cell>
          <cell r="Q1497"/>
          <cell r="R1497" t="str">
            <v>W/O for written off cases</v>
          </cell>
          <cell r="S1497" t="str">
            <v>&gt;180</v>
          </cell>
        </row>
        <row r="1498">
          <cell r="J1498">
            <v>13023712</v>
          </cell>
          <cell r="K1498">
            <v>3051.22</v>
          </cell>
          <cell r="L1498">
            <v>-90</v>
          </cell>
          <cell r="M1498">
            <v>2961.22</v>
          </cell>
          <cell r="N1498">
            <v>1951</v>
          </cell>
          <cell r="O1498">
            <v>1951</v>
          </cell>
          <cell r="P1498" t="str">
            <v>Y</v>
          </cell>
          <cell r="Q1498"/>
          <cell r="R1498" t="str">
            <v>W/O for written off cases</v>
          </cell>
          <cell r="S1498" t="str">
            <v>&gt;180</v>
          </cell>
        </row>
        <row r="1499">
          <cell r="J1499">
            <v>352574141</v>
          </cell>
          <cell r="K1499"/>
          <cell r="L1499"/>
          <cell r="M1499"/>
          <cell r="N1499"/>
          <cell r="O1499"/>
          <cell r="P1499"/>
          <cell r="Q1499"/>
          <cell r="R1499" t="str">
            <v>Standard</v>
          </cell>
          <cell r="S1499" t="str">
            <v>Standard</v>
          </cell>
        </row>
        <row r="1500">
          <cell r="J1500">
            <v>13073513</v>
          </cell>
          <cell r="K1500">
            <v>14318</v>
          </cell>
          <cell r="L1500">
            <v>-14501</v>
          </cell>
          <cell r="M1500">
            <v>-183</v>
          </cell>
          <cell r="N1500">
            <v>2227</v>
          </cell>
          <cell r="O1500">
            <v>2227</v>
          </cell>
          <cell r="P1500" t="str">
            <v>Y</v>
          </cell>
          <cell r="Q1500"/>
          <cell r="R1500" t="str">
            <v>W/O for written off cases</v>
          </cell>
          <cell r="S1500" t="str">
            <v>&gt;180</v>
          </cell>
        </row>
        <row r="1501">
          <cell r="J1501">
            <v>13091670</v>
          </cell>
          <cell r="K1501">
            <v>2492.4299999999998</v>
          </cell>
          <cell r="L1501">
            <v>60.57</v>
          </cell>
          <cell r="M1501">
            <v>2553</v>
          </cell>
          <cell r="N1501">
            <v>1328</v>
          </cell>
          <cell r="O1501">
            <v>1328</v>
          </cell>
          <cell r="P1501" t="str">
            <v>Y</v>
          </cell>
          <cell r="Q1501"/>
          <cell r="R1501" t="str">
            <v>W/O for written off cases</v>
          </cell>
          <cell r="S1501" t="str">
            <v>&gt;180</v>
          </cell>
        </row>
        <row r="1502">
          <cell r="J1502">
            <v>13079695</v>
          </cell>
          <cell r="K1502">
            <v>14318</v>
          </cell>
          <cell r="L1502">
            <v>-14501</v>
          </cell>
          <cell r="M1502">
            <v>-183</v>
          </cell>
          <cell r="N1502">
            <v>2227</v>
          </cell>
          <cell r="O1502">
            <v>2227</v>
          </cell>
          <cell r="P1502" t="str">
            <v>Y</v>
          </cell>
          <cell r="Q1502"/>
          <cell r="R1502" t="str">
            <v>W/O for written off cases</v>
          </cell>
          <cell r="S1502" t="str">
            <v>&gt;180</v>
          </cell>
        </row>
        <row r="1503">
          <cell r="J1503">
            <v>353566776</v>
          </cell>
          <cell r="K1503"/>
          <cell r="L1503"/>
          <cell r="M1503"/>
          <cell r="N1503"/>
          <cell r="O1503"/>
          <cell r="P1503"/>
          <cell r="Q1503"/>
          <cell r="R1503" t="str">
            <v>Standard</v>
          </cell>
          <cell r="S1503" t="str">
            <v>Standard</v>
          </cell>
        </row>
        <row r="1504">
          <cell r="J1504">
            <v>13093187</v>
          </cell>
          <cell r="K1504">
            <v>19597</v>
          </cell>
          <cell r="L1504">
            <v>-32048</v>
          </cell>
          <cell r="M1504">
            <v>-12451</v>
          </cell>
          <cell r="N1504">
            <v>2071</v>
          </cell>
          <cell r="O1504">
            <v>2071</v>
          </cell>
          <cell r="P1504" t="str">
            <v>Y</v>
          </cell>
          <cell r="Q1504"/>
          <cell r="R1504" t="str">
            <v>W/O for written off cases</v>
          </cell>
          <cell r="S1504" t="str">
            <v>&gt;180</v>
          </cell>
        </row>
        <row r="1505">
          <cell r="J1505">
            <v>13053378</v>
          </cell>
          <cell r="K1505">
            <v>6581.58</v>
          </cell>
          <cell r="L1505">
            <v>-1204</v>
          </cell>
          <cell r="M1505">
            <v>5377.58</v>
          </cell>
          <cell r="N1505">
            <v>2035</v>
          </cell>
          <cell r="O1505">
            <v>2035</v>
          </cell>
          <cell r="P1505" t="str">
            <v>Y</v>
          </cell>
          <cell r="Q1505"/>
          <cell r="R1505" t="str">
            <v>W/O for written off cases</v>
          </cell>
          <cell r="S1505" t="str">
            <v>&gt;180</v>
          </cell>
        </row>
        <row r="1506">
          <cell r="J1506">
            <v>13088284</v>
          </cell>
          <cell r="K1506">
            <v>16060</v>
          </cell>
          <cell r="L1506">
            <v>-794.4</v>
          </cell>
          <cell r="M1506">
            <v>15265.6</v>
          </cell>
          <cell r="N1506">
            <v>1679</v>
          </cell>
          <cell r="O1506">
            <v>1679</v>
          </cell>
          <cell r="P1506" t="str">
            <v>Y</v>
          </cell>
          <cell r="Q1506"/>
          <cell r="R1506" t="str">
            <v>W/O for written off cases</v>
          </cell>
          <cell r="S1506" t="str">
            <v>&gt;180</v>
          </cell>
        </row>
        <row r="1507">
          <cell r="J1507">
            <v>13088201</v>
          </cell>
          <cell r="K1507">
            <v>10314.030000000001</v>
          </cell>
          <cell r="L1507">
            <v>905.01</v>
          </cell>
          <cell r="M1507">
            <v>11219.04</v>
          </cell>
          <cell r="N1507">
            <v>1333</v>
          </cell>
          <cell r="O1507">
            <v>1333</v>
          </cell>
          <cell r="P1507" t="str">
            <v>Y</v>
          </cell>
          <cell r="Q1507"/>
          <cell r="R1507" t="str">
            <v>W/O for written off cases</v>
          </cell>
          <cell r="S1507" t="str">
            <v>&gt;180</v>
          </cell>
        </row>
        <row r="1508">
          <cell r="J1508">
            <v>352395717</v>
          </cell>
          <cell r="K1508">
            <v>2606.29</v>
          </cell>
          <cell r="L1508">
            <v>173.71</v>
          </cell>
          <cell r="M1508">
            <v>2780</v>
          </cell>
          <cell r="N1508">
            <v>2</v>
          </cell>
          <cell r="O1508">
            <v>2</v>
          </cell>
          <cell r="P1508"/>
          <cell r="Q1508"/>
          <cell r="R1508" t="str">
            <v>SMA 0</v>
          </cell>
          <cell r="S1508" t="str">
            <v>1-30 Days</v>
          </cell>
        </row>
        <row r="1509">
          <cell r="J1509">
            <v>13074130</v>
          </cell>
          <cell r="K1509">
            <v>2574.96</v>
          </cell>
          <cell r="L1509">
            <v>-110</v>
          </cell>
          <cell r="M1509">
            <v>2464.96</v>
          </cell>
          <cell r="N1509">
            <v>1965</v>
          </cell>
          <cell r="O1509">
            <v>1965</v>
          </cell>
          <cell r="P1509" t="str">
            <v>Y</v>
          </cell>
          <cell r="Q1509"/>
          <cell r="R1509" t="str">
            <v>W/O for written off cases</v>
          </cell>
          <cell r="S1509" t="str">
            <v>&gt;180</v>
          </cell>
        </row>
        <row r="1510">
          <cell r="J1510">
            <v>13168083</v>
          </cell>
          <cell r="K1510">
            <v>2358.79</v>
          </cell>
          <cell r="L1510">
            <v>82.21</v>
          </cell>
          <cell r="M1510">
            <v>2441</v>
          </cell>
          <cell r="N1510">
            <v>1338</v>
          </cell>
          <cell r="O1510">
            <v>1344</v>
          </cell>
          <cell r="P1510" t="str">
            <v>Y</v>
          </cell>
          <cell r="Q1510"/>
          <cell r="R1510" t="str">
            <v>W/O for written off cases</v>
          </cell>
          <cell r="S1510" t="str">
            <v>&gt;180</v>
          </cell>
        </row>
        <row r="1511">
          <cell r="J1511">
            <v>24062433</v>
          </cell>
          <cell r="K1511">
            <v>7479.39</v>
          </cell>
          <cell r="L1511">
            <v>867.61</v>
          </cell>
          <cell r="M1511">
            <v>8347</v>
          </cell>
          <cell r="N1511">
            <v>1344</v>
          </cell>
          <cell r="O1511">
            <v>1344</v>
          </cell>
          <cell r="P1511" t="str">
            <v>Y</v>
          </cell>
          <cell r="Q1511"/>
          <cell r="R1511" t="str">
            <v>W/O for written off cases</v>
          </cell>
          <cell r="S1511" t="str">
            <v>&gt;180</v>
          </cell>
        </row>
        <row r="1512">
          <cell r="J1512">
            <v>13174562</v>
          </cell>
          <cell r="K1512">
            <v>3479.85</v>
          </cell>
          <cell r="L1512">
            <v>137.15</v>
          </cell>
          <cell r="M1512">
            <v>3617</v>
          </cell>
          <cell r="N1512">
            <v>1324</v>
          </cell>
          <cell r="O1512">
            <v>1324</v>
          </cell>
          <cell r="P1512" t="str">
            <v>Y</v>
          </cell>
          <cell r="Q1512"/>
          <cell r="R1512" t="str">
            <v>W/O for written off cases</v>
          </cell>
          <cell r="S1512" t="str">
            <v>&gt;180</v>
          </cell>
        </row>
        <row r="1513">
          <cell r="J1513">
            <v>13174557</v>
          </cell>
          <cell r="K1513">
            <v>4149.51</v>
          </cell>
          <cell r="L1513">
            <v>196.49</v>
          </cell>
          <cell r="M1513">
            <v>4346</v>
          </cell>
          <cell r="N1513">
            <v>1324</v>
          </cell>
          <cell r="O1513">
            <v>1341</v>
          </cell>
          <cell r="P1513" t="str">
            <v>Y</v>
          </cell>
          <cell r="Q1513"/>
          <cell r="R1513" t="str">
            <v>W/O for written off cases</v>
          </cell>
          <cell r="S1513" t="str">
            <v>&gt;180</v>
          </cell>
        </row>
        <row r="1514">
          <cell r="J1514">
            <v>16295863</v>
          </cell>
          <cell r="K1514">
            <v>4005.73</v>
          </cell>
          <cell r="L1514">
            <v>336.27</v>
          </cell>
          <cell r="M1514">
            <v>4342</v>
          </cell>
          <cell r="N1514">
            <v>1341</v>
          </cell>
          <cell r="O1514">
            <v>1341</v>
          </cell>
          <cell r="P1514" t="str">
            <v>Y</v>
          </cell>
          <cell r="Q1514"/>
          <cell r="R1514" t="str">
            <v>W/O for written off cases</v>
          </cell>
          <cell r="S1514" t="str">
            <v>&gt;180</v>
          </cell>
        </row>
        <row r="1515">
          <cell r="J1515">
            <v>13174560</v>
          </cell>
          <cell r="K1515">
            <v>0</v>
          </cell>
          <cell r="L1515">
            <v>0</v>
          </cell>
          <cell r="M1515">
            <v>0</v>
          </cell>
          <cell r="N1515">
            <v>1159</v>
          </cell>
          <cell r="O1515">
            <v>1159</v>
          </cell>
          <cell r="P1515" t="str">
            <v>Y</v>
          </cell>
          <cell r="Q1515"/>
          <cell r="R1515" t="str">
            <v>W/O for written off cases</v>
          </cell>
          <cell r="S1515" t="str">
            <v>&gt;180</v>
          </cell>
        </row>
        <row r="1516">
          <cell r="J1516">
            <v>13174559</v>
          </cell>
          <cell r="K1516">
            <v>0</v>
          </cell>
          <cell r="L1516">
            <v>0</v>
          </cell>
          <cell r="M1516">
            <v>0</v>
          </cell>
          <cell r="N1516">
            <v>1159</v>
          </cell>
          <cell r="O1516">
            <v>1344</v>
          </cell>
          <cell r="P1516" t="str">
            <v>Y</v>
          </cell>
          <cell r="Q1516"/>
          <cell r="R1516" t="str">
            <v>W/O for written off cases</v>
          </cell>
          <cell r="S1516" t="str">
            <v>&gt;180</v>
          </cell>
        </row>
        <row r="1517">
          <cell r="J1517">
            <v>31327910</v>
          </cell>
          <cell r="K1517">
            <v>4474.2299999999996</v>
          </cell>
          <cell r="L1517">
            <v>332.77</v>
          </cell>
          <cell r="M1517">
            <v>4807</v>
          </cell>
          <cell r="N1517">
            <v>1344</v>
          </cell>
          <cell r="O1517">
            <v>1344</v>
          </cell>
          <cell r="P1517" t="str">
            <v>Y</v>
          </cell>
          <cell r="Q1517"/>
          <cell r="R1517" t="str">
            <v>W/O for written off cases</v>
          </cell>
          <cell r="S1517" t="str">
            <v>&gt;180</v>
          </cell>
        </row>
        <row r="1518">
          <cell r="J1518">
            <v>13174563</v>
          </cell>
          <cell r="K1518">
            <v>1252.68</v>
          </cell>
          <cell r="L1518">
            <v>31.32</v>
          </cell>
          <cell r="M1518">
            <v>1284</v>
          </cell>
          <cell r="N1518">
            <v>1341</v>
          </cell>
          <cell r="O1518">
            <v>1341</v>
          </cell>
          <cell r="P1518" t="str">
            <v>Y</v>
          </cell>
          <cell r="Q1518"/>
          <cell r="R1518" t="str">
            <v>W/O for written off cases</v>
          </cell>
          <cell r="S1518" t="str">
            <v>&gt;180</v>
          </cell>
        </row>
        <row r="1519">
          <cell r="J1519">
            <v>13203980</v>
          </cell>
          <cell r="K1519">
            <v>146.6</v>
          </cell>
          <cell r="L1519">
            <v>0</v>
          </cell>
          <cell r="M1519">
            <v>146.6</v>
          </cell>
          <cell r="N1519">
            <v>1341</v>
          </cell>
          <cell r="O1519">
            <v>1341</v>
          </cell>
          <cell r="P1519" t="str">
            <v>Y</v>
          </cell>
          <cell r="Q1519"/>
          <cell r="R1519" t="str">
            <v>W/O for written off cases</v>
          </cell>
          <cell r="S1519" t="str">
            <v>&gt;180</v>
          </cell>
        </row>
        <row r="1520">
          <cell r="J1520">
            <v>13191756</v>
          </cell>
          <cell r="K1520">
            <v>5641.19</v>
          </cell>
          <cell r="L1520">
            <v>410.81</v>
          </cell>
          <cell r="M1520">
            <v>6052</v>
          </cell>
          <cell r="N1520">
            <v>1338</v>
          </cell>
          <cell r="O1520">
            <v>1338</v>
          </cell>
          <cell r="P1520" t="str">
            <v>Y</v>
          </cell>
          <cell r="Q1520"/>
          <cell r="R1520" t="str">
            <v>W/O for written off cases</v>
          </cell>
          <cell r="S1520" t="str">
            <v>&gt;180</v>
          </cell>
        </row>
        <row r="1521">
          <cell r="J1521">
            <v>351715741</v>
          </cell>
          <cell r="K1521">
            <v>7702.26</v>
          </cell>
          <cell r="L1521">
            <v>545.73</v>
          </cell>
          <cell r="M1521">
            <v>8247.99</v>
          </cell>
          <cell r="N1521">
            <v>66</v>
          </cell>
          <cell r="O1521">
            <v>66</v>
          </cell>
          <cell r="P1521"/>
          <cell r="Q1521"/>
          <cell r="R1521" t="str">
            <v>SMA 2</v>
          </cell>
          <cell r="S1521" t="str">
            <v>61-90</v>
          </cell>
        </row>
        <row r="1522">
          <cell r="J1522">
            <v>354002897</v>
          </cell>
          <cell r="K1522">
            <v>5663.36</v>
          </cell>
          <cell r="L1522">
            <v>236.64</v>
          </cell>
          <cell r="M1522">
            <v>5900</v>
          </cell>
          <cell r="N1522">
            <v>66</v>
          </cell>
          <cell r="O1522">
            <v>66</v>
          </cell>
          <cell r="P1522"/>
          <cell r="Q1522"/>
          <cell r="R1522" t="str">
            <v>SMA 2</v>
          </cell>
          <cell r="S1522" t="str">
            <v>61-90</v>
          </cell>
        </row>
        <row r="1523">
          <cell r="J1523">
            <v>13209812</v>
          </cell>
          <cell r="K1523">
            <v>3666</v>
          </cell>
          <cell r="L1523">
            <v>-83</v>
          </cell>
          <cell r="M1523">
            <v>3583</v>
          </cell>
          <cell r="N1523">
            <v>1539</v>
          </cell>
          <cell r="O1523">
            <v>1539</v>
          </cell>
          <cell r="P1523" t="str">
            <v>Y</v>
          </cell>
          <cell r="Q1523"/>
          <cell r="R1523" t="str">
            <v>W/O for written off cases</v>
          </cell>
          <cell r="S1523" t="str">
            <v>&gt;180</v>
          </cell>
        </row>
        <row r="1524">
          <cell r="J1524">
            <v>13271258</v>
          </cell>
          <cell r="K1524">
            <v>13114.68</v>
          </cell>
          <cell r="L1524">
            <v>2272.75</v>
          </cell>
          <cell r="M1524">
            <v>15387.43</v>
          </cell>
          <cell r="N1524">
            <v>1342</v>
          </cell>
          <cell r="O1524">
            <v>1342</v>
          </cell>
          <cell r="P1524" t="str">
            <v>Y</v>
          </cell>
          <cell r="Q1524"/>
          <cell r="R1524" t="str">
            <v>W/O for written off cases</v>
          </cell>
          <cell r="S1524" t="str">
            <v>&gt;180</v>
          </cell>
        </row>
        <row r="1525">
          <cell r="J1525">
            <v>13249112</v>
          </cell>
          <cell r="K1525">
            <v>18363</v>
          </cell>
          <cell r="L1525">
            <v>-24991</v>
          </cell>
          <cell r="M1525">
            <v>-6628</v>
          </cell>
          <cell r="N1525">
            <v>2024</v>
          </cell>
          <cell r="O1525">
            <v>2024</v>
          </cell>
          <cell r="P1525" t="str">
            <v>Y</v>
          </cell>
          <cell r="Q1525"/>
          <cell r="R1525" t="str">
            <v>W/O for written off cases</v>
          </cell>
          <cell r="S1525" t="str">
            <v>&gt;180</v>
          </cell>
        </row>
        <row r="1526">
          <cell r="J1526">
            <v>13320040</v>
          </cell>
          <cell r="K1526">
            <v>13730.36</v>
          </cell>
          <cell r="L1526">
            <v>1522.25</v>
          </cell>
          <cell r="M1526">
            <v>15252.61</v>
          </cell>
          <cell r="N1526">
            <v>1318</v>
          </cell>
          <cell r="O1526">
            <v>1318</v>
          </cell>
          <cell r="P1526" t="str">
            <v>Y</v>
          </cell>
          <cell r="Q1526"/>
          <cell r="R1526" t="str">
            <v>W/O for written off cases</v>
          </cell>
          <cell r="S1526" t="str">
            <v>&gt;180</v>
          </cell>
        </row>
        <row r="1527">
          <cell r="J1527">
            <v>13320835</v>
          </cell>
          <cell r="K1527">
            <v>8602.39</v>
          </cell>
          <cell r="L1527">
            <v>607.61</v>
          </cell>
          <cell r="M1527">
            <v>9210</v>
          </cell>
          <cell r="N1527">
            <v>1318</v>
          </cell>
          <cell r="O1527">
            <v>1318</v>
          </cell>
          <cell r="P1527" t="str">
            <v>Y</v>
          </cell>
          <cell r="Q1527"/>
          <cell r="R1527" t="str">
            <v>W/O for written off cases</v>
          </cell>
          <cell r="S1527" t="str">
            <v>&gt;180</v>
          </cell>
        </row>
        <row r="1528">
          <cell r="J1528">
            <v>13235917</v>
          </cell>
          <cell r="K1528">
            <v>16455</v>
          </cell>
          <cell r="L1528">
            <v>-374.9</v>
          </cell>
          <cell r="M1528">
            <v>16080.1</v>
          </cell>
          <cell r="N1528">
            <v>1706</v>
          </cell>
          <cell r="O1528">
            <v>1706</v>
          </cell>
          <cell r="P1528" t="str">
            <v>Y</v>
          </cell>
          <cell r="Q1528"/>
          <cell r="R1528" t="str">
            <v>W/O for written off cases</v>
          </cell>
          <cell r="S1528" t="str">
            <v>&gt;180</v>
          </cell>
        </row>
        <row r="1529">
          <cell r="J1529">
            <v>13469345</v>
          </cell>
          <cell r="K1529">
            <v>13997.63</v>
          </cell>
          <cell r="L1529">
            <v>1802.37</v>
          </cell>
          <cell r="M1529">
            <v>15800</v>
          </cell>
          <cell r="N1529">
            <v>1321</v>
          </cell>
          <cell r="O1529">
            <v>1321</v>
          </cell>
          <cell r="P1529" t="str">
            <v>Y</v>
          </cell>
          <cell r="Q1529"/>
          <cell r="R1529" t="str">
            <v>W/O for written off cases</v>
          </cell>
          <cell r="S1529" t="str">
            <v>&gt;180</v>
          </cell>
        </row>
        <row r="1530">
          <cell r="J1530">
            <v>13475107</v>
          </cell>
          <cell r="K1530">
            <v>18271</v>
          </cell>
          <cell r="L1530">
            <v>-24753</v>
          </cell>
          <cell r="M1530">
            <v>-6482</v>
          </cell>
          <cell r="N1530">
            <v>2021</v>
          </cell>
          <cell r="O1530">
            <v>2021</v>
          </cell>
          <cell r="P1530" t="str">
            <v>Y</v>
          </cell>
          <cell r="Q1530"/>
          <cell r="R1530" t="str">
            <v>W/O for written off cases</v>
          </cell>
          <cell r="S1530" t="str">
            <v>&gt;180</v>
          </cell>
        </row>
        <row r="1531">
          <cell r="J1531">
            <v>13465257</v>
          </cell>
          <cell r="K1531">
            <v>13670</v>
          </cell>
          <cell r="L1531">
            <v>-591.4</v>
          </cell>
          <cell r="M1531">
            <v>13078.6</v>
          </cell>
          <cell r="N1531">
            <v>1727</v>
          </cell>
          <cell r="O1531">
            <v>1727</v>
          </cell>
          <cell r="P1531" t="str">
            <v>Y</v>
          </cell>
          <cell r="Q1531"/>
          <cell r="R1531" t="str">
            <v>W/O for written off cases</v>
          </cell>
          <cell r="S1531" t="str">
            <v>&gt;180</v>
          </cell>
        </row>
        <row r="1532">
          <cell r="J1532">
            <v>13465258</v>
          </cell>
          <cell r="K1532">
            <v>10977.4</v>
          </cell>
          <cell r="L1532">
            <v>1407.03</v>
          </cell>
          <cell r="M1532">
            <v>12384.43</v>
          </cell>
          <cell r="N1532">
            <v>1325</v>
          </cell>
          <cell r="O1532">
            <v>1325</v>
          </cell>
          <cell r="P1532" t="str">
            <v>Y</v>
          </cell>
          <cell r="Q1532"/>
          <cell r="R1532" t="str">
            <v>W/O for written off cases</v>
          </cell>
          <cell r="S1532" t="str">
            <v>&gt;180</v>
          </cell>
        </row>
        <row r="1533">
          <cell r="J1533">
            <v>13472658</v>
          </cell>
          <cell r="K1533">
            <v>14230.8</v>
          </cell>
          <cell r="L1533">
            <v>-664.9</v>
          </cell>
          <cell r="M1533">
            <v>13565.9</v>
          </cell>
          <cell r="N1533">
            <v>1741</v>
          </cell>
          <cell r="O1533">
            <v>1741</v>
          </cell>
          <cell r="P1533" t="str">
            <v>Y</v>
          </cell>
          <cell r="Q1533"/>
          <cell r="R1533" t="str">
            <v>W/O for written off cases</v>
          </cell>
          <cell r="S1533" t="str">
            <v>&gt;180</v>
          </cell>
        </row>
        <row r="1534">
          <cell r="J1534">
            <v>15379331</v>
          </cell>
          <cell r="K1534">
            <v>6066.93</v>
          </cell>
          <cell r="L1534">
            <v>-1263.3</v>
          </cell>
          <cell r="M1534">
            <v>4803.63</v>
          </cell>
          <cell r="N1534">
            <v>1699</v>
          </cell>
          <cell r="O1534">
            <v>1741</v>
          </cell>
          <cell r="P1534" t="str">
            <v>Y</v>
          </cell>
          <cell r="Q1534"/>
          <cell r="R1534" t="str">
            <v>W/O for written off cases</v>
          </cell>
          <cell r="S1534" t="str">
            <v>&gt;180</v>
          </cell>
        </row>
        <row r="1535">
          <cell r="J1535">
            <v>13474324</v>
          </cell>
          <cell r="K1535">
            <v>13130.27</v>
          </cell>
          <cell r="L1535">
            <v>2302.16</v>
          </cell>
          <cell r="M1535">
            <v>15432.43</v>
          </cell>
          <cell r="N1535">
            <v>1341</v>
          </cell>
          <cell r="O1535">
            <v>1341</v>
          </cell>
          <cell r="P1535" t="str">
            <v>Y</v>
          </cell>
          <cell r="Q1535"/>
          <cell r="R1535" t="str">
            <v>W/O for written off cases</v>
          </cell>
          <cell r="S1535" t="str">
            <v>&gt;180</v>
          </cell>
        </row>
        <row r="1536">
          <cell r="J1536">
            <v>13513230</v>
          </cell>
          <cell r="K1536">
            <v>14322</v>
          </cell>
          <cell r="L1536">
            <v>-615.66</v>
          </cell>
          <cell r="M1536">
            <v>13706.34</v>
          </cell>
          <cell r="N1536">
            <v>1727</v>
          </cell>
          <cell r="O1536">
            <v>1727</v>
          </cell>
          <cell r="P1536" t="str">
            <v>Y</v>
          </cell>
          <cell r="Q1536"/>
          <cell r="R1536" t="str">
            <v>W/O for written off cases</v>
          </cell>
          <cell r="S1536" t="str">
            <v>&gt;180</v>
          </cell>
        </row>
        <row r="1537">
          <cell r="J1537">
            <v>15379636</v>
          </cell>
          <cell r="K1537">
            <v>6922</v>
          </cell>
          <cell r="L1537">
            <v>-349.92</v>
          </cell>
          <cell r="M1537">
            <v>6572.08</v>
          </cell>
          <cell r="N1537">
            <v>1727</v>
          </cell>
          <cell r="O1537">
            <v>1727</v>
          </cell>
          <cell r="P1537" t="str">
            <v>Y</v>
          </cell>
          <cell r="Q1537"/>
          <cell r="R1537" t="str">
            <v>W/O for written off cases</v>
          </cell>
          <cell r="S1537" t="str">
            <v>&gt;180</v>
          </cell>
        </row>
        <row r="1538">
          <cell r="J1538">
            <v>13517879</v>
          </cell>
          <cell r="K1538">
            <v>4560.07</v>
          </cell>
          <cell r="L1538">
            <v>-354</v>
          </cell>
          <cell r="M1538">
            <v>4206.07</v>
          </cell>
          <cell r="N1538">
            <v>1552</v>
          </cell>
          <cell r="O1538">
            <v>1555</v>
          </cell>
          <cell r="P1538" t="str">
            <v>Y</v>
          </cell>
          <cell r="Q1538"/>
          <cell r="R1538" t="str">
            <v>W/O for written off cases</v>
          </cell>
          <cell r="S1538" t="str">
            <v>&gt;180</v>
          </cell>
        </row>
        <row r="1539">
          <cell r="J1539">
            <v>21908337</v>
          </cell>
          <cell r="K1539">
            <v>5927.96</v>
          </cell>
          <cell r="L1539">
            <v>-1246.04</v>
          </cell>
          <cell r="M1539">
            <v>4681.92</v>
          </cell>
          <cell r="N1539">
            <v>1555</v>
          </cell>
          <cell r="O1539">
            <v>1555</v>
          </cell>
          <cell r="P1539" t="str">
            <v>Y</v>
          </cell>
          <cell r="Q1539"/>
          <cell r="R1539" t="str">
            <v>W/O for written off cases</v>
          </cell>
          <cell r="S1539" t="str">
            <v>&gt;180</v>
          </cell>
        </row>
        <row r="1540">
          <cell r="J1540">
            <v>13519001</v>
          </cell>
          <cell r="K1540">
            <v>873</v>
          </cell>
          <cell r="L1540">
            <v>5.43</v>
          </cell>
          <cell r="M1540">
            <v>878.43</v>
          </cell>
          <cell r="N1540">
            <v>1324</v>
          </cell>
          <cell r="O1540">
            <v>1324</v>
          </cell>
          <cell r="P1540" t="str">
            <v>Y</v>
          </cell>
          <cell r="Q1540"/>
          <cell r="R1540" t="str">
            <v>W/O for written off cases</v>
          </cell>
          <cell r="S1540" t="str">
            <v>&gt;180</v>
          </cell>
        </row>
        <row r="1541">
          <cell r="J1541">
            <v>13516296</v>
          </cell>
          <cell r="K1541">
            <v>1945.85</v>
          </cell>
          <cell r="L1541">
            <v>46.58</v>
          </cell>
          <cell r="M1541">
            <v>1992.43</v>
          </cell>
          <cell r="N1541">
            <v>1341</v>
          </cell>
          <cell r="O1541">
            <v>1341</v>
          </cell>
          <cell r="P1541" t="str">
            <v>Y</v>
          </cell>
          <cell r="Q1541"/>
          <cell r="R1541" t="str">
            <v>W/O for written off cases</v>
          </cell>
          <cell r="S1541" t="str">
            <v>&gt;180</v>
          </cell>
        </row>
        <row r="1542">
          <cell r="J1542">
            <v>13515156</v>
          </cell>
          <cell r="K1542">
            <v>2741.43</v>
          </cell>
          <cell r="L1542">
            <v>69</v>
          </cell>
          <cell r="M1542">
            <v>2810.43</v>
          </cell>
          <cell r="N1542">
            <v>1327</v>
          </cell>
          <cell r="O1542">
            <v>1327</v>
          </cell>
          <cell r="P1542" t="str">
            <v>Y</v>
          </cell>
          <cell r="Q1542"/>
          <cell r="R1542" t="str">
            <v>W/O for written off cases</v>
          </cell>
          <cell r="S1542" t="str">
            <v>&gt;180</v>
          </cell>
        </row>
        <row r="1543">
          <cell r="J1543">
            <v>13517881</v>
          </cell>
          <cell r="K1543">
            <v>4376.71</v>
          </cell>
          <cell r="L1543">
            <v>192.72</v>
          </cell>
          <cell r="M1543">
            <v>4569.43</v>
          </cell>
          <cell r="N1543">
            <v>1327</v>
          </cell>
          <cell r="O1543">
            <v>1327</v>
          </cell>
          <cell r="P1543" t="str">
            <v>Y</v>
          </cell>
          <cell r="Q1543"/>
          <cell r="R1543" t="str">
            <v>W/O for written off cases</v>
          </cell>
          <cell r="S1543" t="str">
            <v>&gt;180</v>
          </cell>
        </row>
        <row r="1544">
          <cell r="J1544">
            <v>13518999</v>
          </cell>
          <cell r="K1544">
            <v>873</v>
          </cell>
          <cell r="L1544">
            <v>5.43</v>
          </cell>
          <cell r="M1544">
            <v>878.43</v>
          </cell>
          <cell r="N1544">
            <v>1324</v>
          </cell>
          <cell r="O1544">
            <v>1324</v>
          </cell>
          <cell r="P1544" t="str">
            <v>Y</v>
          </cell>
          <cell r="Q1544"/>
          <cell r="R1544" t="str">
            <v>W/O for written off cases</v>
          </cell>
          <cell r="S1544" t="str">
            <v>&gt;180</v>
          </cell>
        </row>
        <row r="1545">
          <cell r="J1545">
            <v>13516295</v>
          </cell>
          <cell r="K1545">
            <v>1836.12</v>
          </cell>
          <cell r="L1545">
            <v>26.31</v>
          </cell>
          <cell r="M1545">
            <v>1862.43</v>
          </cell>
          <cell r="N1545">
            <v>1324</v>
          </cell>
          <cell r="O1545">
            <v>1324</v>
          </cell>
          <cell r="P1545" t="str">
            <v>Y</v>
          </cell>
          <cell r="Q1545"/>
          <cell r="R1545" t="str">
            <v>W/O for written off cases</v>
          </cell>
          <cell r="S1545" t="str">
            <v>&gt;180</v>
          </cell>
        </row>
        <row r="1546">
          <cell r="J1546">
            <v>13516297</v>
          </cell>
          <cell r="K1546">
            <v>873</v>
          </cell>
          <cell r="L1546">
            <v>5.43</v>
          </cell>
          <cell r="M1546">
            <v>878.43</v>
          </cell>
          <cell r="N1546">
            <v>1324</v>
          </cell>
          <cell r="O1546">
            <v>1324</v>
          </cell>
          <cell r="P1546" t="str">
            <v>Y</v>
          </cell>
          <cell r="Q1546"/>
          <cell r="R1546" t="str">
            <v>W/O for written off cases</v>
          </cell>
          <cell r="S1546" t="str">
            <v>&gt;180</v>
          </cell>
        </row>
        <row r="1547">
          <cell r="J1547">
            <v>13517878</v>
          </cell>
          <cell r="K1547">
            <v>8753.98</v>
          </cell>
          <cell r="L1547">
            <v>867.45</v>
          </cell>
          <cell r="M1547">
            <v>9621.43</v>
          </cell>
          <cell r="N1547">
            <v>1327</v>
          </cell>
          <cell r="O1547">
            <v>1327</v>
          </cell>
          <cell r="P1547" t="str">
            <v>Y</v>
          </cell>
          <cell r="Q1547"/>
          <cell r="R1547" t="str">
            <v>W/O for written off cases</v>
          </cell>
          <cell r="S1547" t="str">
            <v>&gt;180</v>
          </cell>
        </row>
        <row r="1548">
          <cell r="J1548">
            <v>13539277</v>
          </cell>
          <cell r="K1548">
            <v>7529.6</v>
          </cell>
          <cell r="L1548">
            <v>605.83000000000004</v>
          </cell>
          <cell r="M1548">
            <v>8135.43</v>
          </cell>
          <cell r="N1548">
            <v>1324</v>
          </cell>
          <cell r="O1548">
            <v>1324</v>
          </cell>
          <cell r="P1548" t="str">
            <v>Y</v>
          </cell>
          <cell r="Q1548"/>
          <cell r="R1548" t="str">
            <v>W/O for written off cases</v>
          </cell>
          <cell r="S1548" t="str">
            <v>&gt;180</v>
          </cell>
        </row>
        <row r="1549">
          <cell r="J1549">
            <v>13536702</v>
          </cell>
          <cell r="K1549">
            <v>3644.49</v>
          </cell>
          <cell r="L1549">
            <v>128.94</v>
          </cell>
          <cell r="M1549">
            <v>3773.43</v>
          </cell>
          <cell r="N1549">
            <v>1327</v>
          </cell>
          <cell r="O1549">
            <v>1327</v>
          </cell>
          <cell r="P1549" t="str">
            <v>Y</v>
          </cell>
          <cell r="Q1549"/>
          <cell r="R1549" t="str">
            <v>W/O for written off cases</v>
          </cell>
          <cell r="S1549" t="str">
            <v>&gt;180</v>
          </cell>
        </row>
        <row r="1550">
          <cell r="J1550">
            <v>13539275</v>
          </cell>
          <cell r="K1550">
            <v>7858.84</v>
          </cell>
          <cell r="L1550">
            <v>666.59</v>
          </cell>
          <cell r="M1550">
            <v>8525.43</v>
          </cell>
          <cell r="N1550">
            <v>1324</v>
          </cell>
          <cell r="O1550">
            <v>1324</v>
          </cell>
          <cell r="P1550" t="str">
            <v>Y</v>
          </cell>
          <cell r="Q1550"/>
          <cell r="R1550" t="str">
            <v>W/O for written off cases</v>
          </cell>
          <cell r="S1550" t="str">
            <v>&gt;180</v>
          </cell>
        </row>
        <row r="1551">
          <cell r="J1551">
            <v>13545398</v>
          </cell>
          <cell r="K1551">
            <v>728.67</v>
          </cell>
          <cell r="L1551">
            <v>2.2400000000000002</v>
          </cell>
          <cell r="M1551">
            <v>730.91</v>
          </cell>
          <cell r="N1551">
            <v>1326</v>
          </cell>
          <cell r="O1551">
            <v>1342</v>
          </cell>
          <cell r="P1551" t="str">
            <v>Y</v>
          </cell>
          <cell r="Q1551"/>
          <cell r="R1551" t="str">
            <v>W/O for written off cases</v>
          </cell>
          <cell r="S1551" t="str">
            <v>&gt;180</v>
          </cell>
        </row>
        <row r="1552">
          <cell r="J1552">
            <v>14838701</v>
          </cell>
          <cell r="K1552">
            <v>5339.71</v>
          </cell>
          <cell r="L1552">
            <v>488.56</v>
          </cell>
          <cell r="M1552">
            <v>5828.27</v>
          </cell>
          <cell r="N1552">
            <v>1337</v>
          </cell>
          <cell r="O1552">
            <v>1342</v>
          </cell>
          <cell r="P1552" t="str">
            <v>Y</v>
          </cell>
          <cell r="Q1552"/>
          <cell r="R1552" t="str">
            <v>W/O for written off cases</v>
          </cell>
          <cell r="S1552" t="str">
            <v>&gt;180</v>
          </cell>
        </row>
        <row r="1553">
          <cell r="J1553">
            <v>25791561</v>
          </cell>
          <cell r="K1553">
            <v>5539.24</v>
          </cell>
          <cell r="L1553">
            <v>453.76</v>
          </cell>
          <cell r="M1553">
            <v>5993</v>
          </cell>
          <cell r="N1553">
            <v>1342</v>
          </cell>
          <cell r="O1553">
            <v>1342</v>
          </cell>
          <cell r="P1553" t="str">
            <v>Y</v>
          </cell>
          <cell r="Q1553"/>
          <cell r="R1553" t="str">
            <v>W/O for written off cases</v>
          </cell>
          <cell r="S1553" t="str">
            <v>&gt;180</v>
          </cell>
        </row>
        <row r="1554">
          <cell r="J1554">
            <v>13540686</v>
          </cell>
          <cell r="K1554">
            <v>17755.45</v>
          </cell>
          <cell r="L1554">
            <v>2832.16</v>
          </cell>
          <cell r="M1554">
            <v>20587.61</v>
          </cell>
          <cell r="N1554">
            <v>1324</v>
          </cell>
          <cell r="O1554">
            <v>1324</v>
          </cell>
          <cell r="P1554" t="str">
            <v>Y</v>
          </cell>
          <cell r="Q1554"/>
          <cell r="R1554" t="str">
            <v>W/O for written off cases</v>
          </cell>
          <cell r="S1554" t="str">
            <v>&gt;180</v>
          </cell>
        </row>
        <row r="1555">
          <cell r="J1555">
            <v>13545397</v>
          </cell>
          <cell r="K1555">
            <v>2557.37</v>
          </cell>
          <cell r="L1555">
            <v>-40</v>
          </cell>
          <cell r="M1555">
            <v>2517.37</v>
          </cell>
          <cell r="N1555">
            <v>1719</v>
          </cell>
          <cell r="O1555">
            <v>1719</v>
          </cell>
          <cell r="P1555" t="str">
            <v>Y</v>
          </cell>
          <cell r="Q1555"/>
          <cell r="R1555" t="str">
            <v>W/O for written off cases</v>
          </cell>
          <cell r="S1555" t="str">
            <v>&gt;180</v>
          </cell>
        </row>
        <row r="1556">
          <cell r="J1556">
            <v>14838697</v>
          </cell>
          <cell r="K1556">
            <v>6032.43</v>
          </cell>
          <cell r="L1556">
            <v>111.5</v>
          </cell>
          <cell r="M1556">
            <v>6143.93</v>
          </cell>
          <cell r="N1556">
            <v>1719</v>
          </cell>
          <cell r="O1556">
            <v>1719</v>
          </cell>
          <cell r="P1556" t="str">
            <v>Y</v>
          </cell>
          <cell r="Q1556"/>
          <cell r="R1556" t="str">
            <v>W/O for written off cases</v>
          </cell>
          <cell r="S1556" t="str">
            <v>&gt;180</v>
          </cell>
        </row>
        <row r="1557">
          <cell r="J1557">
            <v>13552215</v>
          </cell>
          <cell r="K1557">
            <v>2557.37</v>
          </cell>
          <cell r="L1557">
            <v>-40</v>
          </cell>
          <cell r="M1557">
            <v>2517.37</v>
          </cell>
          <cell r="N1557">
            <v>1719</v>
          </cell>
          <cell r="O1557">
            <v>1719</v>
          </cell>
          <cell r="P1557" t="str">
            <v>Y</v>
          </cell>
          <cell r="Q1557"/>
          <cell r="R1557" t="str">
            <v>W/O for written off cases</v>
          </cell>
          <cell r="S1557" t="str">
            <v>&gt;180</v>
          </cell>
        </row>
        <row r="1558">
          <cell r="J1558">
            <v>14838720</v>
          </cell>
          <cell r="K1558">
            <v>6032.43</v>
          </cell>
          <cell r="L1558">
            <v>111.5</v>
          </cell>
          <cell r="M1558">
            <v>6143.93</v>
          </cell>
          <cell r="N1558">
            <v>1719</v>
          </cell>
          <cell r="O1558">
            <v>1719</v>
          </cell>
          <cell r="P1558" t="str">
            <v>Y</v>
          </cell>
          <cell r="Q1558"/>
          <cell r="R1558" t="str">
            <v>W/O for written off cases</v>
          </cell>
          <cell r="S1558" t="str">
            <v>&gt;180</v>
          </cell>
        </row>
        <row r="1559">
          <cell r="J1559">
            <v>13730516</v>
          </cell>
          <cell r="K1559">
            <v>0</v>
          </cell>
          <cell r="L1559">
            <v>0</v>
          </cell>
          <cell r="M1559">
            <v>0</v>
          </cell>
          <cell r="N1559">
            <v>1329</v>
          </cell>
          <cell r="O1559">
            <v>1329</v>
          </cell>
          <cell r="P1559" t="str">
            <v>Y</v>
          </cell>
          <cell r="Q1559"/>
          <cell r="R1559" t="str">
            <v>W/O for written off cases</v>
          </cell>
          <cell r="S1559" t="str">
            <v>&gt;180</v>
          </cell>
        </row>
        <row r="1560">
          <cell r="J1560">
            <v>13721311</v>
          </cell>
          <cell r="K1560">
            <v>2455.34</v>
          </cell>
          <cell r="L1560">
            <v>36.71</v>
          </cell>
          <cell r="M1560">
            <v>2492.0500000000002</v>
          </cell>
          <cell r="N1560">
            <v>1325</v>
          </cell>
          <cell r="O1560">
            <v>1325</v>
          </cell>
          <cell r="P1560" t="str">
            <v>Y</v>
          </cell>
          <cell r="Q1560"/>
          <cell r="R1560" t="str">
            <v>W/O for written off cases</v>
          </cell>
          <cell r="S1560" t="str">
            <v>&gt;180</v>
          </cell>
        </row>
        <row r="1561">
          <cell r="J1561">
            <v>13730492</v>
          </cell>
          <cell r="K1561">
            <v>22193</v>
          </cell>
          <cell r="L1561">
            <v>632.04999999999995</v>
          </cell>
          <cell r="M1561">
            <v>22825.05</v>
          </cell>
          <cell r="N1561">
            <v>1707</v>
          </cell>
          <cell r="O1561">
            <v>1707</v>
          </cell>
          <cell r="P1561" t="str">
            <v>Y</v>
          </cell>
          <cell r="Q1561"/>
          <cell r="R1561" t="str">
            <v>W/O for written off cases</v>
          </cell>
          <cell r="S1561" t="str">
            <v>&gt;180</v>
          </cell>
        </row>
        <row r="1562">
          <cell r="J1562">
            <v>13730584</v>
          </cell>
          <cell r="K1562">
            <v>18318</v>
          </cell>
          <cell r="L1562">
            <v>-666.72</v>
          </cell>
          <cell r="M1562">
            <v>17651.28</v>
          </cell>
          <cell r="N1562">
            <v>1637</v>
          </cell>
          <cell r="O1562">
            <v>1637</v>
          </cell>
          <cell r="P1562" t="str">
            <v>Y</v>
          </cell>
          <cell r="Q1562"/>
          <cell r="R1562" t="str">
            <v>W/O for written off cases</v>
          </cell>
          <cell r="S1562" t="str">
            <v>&gt;180</v>
          </cell>
        </row>
        <row r="1563">
          <cell r="J1563">
            <v>13743258</v>
          </cell>
          <cell r="K1563">
            <v>0</v>
          </cell>
          <cell r="L1563">
            <v>0</v>
          </cell>
          <cell r="M1563">
            <v>0</v>
          </cell>
          <cell r="N1563">
            <v>1260</v>
          </cell>
          <cell r="O1563">
            <v>1260</v>
          </cell>
          <cell r="P1563" t="str">
            <v>Y</v>
          </cell>
          <cell r="Q1563"/>
          <cell r="R1563" t="str">
            <v>W/O for written off cases</v>
          </cell>
          <cell r="S1563" t="str">
            <v>&gt;180</v>
          </cell>
        </row>
        <row r="1564">
          <cell r="J1564">
            <v>13743155</v>
          </cell>
          <cell r="K1564">
            <v>1299.72</v>
          </cell>
          <cell r="L1564">
            <v>2.33</v>
          </cell>
          <cell r="M1564">
            <v>1302.05</v>
          </cell>
          <cell r="N1564">
            <v>1348</v>
          </cell>
          <cell r="O1564">
            <v>1348</v>
          </cell>
          <cell r="P1564" t="str">
            <v>Y</v>
          </cell>
          <cell r="Q1564"/>
          <cell r="R1564" t="str">
            <v>W/O for written off cases</v>
          </cell>
          <cell r="S1564" t="str">
            <v>&gt;180</v>
          </cell>
        </row>
        <row r="1565">
          <cell r="J1565">
            <v>13725447</v>
          </cell>
          <cell r="K1565">
            <v>1180.75</v>
          </cell>
          <cell r="L1565">
            <v>10.3</v>
          </cell>
          <cell r="M1565">
            <v>1191.05</v>
          </cell>
          <cell r="N1565">
            <v>1339</v>
          </cell>
          <cell r="O1565">
            <v>1339</v>
          </cell>
          <cell r="P1565" t="str">
            <v>Y</v>
          </cell>
          <cell r="Q1565"/>
          <cell r="R1565" t="str">
            <v>W/O for written off cases</v>
          </cell>
          <cell r="S1565" t="str">
            <v>&gt;180</v>
          </cell>
        </row>
        <row r="1566">
          <cell r="J1566">
            <v>15487195</v>
          </cell>
          <cell r="K1566">
            <v>6199.93</v>
          </cell>
          <cell r="L1566">
            <v>518.58000000000004</v>
          </cell>
          <cell r="M1566">
            <v>6718.51</v>
          </cell>
          <cell r="N1566">
            <v>1346</v>
          </cell>
          <cell r="O1566">
            <v>1346</v>
          </cell>
          <cell r="P1566" t="str">
            <v>Y</v>
          </cell>
          <cell r="Q1566"/>
          <cell r="R1566" t="str">
            <v>W/O for written off cases</v>
          </cell>
          <cell r="S1566" t="str">
            <v>&gt;180</v>
          </cell>
        </row>
        <row r="1567">
          <cell r="J1567">
            <v>13733681</v>
          </cell>
          <cell r="K1567">
            <v>1349.77</v>
          </cell>
          <cell r="L1567">
            <v>2.2799999999999998</v>
          </cell>
          <cell r="M1567">
            <v>1352.05</v>
          </cell>
          <cell r="N1567">
            <v>1319</v>
          </cell>
          <cell r="O1567">
            <v>1319</v>
          </cell>
          <cell r="P1567" t="str">
            <v>Y</v>
          </cell>
          <cell r="Q1567"/>
          <cell r="R1567" t="str">
            <v>W/O for written off cases</v>
          </cell>
          <cell r="S1567" t="str">
            <v>&gt;180</v>
          </cell>
        </row>
        <row r="1568">
          <cell r="J1568">
            <v>13773087</v>
          </cell>
          <cell r="K1568">
            <v>16025</v>
          </cell>
          <cell r="L1568">
            <v>457.9</v>
          </cell>
          <cell r="M1568">
            <v>16482.900000000001</v>
          </cell>
          <cell r="N1568">
            <v>1693</v>
          </cell>
          <cell r="O1568">
            <v>1693</v>
          </cell>
          <cell r="P1568" t="str">
            <v>Y</v>
          </cell>
          <cell r="Q1568"/>
          <cell r="R1568" t="str">
            <v>W/O for written off cases</v>
          </cell>
          <cell r="S1568" t="str">
            <v>&gt;180</v>
          </cell>
        </row>
        <row r="1569">
          <cell r="J1569">
            <v>16446866</v>
          </cell>
          <cell r="K1569">
            <v>5096</v>
          </cell>
          <cell r="L1569">
            <v>-247.78</v>
          </cell>
          <cell r="M1569">
            <v>4848.22</v>
          </cell>
          <cell r="N1569">
            <v>1679</v>
          </cell>
          <cell r="O1569">
            <v>1693</v>
          </cell>
          <cell r="P1569" t="str">
            <v>Y</v>
          </cell>
          <cell r="Q1569"/>
          <cell r="R1569" t="str">
            <v>W/O for written off cases</v>
          </cell>
          <cell r="S1569" t="str">
            <v>&gt;180</v>
          </cell>
        </row>
        <row r="1570">
          <cell r="J1570">
            <v>13771941</v>
          </cell>
          <cell r="K1570">
            <v>16597</v>
          </cell>
          <cell r="L1570">
            <v>1062.1600000000001</v>
          </cell>
          <cell r="M1570">
            <v>17659.16</v>
          </cell>
          <cell r="N1570">
            <v>1707</v>
          </cell>
          <cell r="O1570">
            <v>1721</v>
          </cell>
          <cell r="P1570" t="str">
            <v>Y</v>
          </cell>
          <cell r="Q1570"/>
          <cell r="R1570" t="str">
            <v>W/O for written off cases</v>
          </cell>
          <cell r="S1570" t="str">
            <v>&gt;180</v>
          </cell>
        </row>
        <row r="1571">
          <cell r="J1571">
            <v>16446455</v>
          </cell>
          <cell r="K1571">
            <v>5948</v>
          </cell>
          <cell r="L1571">
            <v>-93.8</v>
          </cell>
          <cell r="M1571">
            <v>5854.2</v>
          </cell>
          <cell r="N1571">
            <v>1721</v>
          </cell>
          <cell r="O1571">
            <v>1721</v>
          </cell>
          <cell r="P1571" t="str">
            <v>Y</v>
          </cell>
          <cell r="Q1571"/>
          <cell r="R1571" t="str">
            <v>W/O for written off cases</v>
          </cell>
          <cell r="S1571" t="str">
            <v>&gt;180</v>
          </cell>
        </row>
        <row r="1572">
          <cell r="J1572">
            <v>13773085</v>
          </cell>
          <cell r="K1572">
            <v>15584.47</v>
          </cell>
          <cell r="L1572">
            <v>3364.19</v>
          </cell>
          <cell r="M1572">
            <v>18948.66</v>
          </cell>
          <cell r="N1572">
            <v>1341</v>
          </cell>
          <cell r="O1572">
            <v>1341</v>
          </cell>
          <cell r="P1572" t="str">
            <v>Y</v>
          </cell>
          <cell r="Q1572"/>
          <cell r="R1572" t="str">
            <v>W/O for written off cases</v>
          </cell>
          <cell r="S1572" t="str">
            <v>&gt;180</v>
          </cell>
        </row>
        <row r="1573">
          <cell r="J1573">
            <v>16446885</v>
          </cell>
          <cell r="K1573">
            <v>5138.3599999999997</v>
          </cell>
          <cell r="L1573">
            <v>746.59</v>
          </cell>
          <cell r="M1573">
            <v>5884.95</v>
          </cell>
          <cell r="N1573">
            <v>1333</v>
          </cell>
          <cell r="O1573">
            <v>1341</v>
          </cell>
          <cell r="P1573" t="str">
            <v>Y</v>
          </cell>
          <cell r="Q1573"/>
          <cell r="R1573" t="str">
            <v>W/O for written off cases</v>
          </cell>
          <cell r="S1573" t="str">
            <v>&gt;180</v>
          </cell>
        </row>
        <row r="1574">
          <cell r="J1574">
            <v>13771942</v>
          </cell>
          <cell r="K1574">
            <v>15705.71</v>
          </cell>
          <cell r="L1574">
            <v>3364.19</v>
          </cell>
          <cell r="M1574">
            <v>19069.900000000001</v>
          </cell>
          <cell r="N1574">
            <v>1341</v>
          </cell>
          <cell r="O1574">
            <v>1341</v>
          </cell>
          <cell r="P1574" t="str">
            <v>Y</v>
          </cell>
          <cell r="Q1574"/>
          <cell r="R1574" t="str">
            <v>W/O for written off cases</v>
          </cell>
          <cell r="S1574" t="str">
            <v>&gt;180</v>
          </cell>
        </row>
        <row r="1575">
          <cell r="J1575">
            <v>16446877</v>
          </cell>
          <cell r="K1575">
            <v>5017.12</v>
          </cell>
          <cell r="L1575">
            <v>746.59</v>
          </cell>
          <cell r="M1575">
            <v>5763.71</v>
          </cell>
          <cell r="N1575">
            <v>1333</v>
          </cell>
          <cell r="O1575">
            <v>1341</v>
          </cell>
          <cell r="P1575" t="str">
            <v>Y</v>
          </cell>
          <cell r="Q1575"/>
          <cell r="R1575" t="str">
            <v>W/O for written off cases</v>
          </cell>
          <cell r="S1575" t="str">
            <v>&gt;180</v>
          </cell>
        </row>
        <row r="1576">
          <cell r="J1576">
            <v>13789090</v>
          </cell>
          <cell r="K1576">
            <v>2163.63</v>
          </cell>
          <cell r="L1576">
            <v>45.65</v>
          </cell>
          <cell r="M1576">
            <v>2209.2800000000002</v>
          </cell>
          <cell r="N1576">
            <v>1339</v>
          </cell>
          <cell r="O1576">
            <v>1339</v>
          </cell>
          <cell r="P1576" t="str">
            <v>Y</v>
          </cell>
          <cell r="Q1576"/>
          <cell r="R1576" t="str">
            <v>W/O for written off cases</v>
          </cell>
          <cell r="S1576" t="str">
            <v>&gt;180</v>
          </cell>
        </row>
        <row r="1577">
          <cell r="J1577">
            <v>15436002</v>
          </cell>
          <cell r="K1577">
            <v>5359.25</v>
          </cell>
          <cell r="L1577">
            <v>490.53</v>
          </cell>
          <cell r="M1577">
            <v>5849.78</v>
          </cell>
          <cell r="N1577">
            <v>1333</v>
          </cell>
          <cell r="O1577">
            <v>1339</v>
          </cell>
          <cell r="P1577" t="str">
            <v>Y</v>
          </cell>
          <cell r="Q1577"/>
          <cell r="R1577" t="str">
            <v>W/O for written off cases</v>
          </cell>
          <cell r="S1577" t="str">
            <v>&gt;180</v>
          </cell>
        </row>
        <row r="1578">
          <cell r="J1578">
            <v>13785835</v>
          </cell>
          <cell r="K1578">
            <v>2305.4</v>
          </cell>
          <cell r="L1578">
            <v>52.02</v>
          </cell>
          <cell r="M1578">
            <v>2357.42</v>
          </cell>
          <cell r="N1578">
            <v>1336</v>
          </cell>
          <cell r="O1578">
            <v>1336</v>
          </cell>
          <cell r="P1578" t="str">
            <v>Y</v>
          </cell>
          <cell r="Q1578"/>
          <cell r="R1578" t="str">
            <v>W/O for written off cases</v>
          </cell>
          <cell r="S1578" t="str">
            <v>&gt;180</v>
          </cell>
        </row>
        <row r="1579">
          <cell r="J1579">
            <v>13967780</v>
          </cell>
          <cell r="K1579">
            <v>8317.57</v>
          </cell>
          <cell r="L1579">
            <v>-405.1</v>
          </cell>
          <cell r="M1579">
            <v>7912.47</v>
          </cell>
          <cell r="N1579">
            <v>1723</v>
          </cell>
          <cell r="O1579">
            <v>1723</v>
          </cell>
          <cell r="P1579" t="str">
            <v>Y</v>
          </cell>
          <cell r="Q1579"/>
          <cell r="R1579" t="str">
            <v>W/O for written off cases</v>
          </cell>
          <cell r="S1579" t="str">
            <v>&gt;180</v>
          </cell>
        </row>
        <row r="1580">
          <cell r="J1580">
            <v>13967781</v>
          </cell>
          <cell r="K1580">
            <v>8317.57</v>
          </cell>
          <cell r="L1580">
            <v>-405.1</v>
          </cell>
          <cell r="M1580">
            <v>7912.47</v>
          </cell>
          <cell r="N1580">
            <v>1723</v>
          </cell>
          <cell r="O1580">
            <v>1723</v>
          </cell>
          <cell r="P1580" t="str">
            <v>Y</v>
          </cell>
          <cell r="Q1580"/>
          <cell r="R1580" t="str">
            <v>W/O for written off cases</v>
          </cell>
          <cell r="S1580" t="str">
            <v>&gt;180</v>
          </cell>
        </row>
        <row r="1581">
          <cell r="J1581">
            <v>13967658</v>
          </cell>
          <cell r="K1581">
            <v>6828.18</v>
          </cell>
          <cell r="L1581">
            <v>305.02</v>
          </cell>
          <cell r="M1581">
            <v>7133.2</v>
          </cell>
          <cell r="N1581">
            <v>1321</v>
          </cell>
          <cell r="O1581">
            <v>1321</v>
          </cell>
          <cell r="P1581" t="str">
            <v>Y</v>
          </cell>
          <cell r="Q1581"/>
          <cell r="R1581" t="str">
            <v>W/O for written off cases</v>
          </cell>
          <cell r="S1581" t="str">
            <v>&gt;180</v>
          </cell>
        </row>
        <row r="1582">
          <cell r="J1582">
            <v>13967992</v>
          </cell>
          <cell r="K1582">
            <v>6828.18</v>
          </cell>
          <cell r="L1582">
            <v>305.02</v>
          </cell>
          <cell r="M1582">
            <v>7133.2</v>
          </cell>
          <cell r="N1582">
            <v>1321</v>
          </cell>
          <cell r="O1582">
            <v>1321</v>
          </cell>
          <cell r="P1582" t="str">
            <v>Y</v>
          </cell>
          <cell r="Q1582"/>
          <cell r="R1582" t="str">
            <v>W/O for written off cases</v>
          </cell>
          <cell r="S1582" t="str">
            <v>&gt;180</v>
          </cell>
        </row>
        <row r="1583">
          <cell r="J1583">
            <v>14007687</v>
          </cell>
          <cell r="K1583">
            <v>3968.51</v>
          </cell>
          <cell r="L1583">
            <v>170.49</v>
          </cell>
          <cell r="M1583">
            <v>4139</v>
          </cell>
          <cell r="N1583">
            <v>1248</v>
          </cell>
          <cell r="O1583">
            <v>1248</v>
          </cell>
          <cell r="P1583" t="str">
            <v>Y</v>
          </cell>
          <cell r="Q1583"/>
          <cell r="R1583" t="str">
            <v>W/O for written off cases</v>
          </cell>
          <cell r="S1583" t="str">
            <v>&gt;180</v>
          </cell>
        </row>
        <row r="1584">
          <cell r="J1584">
            <v>14008656</v>
          </cell>
          <cell r="K1584"/>
          <cell r="L1584"/>
          <cell r="M1584"/>
          <cell r="N1584"/>
          <cell r="O1584">
            <v>1248</v>
          </cell>
          <cell r="P1584" t="str">
            <v>Y</v>
          </cell>
          <cell r="Q1584"/>
          <cell r="R1584" t="str">
            <v>W/O for written off cases</v>
          </cell>
          <cell r="S1584" t="str">
            <v>&gt;180</v>
          </cell>
        </row>
        <row r="1585">
          <cell r="J1585">
            <v>19026658</v>
          </cell>
          <cell r="K1585">
            <v>2170.4699999999998</v>
          </cell>
          <cell r="L1585">
            <v>9.5299999999999994</v>
          </cell>
          <cell r="M1585">
            <v>2180</v>
          </cell>
          <cell r="N1585">
            <v>1248</v>
          </cell>
          <cell r="O1585">
            <v>1248</v>
          </cell>
          <cell r="P1585" t="str">
            <v>Y</v>
          </cell>
          <cell r="Q1585"/>
          <cell r="R1585" t="str">
            <v>W/O for written off cases</v>
          </cell>
          <cell r="S1585" t="str">
            <v>&gt;180</v>
          </cell>
        </row>
        <row r="1586">
          <cell r="J1586">
            <v>14009587</v>
          </cell>
          <cell r="K1586">
            <v>2599.8200000000002</v>
          </cell>
          <cell r="L1586">
            <v>46.53</v>
          </cell>
          <cell r="M1586">
            <v>2646.35</v>
          </cell>
          <cell r="N1586">
            <v>1279</v>
          </cell>
          <cell r="O1586">
            <v>1279</v>
          </cell>
          <cell r="P1586" t="str">
            <v>Y</v>
          </cell>
          <cell r="Q1586"/>
          <cell r="R1586" t="str">
            <v>W/O for written off cases</v>
          </cell>
          <cell r="S1586" t="str">
            <v>&gt;180</v>
          </cell>
        </row>
        <row r="1587">
          <cell r="J1587">
            <v>19027077</v>
          </cell>
          <cell r="K1587">
            <v>2593.54</v>
          </cell>
          <cell r="L1587">
            <v>69.459999999999994</v>
          </cell>
          <cell r="M1587">
            <v>2663</v>
          </cell>
          <cell r="N1587">
            <v>1217</v>
          </cell>
          <cell r="O1587">
            <v>1279</v>
          </cell>
          <cell r="P1587" t="str">
            <v>Y</v>
          </cell>
          <cell r="Q1587"/>
          <cell r="R1587" t="str">
            <v>W/O for written off cases</v>
          </cell>
          <cell r="S1587" t="str">
            <v>&gt;180</v>
          </cell>
        </row>
        <row r="1588">
          <cell r="J1588">
            <v>352027367</v>
          </cell>
          <cell r="K1588"/>
          <cell r="L1588"/>
          <cell r="M1588"/>
          <cell r="N1588"/>
          <cell r="O1588"/>
          <cell r="P1588"/>
          <cell r="Q1588"/>
          <cell r="R1588" t="str">
            <v>Standard</v>
          </cell>
          <cell r="S1588" t="str">
            <v>Standard</v>
          </cell>
        </row>
        <row r="1589">
          <cell r="J1589">
            <v>359325499</v>
          </cell>
          <cell r="K1589"/>
          <cell r="L1589"/>
          <cell r="M1589"/>
          <cell r="N1589"/>
          <cell r="O1589"/>
          <cell r="P1589"/>
          <cell r="Q1589"/>
          <cell r="R1589" t="str">
            <v>Standard</v>
          </cell>
          <cell r="S1589" t="str">
            <v>Standard</v>
          </cell>
        </row>
        <row r="1590">
          <cell r="J1590">
            <v>13818025</v>
          </cell>
          <cell r="K1590">
            <v>11220.53</v>
          </cell>
          <cell r="L1590">
            <v>1266.47</v>
          </cell>
          <cell r="M1590">
            <v>12487</v>
          </cell>
          <cell r="N1590">
            <v>1340</v>
          </cell>
          <cell r="O1590">
            <v>1340</v>
          </cell>
          <cell r="P1590" t="str">
            <v>Y</v>
          </cell>
          <cell r="Q1590"/>
          <cell r="R1590" t="str">
            <v>W/O for written off cases</v>
          </cell>
          <cell r="S1590" t="str">
            <v>&gt;180</v>
          </cell>
        </row>
        <row r="1591">
          <cell r="J1591">
            <v>13818029</v>
          </cell>
          <cell r="K1591">
            <v>5253.05</v>
          </cell>
          <cell r="L1591">
            <v>292.95</v>
          </cell>
          <cell r="M1591">
            <v>5546</v>
          </cell>
          <cell r="N1591">
            <v>1340</v>
          </cell>
          <cell r="O1591">
            <v>1340</v>
          </cell>
          <cell r="P1591" t="str">
            <v>Y</v>
          </cell>
          <cell r="Q1591"/>
          <cell r="R1591" t="str">
            <v>W/O for written off cases</v>
          </cell>
          <cell r="S1591" t="str">
            <v>&gt;180</v>
          </cell>
        </row>
        <row r="1592">
          <cell r="J1592">
            <v>18972793</v>
          </cell>
          <cell r="K1592">
            <v>2096.1999999999998</v>
          </cell>
          <cell r="L1592">
            <v>49.8</v>
          </cell>
          <cell r="M1592">
            <v>2146</v>
          </cell>
          <cell r="N1592">
            <v>1217</v>
          </cell>
          <cell r="O1592">
            <v>1340</v>
          </cell>
          <cell r="P1592" t="str">
            <v>Y</v>
          </cell>
          <cell r="Q1592"/>
          <cell r="R1592" t="str">
            <v>W/O for written off cases</v>
          </cell>
          <cell r="S1592" t="str">
            <v>&gt;180</v>
          </cell>
        </row>
        <row r="1593">
          <cell r="J1593">
            <v>13976748</v>
          </cell>
          <cell r="K1593">
            <v>19570</v>
          </cell>
          <cell r="L1593">
            <v>2260.17</v>
          </cell>
          <cell r="M1593">
            <v>21830.17</v>
          </cell>
          <cell r="N1593">
            <v>1734</v>
          </cell>
          <cell r="O1593">
            <v>1734</v>
          </cell>
          <cell r="P1593" t="str">
            <v>Y</v>
          </cell>
          <cell r="Q1593"/>
          <cell r="R1593" t="str">
            <v>W/O for written off cases</v>
          </cell>
          <cell r="S1593" t="str">
            <v>&gt;180</v>
          </cell>
        </row>
        <row r="1594">
          <cell r="J1594">
            <v>14087321</v>
          </cell>
          <cell r="K1594">
            <v>2037.93</v>
          </cell>
          <cell r="L1594">
            <v>-53</v>
          </cell>
          <cell r="M1594">
            <v>1984.93</v>
          </cell>
          <cell r="N1594">
            <v>1652</v>
          </cell>
          <cell r="O1594">
            <v>1652</v>
          </cell>
          <cell r="P1594" t="str">
            <v>Y</v>
          </cell>
          <cell r="Q1594"/>
          <cell r="R1594" t="str">
            <v>W/O for written off cases</v>
          </cell>
          <cell r="S1594" t="str">
            <v>&gt;180</v>
          </cell>
        </row>
        <row r="1595">
          <cell r="J1595">
            <v>14078593</v>
          </cell>
          <cell r="K1595"/>
          <cell r="L1595"/>
          <cell r="M1595"/>
          <cell r="N1595"/>
          <cell r="O1595">
            <v>1339</v>
          </cell>
          <cell r="P1595" t="str">
            <v>Y</v>
          </cell>
          <cell r="Q1595"/>
          <cell r="R1595" t="str">
            <v>W/O for written off cases</v>
          </cell>
          <cell r="S1595" t="str">
            <v>&gt;180</v>
          </cell>
        </row>
        <row r="1596">
          <cell r="J1596">
            <v>17667453</v>
          </cell>
          <cell r="K1596">
            <v>37515.019999999997</v>
          </cell>
          <cell r="L1596">
            <v>15828.98</v>
          </cell>
          <cell r="M1596">
            <v>53344</v>
          </cell>
          <cell r="N1596">
            <v>1339</v>
          </cell>
          <cell r="O1596">
            <v>1339</v>
          </cell>
          <cell r="P1596" t="str">
            <v>Y</v>
          </cell>
          <cell r="Q1596"/>
          <cell r="R1596" t="str">
            <v>W/O for written off cases</v>
          </cell>
          <cell r="S1596" t="str">
            <v>&gt;180</v>
          </cell>
        </row>
        <row r="1597">
          <cell r="J1597">
            <v>14078572</v>
          </cell>
          <cell r="K1597">
            <v>704.03</v>
          </cell>
          <cell r="L1597">
            <v>-6</v>
          </cell>
          <cell r="M1597">
            <v>698.03</v>
          </cell>
          <cell r="N1597">
            <v>1624</v>
          </cell>
          <cell r="O1597">
            <v>1624</v>
          </cell>
          <cell r="P1597" t="str">
            <v>Y</v>
          </cell>
          <cell r="Q1597"/>
          <cell r="R1597" t="str">
            <v>W/O for written off cases</v>
          </cell>
          <cell r="S1597" t="str">
            <v>&gt;180</v>
          </cell>
        </row>
        <row r="1598">
          <cell r="J1598">
            <v>14078610</v>
          </cell>
          <cell r="K1598">
            <v>732.74</v>
          </cell>
          <cell r="L1598">
            <v>-6</v>
          </cell>
          <cell r="M1598">
            <v>726.74</v>
          </cell>
          <cell r="N1598">
            <v>1624</v>
          </cell>
          <cell r="O1598">
            <v>1764</v>
          </cell>
          <cell r="P1598" t="str">
            <v>Y</v>
          </cell>
          <cell r="Q1598"/>
          <cell r="R1598" t="str">
            <v>W/O for written off cases</v>
          </cell>
          <cell r="S1598" t="str">
            <v>&gt;180</v>
          </cell>
        </row>
        <row r="1599">
          <cell r="J1599">
            <v>17690690</v>
          </cell>
          <cell r="K1599">
            <v>30490</v>
          </cell>
          <cell r="L1599">
            <v>-5820.48</v>
          </cell>
          <cell r="M1599">
            <v>24669.52</v>
          </cell>
          <cell r="N1599">
            <v>1764</v>
          </cell>
          <cell r="O1599">
            <v>1764</v>
          </cell>
          <cell r="P1599" t="str">
            <v>Y</v>
          </cell>
          <cell r="Q1599"/>
          <cell r="R1599" t="str">
            <v>W/O for written off cases</v>
          </cell>
          <cell r="S1599" t="str">
            <v>&gt;180</v>
          </cell>
        </row>
        <row r="1600">
          <cell r="J1600">
            <v>14010266</v>
          </cell>
          <cell r="K1600">
            <v>6712.51</v>
          </cell>
          <cell r="L1600">
            <v>-649.26</v>
          </cell>
          <cell r="M1600">
            <v>6063.25</v>
          </cell>
          <cell r="N1600">
            <v>1715</v>
          </cell>
          <cell r="O1600">
            <v>1715</v>
          </cell>
          <cell r="P1600" t="str">
            <v>Y</v>
          </cell>
          <cell r="Q1600"/>
          <cell r="R1600" t="str">
            <v>W/O for written off cases</v>
          </cell>
          <cell r="S1600" t="str">
            <v>&gt;180</v>
          </cell>
        </row>
        <row r="1601">
          <cell r="J1601">
            <v>16048857</v>
          </cell>
          <cell r="K1601">
            <v>5620</v>
          </cell>
          <cell r="L1601">
            <v>-130</v>
          </cell>
          <cell r="M1601">
            <v>5490</v>
          </cell>
          <cell r="N1601">
            <v>1645</v>
          </cell>
          <cell r="O1601">
            <v>1715</v>
          </cell>
          <cell r="P1601" t="str">
            <v>Y</v>
          </cell>
          <cell r="Q1601"/>
          <cell r="R1601" t="str">
            <v>W/O for written off cases</v>
          </cell>
          <cell r="S1601" t="str">
            <v>&gt;180</v>
          </cell>
        </row>
        <row r="1602">
          <cell r="J1602">
            <v>14089107</v>
          </cell>
          <cell r="K1602">
            <v>10098.61</v>
          </cell>
          <cell r="L1602">
            <v>-433.75</v>
          </cell>
          <cell r="M1602">
            <v>9664.86</v>
          </cell>
          <cell r="N1602">
            <v>1733</v>
          </cell>
          <cell r="O1602">
            <v>1733</v>
          </cell>
          <cell r="P1602" t="str">
            <v>Y</v>
          </cell>
          <cell r="Q1602"/>
          <cell r="R1602" t="str">
            <v>W/O for written off cases</v>
          </cell>
          <cell r="S1602" t="str">
            <v>&gt;180</v>
          </cell>
        </row>
        <row r="1603">
          <cell r="J1603">
            <v>14035297</v>
          </cell>
          <cell r="K1603">
            <v>896.77</v>
          </cell>
          <cell r="L1603">
            <v>12.07</v>
          </cell>
          <cell r="M1603">
            <v>908.84</v>
          </cell>
          <cell r="N1603">
            <v>1623</v>
          </cell>
          <cell r="O1603">
            <v>1623</v>
          </cell>
          <cell r="P1603" t="str">
            <v>Y</v>
          </cell>
          <cell r="Q1603"/>
          <cell r="R1603" t="str">
            <v>W/O for written off cases</v>
          </cell>
          <cell r="S1603" t="str">
            <v>&gt;180</v>
          </cell>
        </row>
        <row r="1604">
          <cell r="J1604">
            <v>14138659</v>
          </cell>
          <cell r="K1604">
            <v>7734.14</v>
          </cell>
          <cell r="L1604">
            <v>518.9</v>
          </cell>
          <cell r="M1604">
            <v>8253.0400000000009</v>
          </cell>
          <cell r="N1604">
            <v>1040</v>
          </cell>
          <cell r="O1604">
            <v>1040</v>
          </cell>
          <cell r="P1604" t="str">
            <v>Y</v>
          </cell>
          <cell r="Q1604"/>
          <cell r="R1604" t="str">
            <v>W/O for written off cases</v>
          </cell>
          <cell r="S1604" t="str">
            <v>&gt;180</v>
          </cell>
        </row>
        <row r="1605">
          <cell r="J1605">
            <v>14271263</v>
          </cell>
          <cell r="K1605">
            <v>6076</v>
          </cell>
          <cell r="L1605">
            <v>95.48</v>
          </cell>
          <cell r="M1605">
            <v>6171.48</v>
          </cell>
          <cell r="N1605">
            <v>1721</v>
          </cell>
          <cell r="O1605">
            <v>1735</v>
          </cell>
          <cell r="P1605" t="str">
            <v>Y</v>
          </cell>
          <cell r="Q1605"/>
          <cell r="R1605" t="str">
            <v>W/O for written off cases</v>
          </cell>
          <cell r="S1605" t="str">
            <v>&gt;180</v>
          </cell>
        </row>
        <row r="1606">
          <cell r="J1606">
            <v>16599916</v>
          </cell>
          <cell r="K1606">
            <v>36614.78</v>
          </cell>
          <cell r="L1606">
            <v>6603.65</v>
          </cell>
          <cell r="M1606">
            <v>43218.43</v>
          </cell>
          <cell r="N1606">
            <v>1735</v>
          </cell>
          <cell r="O1606">
            <v>1735</v>
          </cell>
          <cell r="P1606" t="str">
            <v>Y</v>
          </cell>
          <cell r="Q1606"/>
          <cell r="R1606" t="str">
            <v>W/O for written off cases</v>
          </cell>
          <cell r="S1606" t="str">
            <v>&gt;180</v>
          </cell>
        </row>
        <row r="1607">
          <cell r="J1607">
            <v>14029197</v>
          </cell>
          <cell r="K1607">
            <v>15266.54</v>
          </cell>
          <cell r="L1607">
            <v>2001.85</v>
          </cell>
          <cell r="M1607">
            <v>17268.39</v>
          </cell>
          <cell r="N1607">
            <v>1339</v>
          </cell>
          <cell r="O1607">
            <v>1339</v>
          </cell>
          <cell r="P1607" t="str">
            <v>Y</v>
          </cell>
          <cell r="Q1607"/>
          <cell r="R1607" t="str">
            <v>W/O for written off cases</v>
          </cell>
          <cell r="S1607" t="str">
            <v>&gt;180</v>
          </cell>
        </row>
        <row r="1608">
          <cell r="J1608">
            <v>14271226</v>
          </cell>
          <cell r="K1608">
            <v>6076</v>
          </cell>
          <cell r="L1608">
            <v>-490.85</v>
          </cell>
          <cell r="M1608">
            <v>5585.15</v>
          </cell>
          <cell r="N1608">
            <v>1721</v>
          </cell>
          <cell r="O1608">
            <v>1735</v>
          </cell>
          <cell r="P1608" t="str">
            <v>Y</v>
          </cell>
          <cell r="Q1608"/>
          <cell r="R1608" t="str">
            <v>W/O for written off cases</v>
          </cell>
          <cell r="S1608" t="str">
            <v>&gt;180</v>
          </cell>
        </row>
        <row r="1609">
          <cell r="J1609">
            <v>15571404</v>
          </cell>
          <cell r="K1609">
            <v>26248.66</v>
          </cell>
          <cell r="L1609">
            <v>4127.3599999999997</v>
          </cell>
          <cell r="M1609">
            <v>30376.02</v>
          </cell>
          <cell r="N1609">
            <v>1735</v>
          </cell>
          <cell r="O1609">
            <v>1735</v>
          </cell>
          <cell r="P1609" t="str">
            <v>Y</v>
          </cell>
          <cell r="Q1609"/>
          <cell r="R1609" t="str">
            <v>W/O for written off cases</v>
          </cell>
          <cell r="S1609" t="str">
            <v>&gt;180</v>
          </cell>
        </row>
        <row r="1610">
          <cell r="J1610">
            <v>14164332</v>
          </cell>
          <cell r="K1610">
            <v>657</v>
          </cell>
          <cell r="L1610">
            <v>-3</v>
          </cell>
          <cell r="M1610">
            <v>654</v>
          </cell>
          <cell r="N1610">
            <v>1610</v>
          </cell>
          <cell r="O1610">
            <v>1666</v>
          </cell>
          <cell r="P1610" t="str">
            <v>Y</v>
          </cell>
          <cell r="Q1610"/>
          <cell r="R1610" t="str">
            <v>W/O for written off cases</v>
          </cell>
          <cell r="S1610" t="str">
            <v>&gt;180</v>
          </cell>
        </row>
        <row r="1611">
          <cell r="J1611">
            <v>15588786</v>
          </cell>
          <cell r="K1611">
            <v>25938.59</v>
          </cell>
          <cell r="L1611">
            <v>3425.09</v>
          </cell>
          <cell r="M1611">
            <v>29363.68</v>
          </cell>
          <cell r="N1611">
            <v>1666</v>
          </cell>
          <cell r="O1611">
            <v>1666</v>
          </cell>
          <cell r="P1611" t="str">
            <v>Y</v>
          </cell>
          <cell r="Q1611"/>
          <cell r="R1611" t="str">
            <v>W/O for written off cases</v>
          </cell>
          <cell r="S1611" t="str">
            <v>&gt;180</v>
          </cell>
        </row>
        <row r="1612">
          <cell r="J1612">
            <v>15607429</v>
          </cell>
          <cell r="K1612">
            <v>26919.040000000001</v>
          </cell>
          <cell r="L1612">
            <v>6721.06</v>
          </cell>
          <cell r="M1612">
            <v>33640.1</v>
          </cell>
          <cell r="N1612">
            <v>1340</v>
          </cell>
          <cell r="O1612">
            <v>1340</v>
          </cell>
          <cell r="P1612" t="str">
            <v>Y</v>
          </cell>
          <cell r="Q1612"/>
          <cell r="R1612" t="str">
            <v>W/O for written off cases</v>
          </cell>
          <cell r="S1612" t="str">
            <v>&gt;180</v>
          </cell>
        </row>
        <row r="1613">
          <cell r="J1613">
            <v>14333563</v>
          </cell>
          <cell r="K1613">
            <v>1195.79</v>
          </cell>
          <cell r="L1613">
            <v>-30</v>
          </cell>
          <cell r="M1613">
            <v>1165.79</v>
          </cell>
          <cell r="N1613">
            <v>1639</v>
          </cell>
          <cell r="O1613">
            <v>1660</v>
          </cell>
          <cell r="P1613" t="str">
            <v>Y</v>
          </cell>
          <cell r="Q1613"/>
          <cell r="R1613" t="str">
            <v>W/O for written off cases</v>
          </cell>
          <cell r="S1613" t="str">
            <v>&gt;180</v>
          </cell>
        </row>
        <row r="1614">
          <cell r="J1614">
            <v>17254671</v>
          </cell>
          <cell r="K1614">
            <v>29427.95</v>
          </cell>
          <cell r="L1614">
            <v>4466.3100000000004</v>
          </cell>
          <cell r="M1614">
            <v>33894.26</v>
          </cell>
          <cell r="N1614">
            <v>1660</v>
          </cell>
          <cell r="O1614">
            <v>1660</v>
          </cell>
          <cell r="P1614" t="str">
            <v>Y</v>
          </cell>
          <cell r="Q1614"/>
          <cell r="R1614" t="str">
            <v>W/O for written off cases</v>
          </cell>
          <cell r="S1614" t="str">
            <v>&gt;180</v>
          </cell>
        </row>
        <row r="1615">
          <cell r="J1615">
            <v>14164339</v>
          </cell>
          <cell r="K1615">
            <v>739.03</v>
          </cell>
          <cell r="L1615">
            <v>1.24</v>
          </cell>
          <cell r="M1615">
            <v>740.27</v>
          </cell>
          <cell r="N1615">
            <v>1624</v>
          </cell>
          <cell r="O1615">
            <v>1652</v>
          </cell>
          <cell r="P1615" t="str">
            <v>Y</v>
          </cell>
          <cell r="Q1615"/>
          <cell r="R1615" t="str">
            <v>W/O for written off cases</v>
          </cell>
          <cell r="S1615" t="str">
            <v>&gt;180</v>
          </cell>
        </row>
        <row r="1616">
          <cell r="J1616">
            <v>15589257</v>
          </cell>
          <cell r="K1616">
            <v>25069.27</v>
          </cell>
          <cell r="L1616">
            <v>3127.21</v>
          </cell>
          <cell r="M1616">
            <v>28196.48</v>
          </cell>
          <cell r="N1616">
            <v>1652</v>
          </cell>
          <cell r="O1616">
            <v>1652</v>
          </cell>
          <cell r="P1616" t="str">
            <v>Y</v>
          </cell>
          <cell r="Q1616"/>
          <cell r="R1616" t="str">
            <v>W/O for written off cases</v>
          </cell>
          <cell r="S1616" t="str">
            <v>&gt;180</v>
          </cell>
        </row>
        <row r="1617">
          <cell r="J1617">
            <v>14333755</v>
          </cell>
          <cell r="K1617">
            <v>981.47</v>
          </cell>
          <cell r="L1617">
            <v>9.01</v>
          </cell>
          <cell r="M1617">
            <v>990.48</v>
          </cell>
          <cell r="N1617">
            <v>1313</v>
          </cell>
          <cell r="O1617">
            <v>1344</v>
          </cell>
          <cell r="P1617" t="str">
            <v>Y</v>
          </cell>
          <cell r="Q1617"/>
          <cell r="R1617" t="str">
            <v>W/O for written off cases</v>
          </cell>
          <cell r="S1617" t="str">
            <v>&gt;180</v>
          </cell>
        </row>
        <row r="1618">
          <cell r="J1618">
            <v>17214402</v>
          </cell>
          <cell r="K1618">
            <v>34334.949999999997</v>
          </cell>
          <cell r="L1618">
            <v>11835.93</v>
          </cell>
          <cell r="M1618">
            <v>46170.879999999997</v>
          </cell>
          <cell r="N1618">
            <v>1344</v>
          </cell>
          <cell r="O1618">
            <v>1344</v>
          </cell>
          <cell r="P1618" t="str">
            <v>Y</v>
          </cell>
          <cell r="Q1618"/>
          <cell r="R1618" t="str">
            <v>W/O for written off cases</v>
          </cell>
          <cell r="S1618" t="str">
            <v>&gt;180</v>
          </cell>
        </row>
        <row r="1619">
          <cell r="J1619">
            <v>14321055</v>
          </cell>
          <cell r="K1619">
            <v>5549.43</v>
          </cell>
          <cell r="L1619">
            <v>-766.84</v>
          </cell>
          <cell r="M1619">
            <v>4782.59</v>
          </cell>
          <cell r="N1619">
            <v>1735</v>
          </cell>
          <cell r="O1619">
            <v>1735</v>
          </cell>
          <cell r="P1619" t="str">
            <v>Y</v>
          </cell>
          <cell r="Q1619"/>
          <cell r="R1619" t="str">
            <v>W/O for written off cases</v>
          </cell>
          <cell r="S1619" t="str">
            <v>&gt;180</v>
          </cell>
        </row>
        <row r="1620">
          <cell r="J1620">
            <v>16599842</v>
          </cell>
          <cell r="K1620">
            <v>31998.68</v>
          </cell>
          <cell r="L1620">
            <v>5330.67</v>
          </cell>
          <cell r="M1620">
            <v>37329.35</v>
          </cell>
          <cell r="N1620">
            <v>1735</v>
          </cell>
          <cell r="O1620">
            <v>1735</v>
          </cell>
          <cell r="P1620" t="str">
            <v>Y</v>
          </cell>
          <cell r="Q1620"/>
          <cell r="R1620" t="str">
            <v>W/O for written off cases</v>
          </cell>
          <cell r="S1620" t="str">
            <v>&gt;180</v>
          </cell>
        </row>
        <row r="1621">
          <cell r="J1621">
            <v>14194679</v>
          </cell>
          <cell r="K1621">
            <v>20349</v>
          </cell>
          <cell r="L1621">
            <v>1410.6</v>
          </cell>
          <cell r="M1621">
            <v>21759.599999999999</v>
          </cell>
          <cell r="N1621">
            <v>1729</v>
          </cell>
          <cell r="O1621">
            <v>1729</v>
          </cell>
          <cell r="P1621" t="str">
            <v>Y</v>
          </cell>
          <cell r="Q1621"/>
          <cell r="R1621" t="str">
            <v>W/O for written off cases</v>
          </cell>
          <cell r="S1621" t="str">
            <v>&gt;180</v>
          </cell>
        </row>
        <row r="1622">
          <cell r="J1622">
            <v>14338183</v>
          </cell>
          <cell r="K1622">
            <v>953.29</v>
          </cell>
          <cell r="L1622">
            <v>7.74</v>
          </cell>
          <cell r="M1622">
            <v>961.03</v>
          </cell>
          <cell r="N1622">
            <v>1338</v>
          </cell>
          <cell r="O1622">
            <v>1338</v>
          </cell>
          <cell r="P1622" t="str">
            <v>Y</v>
          </cell>
          <cell r="Q1622"/>
          <cell r="R1622" t="str">
            <v>W/O for written off cases</v>
          </cell>
          <cell r="S1622" t="str">
            <v>&gt;180</v>
          </cell>
        </row>
        <row r="1623">
          <cell r="J1623">
            <v>14296636</v>
          </cell>
          <cell r="K1623">
            <v>5092.26</v>
          </cell>
          <cell r="L1623">
            <v>-5.28</v>
          </cell>
          <cell r="M1623">
            <v>5086.9799999999996</v>
          </cell>
          <cell r="N1623">
            <v>1721</v>
          </cell>
          <cell r="O1623">
            <v>1721</v>
          </cell>
          <cell r="P1623" t="str">
            <v>Y</v>
          </cell>
          <cell r="Q1623"/>
          <cell r="R1623" t="str">
            <v>W/O for written off cases</v>
          </cell>
          <cell r="S1623" t="str">
            <v>&gt;180</v>
          </cell>
        </row>
        <row r="1624">
          <cell r="J1624">
            <v>15571282</v>
          </cell>
          <cell r="K1624">
            <v>24638.21</v>
          </cell>
          <cell r="L1624">
            <v>3501.64</v>
          </cell>
          <cell r="M1624">
            <v>28139.85</v>
          </cell>
          <cell r="N1624">
            <v>1721</v>
          </cell>
          <cell r="O1624">
            <v>1721</v>
          </cell>
          <cell r="P1624" t="str">
            <v>Y</v>
          </cell>
          <cell r="Q1624"/>
          <cell r="R1624" t="str">
            <v>W/O for written off cases</v>
          </cell>
          <cell r="S1624" t="str">
            <v>&gt;180</v>
          </cell>
        </row>
        <row r="1625">
          <cell r="J1625">
            <v>352616669</v>
          </cell>
          <cell r="K1625"/>
          <cell r="L1625"/>
          <cell r="M1625"/>
          <cell r="N1625"/>
          <cell r="O1625"/>
          <cell r="P1625"/>
          <cell r="Q1625"/>
          <cell r="R1625" t="str">
            <v>Standard</v>
          </cell>
          <cell r="S1625" t="str">
            <v>Standard</v>
          </cell>
        </row>
        <row r="1626">
          <cell r="J1626">
            <v>14138655</v>
          </cell>
          <cell r="K1626">
            <v>5062.07</v>
          </cell>
          <cell r="L1626">
            <v>-154</v>
          </cell>
          <cell r="M1626">
            <v>4908.07</v>
          </cell>
          <cell r="N1626">
            <v>1653</v>
          </cell>
          <cell r="O1626">
            <v>1653</v>
          </cell>
          <cell r="P1626" t="str">
            <v>Y</v>
          </cell>
          <cell r="Q1626"/>
          <cell r="R1626" t="str">
            <v>W/O for written off cases</v>
          </cell>
          <cell r="S1626" t="str">
            <v>&gt;180</v>
          </cell>
        </row>
        <row r="1627">
          <cell r="J1627">
            <v>14475009</v>
          </cell>
          <cell r="K1627">
            <v>20910.93</v>
          </cell>
          <cell r="L1627">
            <v>3489.18</v>
          </cell>
          <cell r="M1627">
            <v>24400.11</v>
          </cell>
          <cell r="N1627">
            <v>1326</v>
          </cell>
          <cell r="O1627">
            <v>1326</v>
          </cell>
          <cell r="P1627" t="str">
            <v>Y</v>
          </cell>
          <cell r="Q1627"/>
          <cell r="R1627" t="str">
            <v>W/O for written off cases</v>
          </cell>
          <cell r="S1627" t="str">
            <v>&gt;180</v>
          </cell>
        </row>
        <row r="1628">
          <cell r="J1628">
            <v>14089410</v>
          </cell>
          <cell r="K1628">
            <v>17763.349999999999</v>
          </cell>
          <cell r="L1628">
            <v>3313.59</v>
          </cell>
          <cell r="M1628">
            <v>21076.94</v>
          </cell>
          <cell r="N1628">
            <v>1329</v>
          </cell>
          <cell r="O1628">
            <v>1329</v>
          </cell>
          <cell r="P1628" t="str">
            <v>Y</v>
          </cell>
          <cell r="Q1628"/>
          <cell r="R1628" t="str">
            <v>W/O for written off cases</v>
          </cell>
          <cell r="S1628" t="str">
            <v>&gt;180</v>
          </cell>
        </row>
        <row r="1629">
          <cell r="J1629">
            <v>14593818</v>
          </cell>
          <cell r="K1629">
            <v>21183</v>
          </cell>
          <cell r="L1629">
            <v>1416.8</v>
          </cell>
          <cell r="M1629">
            <v>22599.8</v>
          </cell>
          <cell r="N1629">
            <v>1737</v>
          </cell>
          <cell r="O1629">
            <v>1737</v>
          </cell>
          <cell r="P1629" t="str">
            <v>Y</v>
          </cell>
          <cell r="Q1629"/>
          <cell r="R1629" t="str">
            <v>W/O for written off cases</v>
          </cell>
          <cell r="S1629" t="str">
            <v>&gt;180</v>
          </cell>
        </row>
        <row r="1630">
          <cell r="J1630">
            <v>14593820</v>
          </cell>
          <cell r="K1630">
            <v>20516</v>
          </cell>
          <cell r="L1630">
            <v>1614.04</v>
          </cell>
          <cell r="M1630">
            <v>22130.04</v>
          </cell>
          <cell r="N1630">
            <v>1723</v>
          </cell>
          <cell r="O1630">
            <v>1723</v>
          </cell>
          <cell r="P1630" t="str">
            <v>Y</v>
          </cell>
          <cell r="Q1630"/>
          <cell r="R1630" t="str">
            <v>W/O for written off cases</v>
          </cell>
          <cell r="S1630" t="str">
            <v>&gt;180</v>
          </cell>
        </row>
        <row r="1631">
          <cell r="J1631">
            <v>14089411</v>
          </cell>
          <cell r="K1631">
            <v>20467.88</v>
          </cell>
          <cell r="L1631">
            <v>4793.71</v>
          </cell>
          <cell r="M1631">
            <v>25261.59</v>
          </cell>
          <cell r="N1631">
            <v>1340</v>
          </cell>
          <cell r="O1631">
            <v>1340</v>
          </cell>
          <cell r="P1631" t="str">
            <v>Y</v>
          </cell>
          <cell r="Q1631"/>
          <cell r="R1631" t="str">
            <v>W/O for written off cases</v>
          </cell>
          <cell r="S1631" t="str">
            <v>&gt;180</v>
          </cell>
        </row>
        <row r="1632">
          <cell r="J1632">
            <v>14080637</v>
          </cell>
          <cell r="K1632">
            <v>21332.57</v>
          </cell>
          <cell r="L1632">
            <v>5243.02</v>
          </cell>
          <cell r="M1632">
            <v>26575.59</v>
          </cell>
          <cell r="N1632">
            <v>1329</v>
          </cell>
          <cell r="O1632">
            <v>1329</v>
          </cell>
          <cell r="P1632" t="str">
            <v>Y</v>
          </cell>
          <cell r="Q1632"/>
          <cell r="R1632" t="str">
            <v>W/O for written off cases</v>
          </cell>
          <cell r="S1632" t="str">
            <v>&gt;180</v>
          </cell>
        </row>
        <row r="1633">
          <cell r="J1633">
            <v>14089412</v>
          </cell>
          <cell r="K1633">
            <v>21332.57</v>
          </cell>
          <cell r="L1633">
            <v>5243.02</v>
          </cell>
          <cell r="M1633">
            <v>26575.59</v>
          </cell>
          <cell r="N1633">
            <v>1329</v>
          </cell>
          <cell r="O1633">
            <v>1329</v>
          </cell>
          <cell r="P1633" t="str">
            <v>Y</v>
          </cell>
          <cell r="Q1633"/>
          <cell r="R1633" t="str">
            <v>W/O for written off cases</v>
          </cell>
          <cell r="S1633" t="str">
            <v>&gt;180</v>
          </cell>
        </row>
        <row r="1634">
          <cell r="J1634">
            <v>14090979</v>
          </cell>
          <cell r="K1634">
            <v>21332.57</v>
          </cell>
          <cell r="L1634">
            <v>5243.02</v>
          </cell>
          <cell r="M1634">
            <v>26575.59</v>
          </cell>
          <cell r="N1634">
            <v>1329</v>
          </cell>
          <cell r="O1634">
            <v>1329</v>
          </cell>
          <cell r="P1634" t="str">
            <v>Y</v>
          </cell>
          <cell r="Q1634"/>
          <cell r="R1634" t="str">
            <v>W/O for written off cases</v>
          </cell>
          <cell r="S1634" t="str">
            <v>&gt;180</v>
          </cell>
        </row>
        <row r="1635">
          <cell r="J1635">
            <v>14593819</v>
          </cell>
          <cell r="K1635">
            <v>21332.57</v>
          </cell>
          <cell r="L1635">
            <v>5243.02</v>
          </cell>
          <cell r="M1635">
            <v>26575.59</v>
          </cell>
          <cell r="N1635">
            <v>1329</v>
          </cell>
          <cell r="O1635">
            <v>1329</v>
          </cell>
          <cell r="P1635" t="str">
            <v>Y</v>
          </cell>
          <cell r="Q1635"/>
          <cell r="R1635" t="str">
            <v>W/O for written off cases</v>
          </cell>
          <cell r="S1635" t="str">
            <v>&gt;180</v>
          </cell>
        </row>
        <row r="1636">
          <cell r="J1636">
            <v>14081177</v>
          </cell>
          <cell r="K1636">
            <v>21332.57</v>
          </cell>
          <cell r="L1636">
            <v>5243.02</v>
          </cell>
          <cell r="M1636">
            <v>26575.59</v>
          </cell>
          <cell r="N1636">
            <v>1329</v>
          </cell>
          <cell r="O1636">
            <v>1329</v>
          </cell>
          <cell r="P1636" t="str">
            <v>Y</v>
          </cell>
          <cell r="Q1636"/>
          <cell r="R1636" t="str">
            <v>W/O for written off cases</v>
          </cell>
          <cell r="S1636" t="str">
            <v>&gt;180</v>
          </cell>
        </row>
        <row r="1637">
          <cell r="J1637">
            <v>17235009</v>
          </cell>
          <cell r="K1637">
            <v>25291.66</v>
          </cell>
          <cell r="L1637">
            <v>4982.34</v>
          </cell>
          <cell r="M1637">
            <v>30274</v>
          </cell>
          <cell r="N1637">
            <v>1339</v>
          </cell>
          <cell r="O1637">
            <v>1339</v>
          </cell>
          <cell r="P1637" t="str">
            <v>Y</v>
          </cell>
          <cell r="Q1637"/>
          <cell r="R1637" t="str">
            <v>W/O for written off cases</v>
          </cell>
          <cell r="S1637" t="str">
            <v>&gt;180</v>
          </cell>
        </row>
        <row r="1638">
          <cell r="J1638">
            <v>14640273</v>
          </cell>
          <cell r="K1638">
            <v>3841.2</v>
          </cell>
          <cell r="L1638">
            <v>76.73</v>
          </cell>
          <cell r="M1638">
            <v>3917.93</v>
          </cell>
          <cell r="N1638">
            <v>1332</v>
          </cell>
          <cell r="O1638">
            <v>1332</v>
          </cell>
          <cell r="P1638" t="str">
            <v>Y</v>
          </cell>
          <cell r="Q1638"/>
          <cell r="R1638" t="str">
            <v>W/O for written off cases</v>
          </cell>
          <cell r="S1638" t="str">
            <v>&gt;180</v>
          </cell>
        </row>
        <row r="1639">
          <cell r="J1639">
            <v>14643335</v>
          </cell>
          <cell r="K1639"/>
          <cell r="L1639"/>
          <cell r="M1639"/>
          <cell r="N1639"/>
          <cell r="O1639">
            <v>1035</v>
          </cell>
          <cell r="P1639" t="str">
            <v>Y</v>
          </cell>
          <cell r="Q1639"/>
          <cell r="R1639" t="str">
            <v>W/O for written off cases</v>
          </cell>
          <cell r="S1639" t="str">
            <v>&gt;180</v>
          </cell>
        </row>
        <row r="1640">
          <cell r="J1640">
            <v>16986638</v>
          </cell>
          <cell r="K1640">
            <v>6704.25</v>
          </cell>
          <cell r="L1640">
            <v>361.75</v>
          </cell>
          <cell r="M1640">
            <v>7066</v>
          </cell>
          <cell r="N1640">
            <v>1035</v>
          </cell>
          <cell r="O1640">
            <v>1035</v>
          </cell>
          <cell r="P1640" t="str">
            <v>Y</v>
          </cell>
          <cell r="Q1640"/>
          <cell r="R1640" t="str">
            <v>W/O for written off cases</v>
          </cell>
          <cell r="S1640" t="str">
            <v>&gt;180</v>
          </cell>
        </row>
        <row r="1641">
          <cell r="J1641">
            <v>14640272</v>
          </cell>
          <cell r="K1641">
            <v>3698.26</v>
          </cell>
          <cell r="L1641">
            <v>68.67</v>
          </cell>
          <cell r="M1641">
            <v>3766.93</v>
          </cell>
          <cell r="N1641">
            <v>1332</v>
          </cell>
          <cell r="O1641">
            <v>1332</v>
          </cell>
          <cell r="P1641" t="str">
            <v>Y</v>
          </cell>
          <cell r="Q1641"/>
          <cell r="R1641" t="str">
            <v>W/O for written off cases</v>
          </cell>
          <cell r="S1641" t="str">
            <v>&gt;180</v>
          </cell>
        </row>
        <row r="1642">
          <cell r="J1642">
            <v>14676943</v>
          </cell>
          <cell r="K1642">
            <v>14219.38</v>
          </cell>
          <cell r="L1642">
            <v>-569.65</v>
          </cell>
          <cell r="M1642">
            <v>13649.73</v>
          </cell>
          <cell r="N1642">
            <v>1723</v>
          </cell>
          <cell r="O1642">
            <v>1723</v>
          </cell>
          <cell r="P1642" t="str">
            <v>Y</v>
          </cell>
          <cell r="Q1642"/>
          <cell r="R1642" t="str">
            <v>W/O for written off cases</v>
          </cell>
          <cell r="S1642" t="str">
            <v>&gt;180</v>
          </cell>
        </row>
        <row r="1643">
          <cell r="J1643">
            <v>14490007</v>
          </cell>
          <cell r="K1643">
            <v>26231.15</v>
          </cell>
          <cell r="L1643">
            <v>5908.96</v>
          </cell>
          <cell r="M1643">
            <v>32140.11</v>
          </cell>
          <cell r="N1643">
            <v>1335</v>
          </cell>
          <cell r="O1643">
            <v>1335</v>
          </cell>
          <cell r="P1643" t="str">
            <v>Y</v>
          </cell>
          <cell r="Q1643"/>
          <cell r="R1643" t="str">
            <v>W/O for written off cases</v>
          </cell>
          <cell r="S1643" t="str">
            <v>&gt;180</v>
          </cell>
        </row>
        <row r="1644">
          <cell r="J1644">
            <v>14676937</v>
          </cell>
          <cell r="K1644">
            <v>10069.6</v>
          </cell>
          <cell r="L1644">
            <v>646.33000000000004</v>
          </cell>
          <cell r="M1644">
            <v>10715.93</v>
          </cell>
          <cell r="N1644">
            <v>1327</v>
          </cell>
          <cell r="O1644">
            <v>1327</v>
          </cell>
          <cell r="P1644" t="str">
            <v>Y</v>
          </cell>
          <cell r="Q1644"/>
          <cell r="R1644" t="str">
            <v>W/O for written off cases</v>
          </cell>
          <cell r="S1644" t="str">
            <v>&gt;180</v>
          </cell>
        </row>
        <row r="1645">
          <cell r="J1645">
            <v>14486160</v>
          </cell>
          <cell r="K1645">
            <v>0</v>
          </cell>
          <cell r="L1645">
            <v>0</v>
          </cell>
          <cell r="M1645">
            <v>0</v>
          </cell>
          <cell r="N1645">
            <v>1260</v>
          </cell>
          <cell r="O1645">
            <v>1260</v>
          </cell>
          <cell r="P1645" t="str">
            <v>Y</v>
          </cell>
          <cell r="Q1645"/>
          <cell r="R1645" t="str">
            <v>W/O for written off cases</v>
          </cell>
          <cell r="S1645" t="str">
            <v>&gt;180</v>
          </cell>
        </row>
        <row r="1646">
          <cell r="J1646">
            <v>17034430</v>
          </cell>
          <cell r="K1646">
            <v>10397.51</v>
          </cell>
          <cell r="L1646">
            <v>826.2</v>
          </cell>
          <cell r="M1646">
            <v>11223.71</v>
          </cell>
          <cell r="N1646">
            <v>1070</v>
          </cell>
          <cell r="O1646">
            <v>1070</v>
          </cell>
          <cell r="P1646" t="str">
            <v>Y</v>
          </cell>
          <cell r="Q1646"/>
          <cell r="R1646" t="str">
            <v>W/O for written off cases</v>
          </cell>
          <cell r="S1646" t="str">
            <v>&gt;180</v>
          </cell>
        </row>
        <row r="1647">
          <cell r="J1647">
            <v>14838730</v>
          </cell>
          <cell r="K1647">
            <v>129.58000000000001</v>
          </cell>
          <cell r="L1647">
            <v>0</v>
          </cell>
          <cell r="M1647">
            <v>129.58000000000001</v>
          </cell>
          <cell r="N1647">
            <v>1333</v>
          </cell>
          <cell r="O1647">
            <v>1333</v>
          </cell>
          <cell r="P1647" t="str">
            <v>Y</v>
          </cell>
          <cell r="Q1647"/>
          <cell r="R1647" t="str">
            <v>W/O for written off cases</v>
          </cell>
          <cell r="S1647" t="str">
            <v>&gt;180</v>
          </cell>
        </row>
        <row r="1648">
          <cell r="J1648">
            <v>14684636</v>
          </cell>
          <cell r="K1648">
            <v>336.97</v>
          </cell>
          <cell r="L1648">
            <v>5.2</v>
          </cell>
          <cell r="M1648">
            <v>342.17</v>
          </cell>
          <cell r="N1648">
            <v>1339</v>
          </cell>
          <cell r="O1648">
            <v>1339</v>
          </cell>
          <cell r="P1648" t="str">
            <v>Y</v>
          </cell>
          <cell r="Q1648"/>
          <cell r="R1648" t="str">
            <v>W/O for written off cases</v>
          </cell>
          <cell r="S1648" t="str">
            <v>&gt;180</v>
          </cell>
        </row>
        <row r="1649">
          <cell r="J1649">
            <v>14845433</v>
          </cell>
          <cell r="K1649">
            <v>5849.29</v>
          </cell>
          <cell r="L1649">
            <v>-144.35</v>
          </cell>
          <cell r="M1649">
            <v>5704.94</v>
          </cell>
          <cell r="N1649">
            <v>1716</v>
          </cell>
          <cell r="O1649">
            <v>1716</v>
          </cell>
          <cell r="P1649" t="str">
            <v>Y</v>
          </cell>
          <cell r="Q1649"/>
          <cell r="R1649" t="str">
            <v>W/O for written off cases</v>
          </cell>
          <cell r="S1649" t="str">
            <v>&gt;180</v>
          </cell>
        </row>
        <row r="1650">
          <cell r="J1650">
            <v>14838715</v>
          </cell>
          <cell r="K1650">
            <v>3851</v>
          </cell>
          <cell r="L1650">
            <v>-402</v>
          </cell>
          <cell r="M1650">
            <v>3449</v>
          </cell>
          <cell r="N1650">
            <v>1649</v>
          </cell>
          <cell r="O1650">
            <v>1649</v>
          </cell>
          <cell r="P1650" t="str">
            <v>Y</v>
          </cell>
          <cell r="Q1650"/>
          <cell r="R1650" t="str">
            <v>W/O for written off cases</v>
          </cell>
          <cell r="S1650" t="str">
            <v>&gt;180</v>
          </cell>
        </row>
        <row r="1651">
          <cell r="J1651">
            <v>34014704</v>
          </cell>
          <cell r="K1651">
            <v>40021.949999999997</v>
          </cell>
          <cell r="L1651">
            <v>7061.64</v>
          </cell>
          <cell r="M1651">
            <v>47083.59</v>
          </cell>
          <cell r="N1651">
            <v>1134</v>
          </cell>
          <cell r="O1651">
            <v>1134</v>
          </cell>
          <cell r="P1651" t="str">
            <v>Y</v>
          </cell>
          <cell r="Q1651"/>
          <cell r="R1651" t="str">
            <v>W/O for written off cases</v>
          </cell>
          <cell r="S1651" t="str">
            <v>&gt;180</v>
          </cell>
        </row>
        <row r="1652">
          <cell r="J1652">
            <v>14680340</v>
          </cell>
          <cell r="K1652">
            <v>7829.84</v>
          </cell>
          <cell r="L1652">
            <v>512.75</v>
          </cell>
          <cell r="M1652">
            <v>8342.59</v>
          </cell>
          <cell r="N1652">
            <v>1336</v>
          </cell>
          <cell r="O1652">
            <v>1336</v>
          </cell>
          <cell r="P1652" t="str">
            <v>Y</v>
          </cell>
          <cell r="Q1652"/>
          <cell r="R1652" t="str">
            <v>W/O for written off cases</v>
          </cell>
          <cell r="S1652" t="str">
            <v>&gt;180</v>
          </cell>
        </row>
        <row r="1653">
          <cell r="J1653">
            <v>14724280</v>
          </cell>
          <cell r="K1653">
            <v>5083.8500000000004</v>
          </cell>
          <cell r="L1653">
            <v>194.74</v>
          </cell>
          <cell r="M1653">
            <v>5278.59</v>
          </cell>
          <cell r="N1653">
            <v>1336</v>
          </cell>
          <cell r="O1653">
            <v>1336</v>
          </cell>
          <cell r="P1653" t="str">
            <v>Y</v>
          </cell>
          <cell r="Q1653"/>
          <cell r="R1653" t="str">
            <v>W/O for written off cases</v>
          </cell>
          <cell r="S1653" t="str">
            <v>&gt;180</v>
          </cell>
        </row>
        <row r="1654">
          <cell r="J1654">
            <v>14866861</v>
          </cell>
          <cell r="K1654">
            <v>2060.37</v>
          </cell>
          <cell r="L1654">
            <v>42.63</v>
          </cell>
          <cell r="M1654">
            <v>2103</v>
          </cell>
          <cell r="N1654">
            <v>1348</v>
          </cell>
          <cell r="O1654">
            <v>1348</v>
          </cell>
          <cell r="P1654" t="str">
            <v>Y</v>
          </cell>
          <cell r="Q1654"/>
          <cell r="R1654" t="str">
            <v>W/O for written off cases</v>
          </cell>
          <cell r="S1654" t="str">
            <v>&gt;180</v>
          </cell>
        </row>
        <row r="1655">
          <cell r="J1655">
            <v>20976760</v>
          </cell>
          <cell r="K1655">
            <v>1295.05</v>
          </cell>
          <cell r="L1655">
            <v>3.95</v>
          </cell>
          <cell r="M1655">
            <v>1299</v>
          </cell>
          <cell r="N1655">
            <v>1249</v>
          </cell>
          <cell r="O1655">
            <v>1348</v>
          </cell>
          <cell r="P1655" t="str">
            <v>Y</v>
          </cell>
          <cell r="Q1655"/>
          <cell r="R1655" t="str">
            <v>W/O for written off cases</v>
          </cell>
          <cell r="S1655" t="str">
            <v>&gt;180</v>
          </cell>
        </row>
        <row r="1656">
          <cell r="J1656">
            <v>14640274</v>
          </cell>
          <cell r="K1656">
            <v>6542.84</v>
          </cell>
          <cell r="L1656">
            <v>292.08999999999997</v>
          </cell>
          <cell r="M1656">
            <v>6834.93</v>
          </cell>
          <cell r="N1656">
            <v>1338</v>
          </cell>
          <cell r="O1656">
            <v>1338</v>
          </cell>
          <cell r="P1656" t="str">
            <v>Y</v>
          </cell>
          <cell r="Q1656"/>
          <cell r="R1656" t="str">
            <v>W/O for written off cases</v>
          </cell>
          <cell r="S1656" t="str">
            <v>&gt;180</v>
          </cell>
        </row>
        <row r="1657">
          <cell r="J1657">
            <v>14641733</v>
          </cell>
          <cell r="K1657">
            <v>20698</v>
          </cell>
          <cell r="L1657">
            <v>2069.0300000000002</v>
          </cell>
          <cell r="M1657">
            <v>22767.03</v>
          </cell>
          <cell r="N1657">
            <v>1723</v>
          </cell>
          <cell r="O1657">
            <v>1723</v>
          </cell>
          <cell r="P1657" t="str">
            <v>Y</v>
          </cell>
          <cell r="Q1657"/>
          <cell r="R1657" t="str">
            <v>W/O for written off cases</v>
          </cell>
          <cell r="S1657" t="str">
            <v>&gt;180</v>
          </cell>
        </row>
        <row r="1658">
          <cell r="J1658">
            <v>14866524</v>
          </cell>
          <cell r="K1658">
            <v>3083.34</v>
          </cell>
          <cell r="L1658">
            <v>73.66</v>
          </cell>
          <cell r="M1658">
            <v>3157</v>
          </cell>
          <cell r="N1658">
            <v>1323</v>
          </cell>
          <cell r="O1658">
            <v>1323</v>
          </cell>
          <cell r="P1658" t="str">
            <v>Y</v>
          </cell>
          <cell r="Q1658"/>
          <cell r="R1658" t="str">
            <v>W/O for written off cases</v>
          </cell>
          <cell r="S1658" t="str">
            <v>&gt;180</v>
          </cell>
        </row>
        <row r="1659">
          <cell r="J1659">
            <v>14837154</v>
          </cell>
          <cell r="K1659">
            <v>376.53</v>
          </cell>
          <cell r="L1659">
            <v>0</v>
          </cell>
          <cell r="M1659">
            <v>376.53</v>
          </cell>
          <cell r="N1659">
            <v>1656</v>
          </cell>
          <cell r="O1659">
            <v>1656</v>
          </cell>
          <cell r="P1659" t="str">
            <v>Y</v>
          </cell>
          <cell r="Q1659"/>
          <cell r="R1659" t="str">
            <v>W/O for written off cases</v>
          </cell>
          <cell r="S1659" t="str">
            <v>&gt;180</v>
          </cell>
        </row>
        <row r="1660">
          <cell r="J1660">
            <v>14850780</v>
          </cell>
          <cell r="K1660">
            <v>300.12</v>
          </cell>
          <cell r="L1660">
            <v>0</v>
          </cell>
          <cell r="M1660">
            <v>300.12</v>
          </cell>
          <cell r="N1660">
            <v>1656</v>
          </cell>
          <cell r="O1660">
            <v>1656</v>
          </cell>
          <cell r="P1660" t="str">
            <v>Y</v>
          </cell>
          <cell r="Q1660"/>
          <cell r="R1660" t="str">
            <v>W/O for written off cases</v>
          </cell>
          <cell r="S1660" t="str">
            <v>&gt;180</v>
          </cell>
        </row>
        <row r="1661">
          <cell r="J1661">
            <v>14837079</v>
          </cell>
          <cell r="K1661">
            <v>456.6</v>
          </cell>
          <cell r="L1661">
            <v>0</v>
          </cell>
          <cell r="M1661">
            <v>456.6</v>
          </cell>
          <cell r="N1661">
            <v>1656</v>
          </cell>
          <cell r="O1661">
            <v>1656</v>
          </cell>
          <cell r="P1661" t="str">
            <v>Y</v>
          </cell>
          <cell r="Q1661"/>
          <cell r="R1661" t="str">
            <v>W/O for written off cases</v>
          </cell>
          <cell r="S1661" t="str">
            <v>&gt;180</v>
          </cell>
        </row>
        <row r="1662">
          <cell r="J1662">
            <v>14837087</v>
          </cell>
          <cell r="K1662">
            <v>376.53</v>
          </cell>
          <cell r="L1662">
            <v>0</v>
          </cell>
          <cell r="M1662">
            <v>376.53</v>
          </cell>
          <cell r="N1662">
            <v>1656</v>
          </cell>
          <cell r="O1662">
            <v>1656</v>
          </cell>
          <cell r="P1662" t="str">
            <v>Y</v>
          </cell>
          <cell r="Q1662"/>
          <cell r="R1662" t="str">
            <v>W/O for written off cases</v>
          </cell>
          <cell r="S1662" t="str">
            <v>&gt;180</v>
          </cell>
        </row>
        <row r="1663">
          <cell r="J1663">
            <v>14837109</v>
          </cell>
          <cell r="K1663">
            <v>376.53</v>
          </cell>
          <cell r="L1663">
            <v>0</v>
          </cell>
          <cell r="M1663">
            <v>376.53</v>
          </cell>
          <cell r="N1663">
            <v>1656</v>
          </cell>
          <cell r="O1663">
            <v>1656</v>
          </cell>
          <cell r="P1663" t="str">
            <v>Y</v>
          </cell>
          <cell r="Q1663"/>
          <cell r="R1663" t="str">
            <v>W/O for written off cases</v>
          </cell>
          <cell r="S1663" t="str">
            <v>&gt;180</v>
          </cell>
        </row>
        <row r="1664">
          <cell r="J1664">
            <v>14837179</v>
          </cell>
          <cell r="K1664">
            <v>4598.28</v>
          </cell>
          <cell r="L1664">
            <v>-117</v>
          </cell>
          <cell r="M1664">
            <v>4481.28</v>
          </cell>
          <cell r="N1664">
            <v>1656</v>
          </cell>
          <cell r="O1664">
            <v>1656</v>
          </cell>
          <cell r="P1664" t="str">
            <v>Y</v>
          </cell>
          <cell r="Q1664"/>
          <cell r="R1664" t="str">
            <v>W/O for written off cases</v>
          </cell>
          <cell r="S1664" t="str">
            <v>&gt;180</v>
          </cell>
        </row>
        <row r="1665">
          <cell r="J1665">
            <v>15001881</v>
          </cell>
          <cell r="K1665">
            <v>18085.13</v>
          </cell>
          <cell r="L1665">
            <v>-8049.13</v>
          </cell>
          <cell r="M1665">
            <v>10036</v>
          </cell>
          <cell r="N1665">
            <v>1573</v>
          </cell>
          <cell r="O1665">
            <v>1573</v>
          </cell>
          <cell r="P1665" t="str">
            <v>Y</v>
          </cell>
          <cell r="Q1665"/>
          <cell r="R1665" t="str">
            <v>W/O for written off cases</v>
          </cell>
          <cell r="S1665" t="str">
            <v>&gt;180</v>
          </cell>
        </row>
        <row r="1666">
          <cell r="J1666">
            <v>17046289</v>
          </cell>
          <cell r="K1666">
            <v>2944.5</v>
          </cell>
          <cell r="L1666">
            <v>172.31</v>
          </cell>
          <cell r="M1666">
            <v>3116.81</v>
          </cell>
          <cell r="N1666">
            <v>1281</v>
          </cell>
          <cell r="O1666">
            <v>1281</v>
          </cell>
          <cell r="P1666" t="str">
            <v>Y</v>
          </cell>
          <cell r="Q1666"/>
          <cell r="R1666" t="str">
            <v>W/O for written off cases</v>
          </cell>
          <cell r="S1666" t="str">
            <v>&gt;180</v>
          </cell>
        </row>
        <row r="1667">
          <cell r="J1667">
            <v>14700278</v>
          </cell>
          <cell r="K1667">
            <v>68.52</v>
          </cell>
          <cell r="L1667">
            <v>0</v>
          </cell>
          <cell r="M1667">
            <v>68.52</v>
          </cell>
          <cell r="N1667">
            <v>1608</v>
          </cell>
          <cell r="O1667">
            <v>1608</v>
          </cell>
          <cell r="P1667" t="str">
            <v>Y</v>
          </cell>
          <cell r="Q1667"/>
          <cell r="R1667" t="str">
            <v>W/O for written off cases</v>
          </cell>
          <cell r="S1667" t="str">
            <v>&gt;180</v>
          </cell>
        </row>
        <row r="1668">
          <cell r="J1668">
            <v>18077936</v>
          </cell>
          <cell r="K1668">
            <v>25037</v>
          </cell>
          <cell r="L1668">
            <v>4042</v>
          </cell>
          <cell r="M1668">
            <v>29079</v>
          </cell>
          <cell r="N1668">
            <v>1587</v>
          </cell>
          <cell r="O1668">
            <v>1608</v>
          </cell>
          <cell r="P1668" t="str">
            <v>Y</v>
          </cell>
          <cell r="Q1668"/>
          <cell r="R1668" t="str">
            <v>W/O for written off cases</v>
          </cell>
          <cell r="S1668" t="str">
            <v>&gt;180</v>
          </cell>
        </row>
        <row r="1669">
          <cell r="J1669">
            <v>14891863</v>
          </cell>
          <cell r="K1669">
            <v>5607</v>
          </cell>
          <cell r="L1669">
            <v>191.61</v>
          </cell>
          <cell r="M1669">
            <v>5798.61</v>
          </cell>
          <cell r="N1669">
            <v>1727</v>
          </cell>
          <cell r="O1669">
            <v>1727</v>
          </cell>
          <cell r="P1669" t="str">
            <v>Y</v>
          </cell>
          <cell r="Q1669"/>
          <cell r="R1669" t="str">
            <v>W/O for written off cases</v>
          </cell>
          <cell r="S1669" t="str">
            <v>&gt;180</v>
          </cell>
        </row>
        <row r="1670">
          <cell r="J1670">
            <v>14891833</v>
          </cell>
          <cell r="K1670">
            <v>5607</v>
          </cell>
          <cell r="L1670">
            <v>191.61</v>
          </cell>
          <cell r="M1670">
            <v>5798.61</v>
          </cell>
          <cell r="N1670">
            <v>1727</v>
          </cell>
          <cell r="O1670">
            <v>1727</v>
          </cell>
          <cell r="P1670" t="str">
            <v>Y</v>
          </cell>
          <cell r="Q1670"/>
          <cell r="R1670" t="str">
            <v>W/O for written off cases</v>
          </cell>
          <cell r="S1670" t="str">
            <v>&gt;180</v>
          </cell>
        </row>
        <row r="1671">
          <cell r="J1671">
            <v>14891841</v>
          </cell>
          <cell r="K1671">
            <v>5607</v>
          </cell>
          <cell r="L1671">
            <v>191.61</v>
          </cell>
          <cell r="M1671">
            <v>5798.61</v>
          </cell>
          <cell r="N1671">
            <v>1727</v>
          </cell>
          <cell r="O1671">
            <v>1727</v>
          </cell>
          <cell r="P1671" t="str">
            <v>Y</v>
          </cell>
          <cell r="Q1671"/>
          <cell r="R1671" t="str">
            <v>W/O for written off cases</v>
          </cell>
          <cell r="S1671" t="str">
            <v>&gt;180</v>
          </cell>
        </row>
        <row r="1672">
          <cell r="J1672">
            <v>14887182</v>
          </cell>
          <cell r="K1672">
            <v>9394.44</v>
          </cell>
          <cell r="L1672">
            <v>759.56</v>
          </cell>
          <cell r="M1672">
            <v>10154</v>
          </cell>
          <cell r="N1672">
            <v>1339</v>
          </cell>
          <cell r="O1672">
            <v>1339</v>
          </cell>
          <cell r="P1672" t="str">
            <v>Y</v>
          </cell>
          <cell r="Q1672"/>
          <cell r="R1672" t="str">
            <v>W/O for written off cases</v>
          </cell>
          <cell r="S1672" t="str">
            <v>&gt;180</v>
          </cell>
        </row>
        <row r="1673">
          <cell r="J1673">
            <v>14898713</v>
          </cell>
          <cell r="K1673">
            <v>5607</v>
          </cell>
          <cell r="L1673">
            <v>191.61</v>
          </cell>
          <cell r="M1673">
            <v>5798.61</v>
          </cell>
          <cell r="N1673">
            <v>1727</v>
          </cell>
          <cell r="O1673">
            <v>1727</v>
          </cell>
          <cell r="P1673" t="str">
            <v>Y</v>
          </cell>
          <cell r="Q1673"/>
          <cell r="R1673" t="str">
            <v>W/O for written off cases</v>
          </cell>
          <cell r="S1673" t="str">
            <v>&gt;180</v>
          </cell>
        </row>
        <row r="1674">
          <cell r="J1674">
            <v>14892237</v>
          </cell>
          <cell r="K1674">
            <v>16767.16</v>
          </cell>
          <cell r="L1674">
            <v>2545.4699999999998</v>
          </cell>
          <cell r="M1674">
            <v>19312.63</v>
          </cell>
          <cell r="N1674">
            <v>1278</v>
          </cell>
          <cell r="O1674">
            <v>1278</v>
          </cell>
          <cell r="P1674" t="str">
            <v>Y</v>
          </cell>
          <cell r="Q1674"/>
          <cell r="R1674" t="str">
            <v>W/O for written off cases</v>
          </cell>
          <cell r="S1674" t="str">
            <v>&gt;180</v>
          </cell>
        </row>
        <row r="1675">
          <cell r="J1675">
            <v>16905332</v>
          </cell>
          <cell r="K1675">
            <v>27656.91</v>
          </cell>
          <cell r="L1675">
            <v>-1780.97</v>
          </cell>
          <cell r="M1675">
            <v>25875.94</v>
          </cell>
          <cell r="N1675">
            <v>1660</v>
          </cell>
          <cell r="O1675">
            <v>1660</v>
          </cell>
          <cell r="P1675" t="str">
            <v>Y</v>
          </cell>
          <cell r="Q1675"/>
          <cell r="R1675" t="str">
            <v>W/O for written off cases</v>
          </cell>
          <cell r="S1675" t="str">
            <v>&gt;180</v>
          </cell>
        </row>
        <row r="1676">
          <cell r="J1676">
            <v>16709007</v>
          </cell>
          <cell r="K1676">
            <v>29196.02</v>
          </cell>
          <cell r="L1676">
            <v>6989.38</v>
          </cell>
          <cell r="M1676">
            <v>36185.4</v>
          </cell>
          <cell r="N1676">
            <v>1347</v>
          </cell>
          <cell r="O1676">
            <v>1347</v>
          </cell>
          <cell r="P1676" t="str">
            <v>Y</v>
          </cell>
          <cell r="Q1676"/>
          <cell r="R1676" t="str">
            <v>W/O for written off cases</v>
          </cell>
          <cell r="S1676" t="str">
            <v>&gt;180</v>
          </cell>
        </row>
        <row r="1677">
          <cell r="J1677">
            <v>16745185</v>
          </cell>
          <cell r="K1677">
            <v>16991.12</v>
          </cell>
          <cell r="L1677">
            <v>-4128.12</v>
          </cell>
          <cell r="M1677">
            <v>12863</v>
          </cell>
          <cell r="N1677">
            <v>1478</v>
          </cell>
          <cell r="O1677">
            <v>1478</v>
          </cell>
          <cell r="P1677" t="str">
            <v>Y</v>
          </cell>
          <cell r="Q1677"/>
          <cell r="R1677" t="str">
            <v>W/O for written off cases</v>
          </cell>
          <cell r="S1677" t="str">
            <v>&gt;180</v>
          </cell>
        </row>
        <row r="1678">
          <cell r="J1678">
            <v>14919741</v>
          </cell>
          <cell r="K1678">
            <v>455.11</v>
          </cell>
          <cell r="L1678">
            <v>0</v>
          </cell>
          <cell r="M1678">
            <v>455.11</v>
          </cell>
          <cell r="N1678">
            <v>1623</v>
          </cell>
          <cell r="O1678">
            <v>1623</v>
          </cell>
          <cell r="P1678" t="str">
            <v>Y</v>
          </cell>
          <cell r="Q1678"/>
          <cell r="R1678" t="str">
            <v>W/O for written off cases</v>
          </cell>
          <cell r="S1678" t="str">
            <v>&gt;180</v>
          </cell>
        </row>
        <row r="1679">
          <cell r="J1679">
            <v>14894698</v>
          </cell>
          <cell r="K1679">
            <v>25032</v>
          </cell>
          <cell r="L1679">
            <v>2473.64</v>
          </cell>
          <cell r="M1679">
            <v>27505.64</v>
          </cell>
          <cell r="N1679">
            <v>1693</v>
          </cell>
          <cell r="O1679">
            <v>1693</v>
          </cell>
          <cell r="P1679" t="str">
            <v>Y</v>
          </cell>
          <cell r="Q1679"/>
          <cell r="R1679" t="str">
            <v>W/O for written off cases</v>
          </cell>
          <cell r="S1679" t="str">
            <v>&gt;180</v>
          </cell>
        </row>
        <row r="1680">
          <cell r="J1680">
            <v>14951640</v>
          </cell>
          <cell r="K1680">
            <v>13346.07</v>
          </cell>
          <cell r="L1680">
            <v>1346.87</v>
          </cell>
          <cell r="M1680">
            <v>14692.94</v>
          </cell>
          <cell r="N1680">
            <v>1341</v>
          </cell>
          <cell r="O1680">
            <v>1341</v>
          </cell>
          <cell r="P1680" t="str">
            <v>Y</v>
          </cell>
          <cell r="Q1680"/>
          <cell r="R1680" t="str">
            <v>W/O for written off cases</v>
          </cell>
          <cell r="S1680" t="str">
            <v>&gt;180</v>
          </cell>
        </row>
        <row r="1681">
          <cell r="J1681">
            <v>14683826</v>
          </cell>
          <cell r="K1681">
            <v>9535.82</v>
          </cell>
          <cell r="L1681">
            <v>786.79</v>
          </cell>
          <cell r="M1681">
            <v>10322.61</v>
          </cell>
          <cell r="N1681">
            <v>1328</v>
          </cell>
          <cell r="O1681">
            <v>1328</v>
          </cell>
          <cell r="P1681" t="str">
            <v>Y</v>
          </cell>
          <cell r="Q1681"/>
          <cell r="R1681" t="str">
            <v>W/O for written off cases</v>
          </cell>
          <cell r="S1681" t="str">
            <v>&gt;180</v>
          </cell>
        </row>
        <row r="1682">
          <cell r="J1682">
            <v>14846540</v>
          </cell>
          <cell r="K1682">
            <v>6938.91</v>
          </cell>
          <cell r="L1682">
            <v>527.70000000000005</v>
          </cell>
          <cell r="M1682">
            <v>7466.61</v>
          </cell>
          <cell r="N1682">
            <v>1309</v>
          </cell>
          <cell r="O1682">
            <v>1309</v>
          </cell>
          <cell r="P1682" t="str">
            <v>Y</v>
          </cell>
          <cell r="Q1682"/>
          <cell r="R1682" t="str">
            <v>W/O for written off cases</v>
          </cell>
          <cell r="S1682" t="str">
            <v>&gt;180</v>
          </cell>
        </row>
        <row r="1683">
          <cell r="J1683">
            <v>14204759</v>
          </cell>
          <cell r="K1683">
            <v>8764.65</v>
          </cell>
          <cell r="L1683">
            <v>606.59</v>
          </cell>
          <cell r="M1683">
            <v>9371.24</v>
          </cell>
          <cell r="N1683">
            <v>1333</v>
          </cell>
          <cell r="O1683">
            <v>1341</v>
          </cell>
          <cell r="P1683" t="str">
            <v>Y</v>
          </cell>
          <cell r="Q1683"/>
          <cell r="R1683" t="str">
            <v>W/O for written off cases</v>
          </cell>
          <cell r="S1683" t="str">
            <v>&gt;180</v>
          </cell>
        </row>
        <row r="1684">
          <cell r="J1684">
            <v>16865466</v>
          </cell>
          <cell r="K1684">
            <v>7449.64</v>
          </cell>
          <cell r="L1684">
            <v>1092</v>
          </cell>
          <cell r="M1684">
            <v>8541.64</v>
          </cell>
          <cell r="N1684">
            <v>1341</v>
          </cell>
          <cell r="O1684">
            <v>1341</v>
          </cell>
          <cell r="P1684" t="str">
            <v>Y</v>
          </cell>
          <cell r="Q1684"/>
          <cell r="R1684" t="str">
            <v>W/O for written off cases</v>
          </cell>
          <cell r="S1684" t="str">
            <v>&gt;180</v>
          </cell>
        </row>
        <row r="1685">
          <cell r="J1685">
            <v>14723194</v>
          </cell>
          <cell r="K1685">
            <v>9536.24</v>
          </cell>
          <cell r="L1685">
            <v>787.37</v>
          </cell>
          <cell r="M1685">
            <v>10323.61</v>
          </cell>
          <cell r="N1685">
            <v>1328</v>
          </cell>
          <cell r="O1685">
            <v>1328</v>
          </cell>
          <cell r="P1685" t="str">
            <v>Y</v>
          </cell>
          <cell r="Q1685"/>
          <cell r="R1685" t="str">
            <v>W/O for written off cases</v>
          </cell>
          <cell r="S1685" t="str">
            <v>&gt;180</v>
          </cell>
        </row>
        <row r="1686">
          <cell r="J1686">
            <v>14959298</v>
          </cell>
          <cell r="K1686">
            <v>8578</v>
          </cell>
          <cell r="L1686">
            <v>-157.15</v>
          </cell>
          <cell r="M1686">
            <v>8420.85</v>
          </cell>
          <cell r="N1686">
            <v>1721</v>
          </cell>
          <cell r="O1686">
            <v>1735</v>
          </cell>
          <cell r="P1686" t="str">
            <v>Y</v>
          </cell>
          <cell r="Q1686"/>
          <cell r="R1686" t="str">
            <v>W/O for written off cases</v>
          </cell>
          <cell r="S1686" t="str">
            <v>&gt;180</v>
          </cell>
        </row>
        <row r="1687">
          <cell r="J1687">
            <v>17017618</v>
          </cell>
          <cell r="K1687">
            <v>33666.239999999998</v>
          </cell>
          <cell r="L1687">
            <v>6179.03</v>
          </cell>
          <cell r="M1687">
            <v>39845.269999999997</v>
          </cell>
          <cell r="N1687">
            <v>1735</v>
          </cell>
          <cell r="O1687">
            <v>1735</v>
          </cell>
          <cell r="P1687" t="str">
            <v>Y</v>
          </cell>
          <cell r="Q1687"/>
          <cell r="R1687" t="str">
            <v>W/O for written off cases</v>
          </cell>
          <cell r="S1687" t="str">
            <v>&gt;180</v>
          </cell>
        </row>
        <row r="1688">
          <cell r="J1688">
            <v>14959057</v>
          </cell>
          <cell r="K1688">
            <v>1272.57</v>
          </cell>
          <cell r="L1688">
            <v>-7</v>
          </cell>
          <cell r="M1688">
            <v>1265.57</v>
          </cell>
          <cell r="N1688">
            <v>1553</v>
          </cell>
          <cell r="O1688">
            <v>1553</v>
          </cell>
          <cell r="P1688" t="str">
            <v>Y</v>
          </cell>
          <cell r="Q1688"/>
          <cell r="R1688" t="str">
            <v>W/O for written off cases</v>
          </cell>
          <cell r="S1688" t="str">
            <v>&gt;180</v>
          </cell>
        </row>
        <row r="1689">
          <cell r="J1689">
            <v>17055022</v>
          </cell>
          <cell r="K1689">
            <v>21129.97</v>
          </cell>
          <cell r="L1689">
            <v>-9288.9699999999993</v>
          </cell>
          <cell r="M1689">
            <v>11841</v>
          </cell>
          <cell r="N1689">
            <v>1518</v>
          </cell>
          <cell r="O1689">
            <v>1553</v>
          </cell>
          <cell r="P1689" t="str">
            <v>Y</v>
          </cell>
          <cell r="Q1689"/>
          <cell r="R1689" t="str">
            <v>W/O for written off cases</v>
          </cell>
          <cell r="S1689" t="str">
            <v>&gt;180</v>
          </cell>
        </row>
        <row r="1690">
          <cell r="J1690">
            <v>14948899</v>
          </cell>
          <cell r="K1690">
            <v>6501</v>
          </cell>
          <cell r="L1690">
            <v>191.73</v>
          </cell>
          <cell r="M1690">
            <v>6692.73</v>
          </cell>
          <cell r="N1690">
            <v>1721</v>
          </cell>
          <cell r="O1690">
            <v>1721</v>
          </cell>
          <cell r="P1690" t="str">
            <v>Y</v>
          </cell>
          <cell r="Q1690"/>
          <cell r="R1690" t="str">
            <v>W/O for written off cases</v>
          </cell>
          <cell r="S1690" t="str">
            <v>&gt;180</v>
          </cell>
        </row>
        <row r="1691">
          <cell r="J1691">
            <v>15571360</v>
          </cell>
          <cell r="K1691">
            <v>4404</v>
          </cell>
          <cell r="L1691">
            <v>-106</v>
          </cell>
          <cell r="M1691">
            <v>4298</v>
          </cell>
          <cell r="N1691">
            <v>1721</v>
          </cell>
          <cell r="O1691">
            <v>1721</v>
          </cell>
          <cell r="P1691" t="str">
            <v>Y</v>
          </cell>
          <cell r="Q1691"/>
          <cell r="R1691" t="str">
            <v>W/O for written off cases</v>
          </cell>
          <cell r="S1691" t="str">
            <v>&gt;180</v>
          </cell>
        </row>
        <row r="1692">
          <cell r="J1692">
            <v>14959212</v>
          </cell>
          <cell r="K1692">
            <v>8578</v>
          </cell>
          <cell r="L1692">
            <v>-365.34</v>
          </cell>
          <cell r="M1692">
            <v>8212.66</v>
          </cell>
          <cell r="N1692">
            <v>1721</v>
          </cell>
          <cell r="O1692">
            <v>1721</v>
          </cell>
          <cell r="P1692" t="str">
            <v>Y</v>
          </cell>
          <cell r="Q1692"/>
          <cell r="R1692" t="str">
            <v>W/O for written off cases</v>
          </cell>
          <cell r="S1692" t="str">
            <v>&gt;180</v>
          </cell>
        </row>
        <row r="1693">
          <cell r="J1693">
            <v>14883541</v>
          </cell>
          <cell r="K1693">
            <v>6223.68</v>
          </cell>
          <cell r="L1693">
            <v>299.93</v>
          </cell>
          <cell r="M1693">
            <v>6523.61</v>
          </cell>
          <cell r="N1693">
            <v>1335</v>
          </cell>
          <cell r="O1693">
            <v>1335</v>
          </cell>
          <cell r="P1693" t="str">
            <v>Y</v>
          </cell>
          <cell r="Q1693"/>
          <cell r="R1693" t="str">
            <v>W/O for written off cases</v>
          </cell>
          <cell r="S1693" t="str">
            <v>&gt;180</v>
          </cell>
        </row>
        <row r="1694">
          <cell r="J1694">
            <v>14883513</v>
          </cell>
          <cell r="K1694">
            <v>5125.6099999999997</v>
          </cell>
          <cell r="L1694">
            <v>142</v>
          </cell>
          <cell r="M1694">
            <v>5267.61</v>
          </cell>
          <cell r="N1694">
            <v>1319</v>
          </cell>
          <cell r="O1694">
            <v>1319</v>
          </cell>
          <cell r="P1694" t="str">
            <v>Y</v>
          </cell>
          <cell r="Q1694"/>
          <cell r="R1694" t="str">
            <v>W/O for written off cases</v>
          </cell>
          <cell r="S1694" t="str">
            <v>&gt;180</v>
          </cell>
        </row>
        <row r="1695">
          <cell r="J1695">
            <v>14970636</v>
          </cell>
          <cell r="K1695">
            <v>0</v>
          </cell>
          <cell r="L1695">
            <v>0</v>
          </cell>
          <cell r="M1695">
            <v>0</v>
          </cell>
          <cell r="N1695">
            <v>1252</v>
          </cell>
          <cell r="O1695">
            <v>1252</v>
          </cell>
          <cell r="P1695" t="str">
            <v>Y</v>
          </cell>
          <cell r="Q1695"/>
          <cell r="R1695" t="str">
            <v>W/O for written off cases</v>
          </cell>
          <cell r="S1695" t="str">
            <v>&gt;180</v>
          </cell>
        </row>
        <row r="1696">
          <cell r="J1696">
            <v>14970638</v>
          </cell>
          <cell r="K1696">
            <v>15534.23</v>
          </cell>
          <cell r="L1696">
            <v>48.68</v>
          </cell>
          <cell r="M1696">
            <v>15582.91</v>
          </cell>
          <cell r="N1696">
            <v>1721</v>
          </cell>
          <cell r="O1696">
            <v>1721</v>
          </cell>
          <cell r="P1696" t="str">
            <v>Y</v>
          </cell>
          <cell r="Q1696"/>
          <cell r="R1696" t="str">
            <v>W/O for written off cases</v>
          </cell>
          <cell r="S1696" t="str">
            <v>&gt;180</v>
          </cell>
        </row>
        <row r="1697">
          <cell r="J1697">
            <v>14988960</v>
          </cell>
          <cell r="K1697">
            <v>15021</v>
          </cell>
          <cell r="L1697">
            <v>86.92</v>
          </cell>
          <cell r="M1697">
            <v>15107.92</v>
          </cell>
          <cell r="N1697">
            <v>1721</v>
          </cell>
          <cell r="O1697">
            <v>1721</v>
          </cell>
          <cell r="P1697" t="str">
            <v>Y</v>
          </cell>
          <cell r="Q1697"/>
          <cell r="R1697" t="str">
            <v>W/O for written off cases</v>
          </cell>
          <cell r="S1697" t="str">
            <v>&gt;180</v>
          </cell>
        </row>
        <row r="1698">
          <cell r="J1698">
            <v>14336105</v>
          </cell>
          <cell r="K1698">
            <v>2924.06</v>
          </cell>
          <cell r="L1698">
            <v>-176</v>
          </cell>
          <cell r="M1698">
            <v>2748.06</v>
          </cell>
          <cell r="N1698">
            <v>1607</v>
          </cell>
          <cell r="O1698">
            <v>1845</v>
          </cell>
          <cell r="P1698" t="str">
            <v>Y</v>
          </cell>
          <cell r="Q1698"/>
          <cell r="R1698" t="str">
            <v>W/O for written off cases</v>
          </cell>
          <cell r="S1698" t="str">
            <v>&gt;180</v>
          </cell>
        </row>
        <row r="1699">
          <cell r="J1699">
            <v>17851499</v>
          </cell>
          <cell r="K1699">
            <v>33693</v>
          </cell>
          <cell r="L1699">
            <v>-2140</v>
          </cell>
          <cell r="M1699">
            <v>31553</v>
          </cell>
          <cell r="N1699">
            <v>1845</v>
          </cell>
          <cell r="O1699">
            <v>1845</v>
          </cell>
          <cell r="P1699" t="str">
            <v>Y</v>
          </cell>
          <cell r="Q1699"/>
          <cell r="R1699" t="str">
            <v>W/O for written off cases</v>
          </cell>
          <cell r="S1699" t="str">
            <v>&gt;180</v>
          </cell>
        </row>
        <row r="1700">
          <cell r="J1700">
            <v>14336150</v>
          </cell>
          <cell r="K1700">
            <v>0</v>
          </cell>
          <cell r="L1700">
            <v>0</v>
          </cell>
          <cell r="M1700">
            <v>0</v>
          </cell>
          <cell r="N1700">
            <v>1264</v>
          </cell>
          <cell r="O1700">
            <v>1264</v>
          </cell>
          <cell r="P1700" t="str">
            <v>Y</v>
          </cell>
          <cell r="Q1700"/>
          <cell r="R1700" t="str">
            <v>W/O for written off cases</v>
          </cell>
          <cell r="S1700" t="str">
            <v>&gt;180</v>
          </cell>
        </row>
        <row r="1701">
          <cell r="J1701">
            <v>17918640</v>
          </cell>
          <cell r="K1701">
            <v>0</v>
          </cell>
          <cell r="L1701">
            <v>0</v>
          </cell>
          <cell r="M1701">
            <v>0</v>
          </cell>
          <cell r="N1701">
            <v>1264</v>
          </cell>
          <cell r="O1701">
            <v>1264</v>
          </cell>
          <cell r="P1701" t="str">
            <v>Y</v>
          </cell>
          <cell r="Q1701"/>
          <cell r="R1701" t="str">
            <v>W/O for written off cases</v>
          </cell>
          <cell r="S1701" t="str">
            <v>&gt;180</v>
          </cell>
        </row>
        <row r="1702">
          <cell r="J1702">
            <v>14692614</v>
          </cell>
          <cell r="K1702">
            <v>1712.49</v>
          </cell>
          <cell r="L1702">
            <v>-105</v>
          </cell>
          <cell r="M1702">
            <v>1607.49</v>
          </cell>
          <cell r="N1702">
            <v>1653</v>
          </cell>
          <cell r="O1702">
            <v>1653</v>
          </cell>
          <cell r="P1702" t="str">
            <v>Y</v>
          </cell>
          <cell r="Q1702"/>
          <cell r="R1702" t="str">
            <v>W/O for written off cases</v>
          </cell>
          <cell r="S1702" t="str">
            <v>&gt;180</v>
          </cell>
        </row>
        <row r="1703">
          <cell r="J1703">
            <v>14995278</v>
          </cell>
          <cell r="K1703">
            <v>3663.66</v>
          </cell>
          <cell r="L1703">
            <v>77.55</v>
          </cell>
          <cell r="M1703">
            <v>3741.21</v>
          </cell>
          <cell r="N1703">
            <v>1334</v>
          </cell>
          <cell r="O1703">
            <v>1334</v>
          </cell>
          <cell r="P1703" t="str">
            <v>Y</v>
          </cell>
          <cell r="Q1703"/>
          <cell r="R1703" t="str">
            <v>W/O for written off cases</v>
          </cell>
          <cell r="S1703" t="str">
            <v>&gt;180</v>
          </cell>
        </row>
        <row r="1704">
          <cell r="J1704">
            <v>15001376</v>
          </cell>
          <cell r="K1704">
            <v>8535.94</v>
          </cell>
          <cell r="L1704">
            <v>580.27</v>
          </cell>
          <cell r="M1704">
            <v>9116.2099999999991</v>
          </cell>
          <cell r="N1704">
            <v>1334</v>
          </cell>
          <cell r="O1704">
            <v>1334</v>
          </cell>
          <cell r="P1704" t="str">
            <v>Y</v>
          </cell>
          <cell r="Q1704"/>
          <cell r="R1704" t="str">
            <v>W/O for written off cases</v>
          </cell>
          <cell r="S1704" t="str">
            <v>&gt;180</v>
          </cell>
        </row>
        <row r="1705">
          <cell r="J1705">
            <v>15025667</v>
          </cell>
          <cell r="K1705">
            <v>6278</v>
          </cell>
          <cell r="L1705">
            <v>-459</v>
          </cell>
          <cell r="M1705">
            <v>5819</v>
          </cell>
          <cell r="N1705">
            <v>1646</v>
          </cell>
          <cell r="O1705">
            <v>1646</v>
          </cell>
          <cell r="P1705" t="str">
            <v>Y</v>
          </cell>
          <cell r="Q1705"/>
          <cell r="R1705" t="str">
            <v>W/O for written off cases</v>
          </cell>
          <cell r="S1705" t="str">
            <v>&gt;180</v>
          </cell>
        </row>
        <row r="1706">
          <cell r="J1706">
            <v>15001375</v>
          </cell>
          <cell r="K1706">
            <v>5685.2</v>
          </cell>
          <cell r="L1706">
            <v>-459</v>
          </cell>
          <cell r="M1706">
            <v>5226.2</v>
          </cell>
          <cell r="N1706">
            <v>1632</v>
          </cell>
          <cell r="O1706">
            <v>1632</v>
          </cell>
          <cell r="P1706" t="str">
            <v>Y</v>
          </cell>
          <cell r="Q1706"/>
          <cell r="R1706" t="str">
            <v>W/O for written off cases</v>
          </cell>
          <cell r="S1706" t="str">
            <v>&gt;180</v>
          </cell>
        </row>
        <row r="1707">
          <cell r="J1707">
            <v>352846880</v>
          </cell>
          <cell r="K1707"/>
          <cell r="L1707"/>
          <cell r="M1707"/>
          <cell r="N1707"/>
          <cell r="O1707"/>
          <cell r="P1707"/>
          <cell r="Q1707"/>
          <cell r="R1707" t="str">
            <v>Standard</v>
          </cell>
          <cell r="S1707" t="str">
            <v>Standard</v>
          </cell>
        </row>
        <row r="1708">
          <cell r="J1708">
            <v>14993356</v>
          </cell>
          <cell r="K1708">
            <v>3284.65</v>
          </cell>
          <cell r="L1708">
            <v>56.56</v>
          </cell>
          <cell r="M1708">
            <v>3341.21</v>
          </cell>
          <cell r="N1708">
            <v>1330</v>
          </cell>
          <cell r="O1708">
            <v>1330</v>
          </cell>
          <cell r="P1708" t="str">
            <v>Y</v>
          </cell>
          <cell r="Q1708"/>
          <cell r="R1708" t="str">
            <v>W/O for written off cases</v>
          </cell>
          <cell r="S1708" t="str">
            <v>&gt;180</v>
          </cell>
        </row>
        <row r="1709">
          <cell r="J1709">
            <v>14683827</v>
          </cell>
          <cell r="K1709">
            <v>12251.34</v>
          </cell>
          <cell r="L1709">
            <v>1498.27</v>
          </cell>
          <cell r="M1709">
            <v>13749.61</v>
          </cell>
          <cell r="N1709">
            <v>1340</v>
          </cell>
          <cell r="O1709">
            <v>1340</v>
          </cell>
          <cell r="P1709" t="str">
            <v>Y</v>
          </cell>
          <cell r="Q1709"/>
          <cell r="R1709" t="str">
            <v>W/O for written off cases</v>
          </cell>
          <cell r="S1709" t="str">
            <v>&gt;180</v>
          </cell>
        </row>
        <row r="1710">
          <cell r="J1710">
            <v>33865910</v>
          </cell>
          <cell r="K1710">
            <v>40021.949999999997</v>
          </cell>
          <cell r="L1710">
            <v>7068.66</v>
          </cell>
          <cell r="M1710">
            <v>47090.61</v>
          </cell>
          <cell r="N1710">
            <v>1134</v>
          </cell>
          <cell r="O1710">
            <v>1134</v>
          </cell>
          <cell r="P1710" t="str">
            <v>Y</v>
          </cell>
          <cell r="Q1710"/>
          <cell r="R1710" t="str">
            <v>W/O for written off cases</v>
          </cell>
          <cell r="S1710" t="str">
            <v>&gt;180</v>
          </cell>
        </row>
        <row r="1711">
          <cell r="J1711">
            <v>14846542</v>
          </cell>
          <cell r="K1711">
            <v>6010.74</v>
          </cell>
          <cell r="L1711">
            <v>396.87</v>
          </cell>
          <cell r="M1711">
            <v>6407.61</v>
          </cell>
          <cell r="N1711">
            <v>1309</v>
          </cell>
          <cell r="O1711">
            <v>1309</v>
          </cell>
          <cell r="P1711" t="str">
            <v>Y</v>
          </cell>
          <cell r="Q1711"/>
          <cell r="R1711" t="str">
            <v>W/O for written off cases</v>
          </cell>
          <cell r="S1711" t="str">
            <v>&gt;180</v>
          </cell>
        </row>
        <row r="1712">
          <cell r="J1712">
            <v>15056492</v>
          </cell>
          <cell r="K1712">
            <v>12714.76</v>
          </cell>
          <cell r="L1712">
            <v>120.8</v>
          </cell>
          <cell r="M1712">
            <v>12835.56</v>
          </cell>
          <cell r="N1712">
            <v>1737</v>
          </cell>
          <cell r="O1712">
            <v>1737</v>
          </cell>
          <cell r="P1712" t="str">
            <v>Y</v>
          </cell>
          <cell r="Q1712"/>
          <cell r="R1712" t="str">
            <v>W/O for written off cases</v>
          </cell>
          <cell r="S1712" t="str">
            <v>&gt;180</v>
          </cell>
        </row>
        <row r="1713">
          <cell r="J1713">
            <v>14684580</v>
          </cell>
          <cell r="K1713">
            <v>6917.24</v>
          </cell>
          <cell r="L1713">
            <v>524.37</v>
          </cell>
          <cell r="M1713">
            <v>7441.61</v>
          </cell>
          <cell r="N1713">
            <v>1309</v>
          </cell>
          <cell r="O1713">
            <v>1309</v>
          </cell>
          <cell r="P1713" t="str">
            <v>Y</v>
          </cell>
          <cell r="Q1713"/>
          <cell r="R1713" t="str">
            <v>W/O for written off cases</v>
          </cell>
          <cell r="S1713" t="str">
            <v>&gt;180</v>
          </cell>
        </row>
        <row r="1714">
          <cell r="J1714">
            <v>15094885</v>
          </cell>
          <cell r="K1714">
            <v>3720.68</v>
          </cell>
          <cell r="L1714">
            <v>156.53</v>
          </cell>
          <cell r="M1714">
            <v>3877.21</v>
          </cell>
          <cell r="N1714">
            <v>1313</v>
          </cell>
          <cell r="O1714">
            <v>1313</v>
          </cell>
          <cell r="P1714" t="str">
            <v>Y</v>
          </cell>
          <cell r="Q1714"/>
          <cell r="R1714" t="str">
            <v>W/O for written off cases</v>
          </cell>
          <cell r="S1714" t="str">
            <v>&gt;180</v>
          </cell>
        </row>
        <row r="1715">
          <cell r="J1715">
            <v>15089085</v>
          </cell>
          <cell r="K1715">
            <v>4261.84</v>
          </cell>
          <cell r="L1715">
            <v>79.290000000000006</v>
          </cell>
          <cell r="M1715">
            <v>4341.13</v>
          </cell>
          <cell r="N1715">
            <v>1329</v>
          </cell>
          <cell r="O1715">
            <v>1329</v>
          </cell>
          <cell r="P1715" t="str">
            <v>Y</v>
          </cell>
          <cell r="Q1715"/>
          <cell r="R1715" t="str">
            <v>W/O for written off cases</v>
          </cell>
          <cell r="S1715" t="str">
            <v>&gt;180</v>
          </cell>
        </row>
        <row r="1716">
          <cell r="J1716">
            <v>15241901</v>
          </cell>
          <cell r="K1716">
            <v>4850</v>
          </cell>
          <cell r="L1716">
            <v>-277.88</v>
          </cell>
          <cell r="M1716">
            <v>4572.12</v>
          </cell>
          <cell r="N1716">
            <v>1608</v>
          </cell>
          <cell r="O1716">
            <v>1664</v>
          </cell>
          <cell r="P1716" t="str">
            <v>Y</v>
          </cell>
          <cell r="Q1716"/>
          <cell r="R1716" t="str">
            <v>W/O for written off cases</v>
          </cell>
          <cell r="S1716" t="str">
            <v>&gt;180</v>
          </cell>
        </row>
        <row r="1717">
          <cell r="J1717">
            <v>17702948</v>
          </cell>
          <cell r="K1717">
            <v>15655.94</v>
          </cell>
          <cell r="L1717">
            <v>573.94000000000005</v>
          </cell>
          <cell r="M1717">
            <v>16229.88</v>
          </cell>
          <cell r="N1717">
            <v>1664</v>
          </cell>
          <cell r="O1717">
            <v>1664</v>
          </cell>
          <cell r="P1717" t="str">
            <v>Y</v>
          </cell>
          <cell r="Q1717"/>
          <cell r="R1717" t="str">
            <v>W/O for written off cases</v>
          </cell>
          <cell r="S1717" t="str">
            <v>&gt;180</v>
          </cell>
        </row>
        <row r="1718">
          <cell r="J1718">
            <v>15220054</v>
          </cell>
          <cell r="K1718">
            <v>690.01</v>
          </cell>
          <cell r="L1718">
            <v>9.7100000000000009</v>
          </cell>
          <cell r="M1718">
            <v>699.72</v>
          </cell>
          <cell r="N1718">
            <v>1341</v>
          </cell>
          <cell r="O1718">
            <v>1344</v>
          </cell>
          <cell r="P1718" t="str">
            <v>Y</v>
          </cell>
          <cell r="Q1718"/>
          <cell r="R1718" t="str">
            <v>W/O for written off cases</v>
          </cell>
          <cell r="S1718" t="str">
            <v>&gt;180</v>
          </cell>
        </row>
        <row r="1719">
          <cell r="J1719">
            <v>21172398</v>
          </cell>
          <cell r="K1719">
            <v>35555.660000000003</v>
          </cell>
          <cell r="L1719">
            <v>5984.34</v>
          </cell>
          <cell r="M1719">
            <v>41540</v>
          </cell>
          <cell r="N1719">
            <v>1344</v>
          </cell>
          <cell r="O1719">
            <v>1344</v>
          </cell>
          <cell r="P1719" t="str">
            <v>Y</v>
          </cell>
          <cell r="Q1719"/>
          <cell r="R1719" t="str">
            <v>W/O for written off cases</v>
          </cell>
          <cell r="S1719" t="str">
            <v>&gt;180</v>
          </cell>
        </row>
        <row r="1720">
          <cell r="J1720">
            <v>15241874</v>
          </cell>
          <cell r="K1720">
            <v>1240.78</v>
          </cell>
          <cell r="L1720">
            <v>28.85</v>
          </cell>
          <cell r="M1720">
            <v>1269.6300000000001</v>
          </cell>
          <cell r="N1720">
            <v>1341</v>
          </cell>
          <cell r="O1720">
            <v>1342</v>
          </cell>
          <cell r="P1720" t="str">
            <v>Y</v>
          </cell>
          <cell r="Q1720"/>
          <cell r="R1720" t="str">
            <v>W/O for written off cases</v>
          </cell>
          <cell r="S1720" t="str">
            <v>&gt;180</v>
          </cell>
        </row>
        <row r="1721">
          <cell r="J1721">
            <v>17702805</v>
          </cell>
          <cell r="K1721">
            <v>15527.73</v>
          </cell>
          <cell r="L1721">
            <v>1128.27</v>
          </cell>
          <cell r="M1721">
            <v>16656</v>
          </cell>
          <cell r="N1721">
            <v>1342</v>
          </cell>
          <cell r="O1721">
            <v>1342</v>
          </cell>
          <cell r="P1721" t="str">
            <v>Y</v>
          </cell>
          <cell r="Q1721"/>
          <cell r="R1721" t="str">
            <v>W/O for written off cases</v>
          </cell>
          <cell r="S1721" t="str">
            <v>&gt;180</v>
          </cell>
        </row>
        <row r="1722">
          <cell r="J1722">
            <v>15241947</v>
          </cell>
          <cell r="K1722">
            <v>3236.68</v>
          </cell>
          <cell r="L1722">
            <v>161.19999999999999</v>
          </cell>
          <cell r="M1722">
            <v>3397.88</v>
          </cell>
          <cell r="N1722">
            <v>1341</v>
          </cell>
          <cell r="O1722">
            <v>1344</v>
          </cell>
          <cell r="P1722" t="str">
            <v>Y</v>
          </cell>
          <cell r="Q1722"/>
          <cell r="R1722" t="str">
            <v>W/O for written off cases</v>
          </cell>
          <cell r="S1722" t="str">
            <v>&gt;180</v>
          </cell>
        </row>
        <row r="1723">
          <cell r="J1723">
            <v>21172348</v>
          </cell>
          <cell r="K1723">
            <v>38881</v>
          </cell>
          <cell r="L1723">
            <v>7233</v>
          </cell>
          <cell r="M1723">
            <v>46114</v>
          </cell>
          <cell r="N1723">
            <v>1344</v>
          </cell>
          <cell r="O1723">
            <v>1344</v>
          </cell>
          <cell r="P1723" t="str">
            <v>Y</v>
          </cell>
          <cell r="Q1723"/>
          <cell r="R1723" t="str">
            <v>W/O for written off cases</v>
          </cell>
          <cell r="S1723" t="str">
            <v>&gt;180</v>
          </cell>
        </row>
        <row r="1724">
          <cell r="J1724">
            <v>15053574</v>
          </cell>
          <cell r="K1724">
            <v>7713.61</v>
          </cell>
          <cell r="L1724">
            <v>-330.1</v>
          </cell>
          <cell r="M1724">
            <v>7383.51</v>
          </cell>
          <cell r="N1724">
            <v>1621</v>
          </cell>
          <cell r="O1724">
            <v>1621</v>
          </cell>
          <cell r="P1724" t="str">
            <v>Y</v>
          </cell>
          <cell r="Q1724"/>
          <cell r="R1724" t="str">
            <v>W/O for written off cases</v>
          </cell>
          <cell r="S1724" t="str">
            <v>&gt;180</v>
          </cell>
        </row>
        <row r="1725">
          <cell r="J1725">
            <v>15221603</v>
          </cell>
          <cell r="K1725">
            <v>4290.13</v>
          </cell>
          <cell r="L1725">
            <v>302.89999999999998</v>
          </cell>
          <cell r="M1725">
            <v>4593.03</v>
          </cell>
          <cell r="N1725">
            <v>1339</v>
          </cell>
          <cell r="O1725">
            <v>1339</v>
          </cell>
          <cell r="P1725" t="str">
            <v>Y</v>
          </cell>
          <cell r="Q1725"/>
          <cell r="R1725" t="str">
            <v>W/O for written off cases</v>
          </cell>
          <cell r="S1725" t="str">
            <v>&gt;180</v>
          </cell>
        </row>
        <row r="1726">
          <cell r="J1726">
            <v>15249921</v>
          </cell>
          <cell r="K1726">
            <v>4626.6000000000004</v>
          </cell>
          <cell r="L1726">
            <v>343.67</v>
          </cell>
          <cell r="M1726">
            <v>4970.2700000000004</v>
          </cell>
          <cell r="N1726">
            <v>1283</v>
          </cell>
          <cell r="O1726">
            <v>1344</v>
          </cell>
          <cell r="P1726" t="str">
            <v>Y</v>
          </cell>
          <cell r="Q1726"/>
          <cell r="R1726" t="str">
            <v>W/O for written off cases</v>
          </cell>
          <cell r="S1726" t="str">
            <v>&gt;180</v>
          </cell>
        </row>
        <row r="1727">
          <cell r="J1727">
            <v>29728905</v>
          </cell>
          <cell r="K1727">
            <v>1541.64</v>
          </cell>
          <cell r="L1727">
            <v>66.36</v>
          </cell>
          <cell r="M1727">
            <v>1608</v>
          </cell>
          <cell r="N1727">
            <v>1344</v>
          </cell>
          <cell r="O1727">
            <v>1344</v>
          </cell>
          <cell r="P1727" t="str">
            <v>Y</v>
          </cell>
          <cell r="Q1727"/>
          <cell r="R1727" t="str">
            <v>W/O for written off cases</v>
          </cell>
          <cell r="S1727" t="str">
            <v>&gt;180</v>
          </cell>
        </row>
        <row r="1728">
          <cell r="J1728">
            <v>15217373</v>
          </cell>
          <cell r="K1728">
            <v>4887.97</v>
          </cell>
          <cell r="L1728">
            <v>319.83999999999997</v>
          </cell>
          <cell r="M1728">
            <v>5207.8100000000004</v>
          </cell>
          <cell r="N1728">
            <v>1283</v>
          </cell>
          <cell r="O1728">
            <v>1344</v>
          </cell>
          <cell r="P1728" t="str">
            <v>Y</v>
          </cell>
          <cell r="Q1728"/>
          <cell r="R1728" t="str">
            <v>W/O for written off cases</v>
          </cell>
          <cell r="S1728" t="str">
            <v>&gt;180</v>
          </cell>
        </row>
        <row r="1729">
          <cell r="J1729">
            <v>21172500</v>
          </cell>
          <cell r="K1729">
            <v>43035.5</v>
          </cell>
          <cell r="L1729">
            <v>8823.7999999999993</v>
          </cell>
          <cell r="M1729">
            <v>51859.3</v>
          </cell>
          <cell r="N1729">
            <v>1344</v>
          </cell>
          <cell r="O1729">
            <v>1344</v>
          </cell>
          <cell r="P1729" t="str">
            <v>Y</v>
          </cell>
          <cell r="Q1729"/>
          <cell r="R1729" t="str">
            <v>W/O for written off cases</v>
          </cell>
          <cell r="S1729" t="str">
            <v>&gt;180</v>
          </cell>
        </row>
        <row r="1730">
          <cell r="J1730">
            <v>15225335</v>
          </cell>
          <cell r="K1730">
            <v>573.30999999999995</v>
          </cell>
          <cell r="L1730">
            <v>-3</v>
          </cell>
          <cell r="M1730">
            <v>570.30999999999995</v>
          </cell>
          <cell r="N1730">
            <v>1568</v>
          </cell>
          <cell r="O1730">
            <v>1617</v>
          </cell>
          <cell r="P1730" t="str">
            <v>Y</v>
          </cell>
          <cell r="Q1730"/>
          <cell r="R1730" t="str">
            <v>W/O for written off cases</v>
          </cell>
          <cell r="S1730" t="str">
            <v>&gt;180</v>
          </cell>
        </row>
        <row r="1731">
          <cell r="J1731">
            <v>16338788</v>
          </cell>
          <cell r="K1731">
            <v>27042.45</v>
          </cell>
          <cell r="L1731">
            <v>3267.34</v>
          </cell>
          <cell r="M1731">
            <v>30309.79</v>
          </cell>
          <cell r="N1731">
            <v>1617</v>
          </cell>
          <cell r="O1731">
            <v>1617</v>
          </cell>
          <cell r="P1731" t="str">
            <v>Y</v>
          </cell>
          <cell r="Q1731"/>
          <cell r="R1731" t="str">
            <v>W/O for written off cases</v>
          </cell>
          <cell r="S1731" t="str">
            <v>&gt;180</v>
          </cell>
        </row>
        <row r="1732">
          <cell r="J1732">
            <v>15329783</v>
          </cell>
          <cell r="K1732">
            <v>3211.23</v>
          </cell>
          <cell r="L1732">
            <v>173.82</v>
          </cell>
          <cell r="M1732">
            <v>3385.05</v>
          </cell>
          <cell r="N1732">
            <v>1341</v>
          </cell>
          <cell r="O1732">
            <v>1347</v>
          </cell>
          <cell r="P1732" t="str">
            <v>Y</v>
          </cell>
          <cell r="Q1732"/>
          <cell r="R1732" t="str">
            <v>W/O for written off cases</v>
          </cell>
          <cell r="S1732" t="str">
            <v>&gt;180</v>
          </cell>
        </row>
        <row r="1733">
          <cell r="J1733">
            <v>16905322</v>
          </cell>
          <cell r="K1733">
            <v>29655.81</v>
          </cell>
          <cell r="L1733">
            <v>8852.19</v>
          </cell>
          <cell r="M1733">
            <v>38508</v>
          </cell>
          <cell r="N1733">
            <v>1347</v>
          </cell>
          <cell r="O1733">
            <v>1347</v>
          </cell>
          <cell r="P1733" t="str">
            <v>Y</v>
          </cell>
          <cell r="Q1733"/>
          <cell r="R1733" t="str">
            <v>W/O for written off cases</v>
          </cell>
          <cell r="S1733" t="str">
            <v>&gt;180</v>
          </cell>
        </row>
        <row r="1734">
          <cell r="J1734">
            <v>16905403</v>
          </cell>
          <cell r="K1734">
            <v>23829.02</v>
          </cell>
          <cell r="L1734">
            <v>5340.98</v>
          </cell>
          <cell r="M1734">
            <v>29170</v>
          </cell>
          <cell r="N1734">
            <v>1347</v>
          </cell>
          <cell r="O1734">
            <v>1347</v>
          </cell>
          <cell r="P1734" t="str">
            <v>Y</v>
          </cell>
          <cell r="Q1734"/>
          <cell r="R1734" t="str">
            <v>W/O for written off cases</v>
          </cell>
          <cell r="S1734" t="str">
            <v>&gt;180</v>
          </cell>
        </row>
        <row r="1735">
          <cell r="J1735">
            <v>16244501</v>
          </cell>
          <cell r="K1735">
            <v>3962.06</v>
          </cell>
          <cell r="L1735">
            <v>126.14</v>
          </cell>
          <cell r="M1735">
            <v>4088.2</v>
          </cell>
          <cell r="N1735">
            <v>1252</v>
          </cell>
          <cell r="O1735">
            <v>1252</v>
          </cell>
          <cell r="P1735" t="str">
            <v>Y</v>
          </cell>
          <cell r="Q1735"/>
          <cell r="R1735" t="str">
            <v>W/O for written off cases</v>
          </cell>
          <cell r="S1735" t="str">
            <v>&gt;180</v>
          </cell>
        </row>
        <row r="1736">
          <cell r="J1736">
            <v>15422446</v>
          </cell>
          <cell r="K1736">
            <v>5713.92</v>
          </cell>
          <cell r="L1736">
            <v>659.44</v>
          </cell>
          <cell r="M1736">
            <v>6373.36</v>
          </cell>
          <cell r="N1736">
            <v>1337</v>
          </cell>
          <cell r="O1736">
            <v>1342</v>
          </cell>
          <cell r="P1736" t="str">
            <v>Y</v>
          </cell>
          <cell r="Q1736"/>
          <cell r="R1736" t="str">
            <v>W/O for written off cases</v>
          </cell>
          <cell r="S1736" t="str">
            <v>&gt;180</v>
          </cell>
        </row>
        <row r="1737">
          <cell r="J1737">
            <v>21469129</v>
          </cell>
          <cell r="K1737">
            <v>51203</v>
          </cell>
          <cell r="L1737">
            <v>12321.06</v>
          </cell>
          <cell r="M1737">
            <v>63524.06</v>
          </cell>
          <cell r="N1737">
            <v>1342</v>
          </cell>
          <cell r="O1737">
            <v>1342</v>
          </cell>
          <cell r="P1737" t="str">
            <v>Y</v>
          </cell>
          <cell r="Q1737"/>
          <cell r="R1737" t="str">
            <v>W/O for written off cases</v>
          </cell>
          <cell r="S1737" t="str">
            <v>&gt;180</v>
          </cell>
        </row>
        <row r="1738">
          <cell r="J1738">
            <v>15419361</v>
          </cell>
          <cell r="K1738">
            <v>6501</v>
          </cell>
          <cell r="L1738">
            <v>-142.4</v>
          </cell>
          <cell r="M1738">
            <v>6358.6</v>
          </cell>
          <cell r="N1738">
            <v>1702</v>
          </cell>
          <cell r="O1738">
            <v>1842</v>
          </cell>
          <cell r="P1738" t="str">
            <v>Y</v>
          </cell>
          <cell r="Q1738"/>
          <cell r="R1738" t="str">
            <v>W/O for written off cases</v>
          </cell>
          <cell r="S1738" t="str">
            <v>&gt;180</v>
          </cell>
        </row>
        <row r="1739">
          <cell r="J1739">
            <v>18023687</v>
          </cell>
          <cell r="K1739">
            <v>29968</v>
          </cell>
          <cell r="L1739">
            <v>1237.28</v>
          </cell>
          <cell r="M1739">
            <v>31205.279999999999</v>
          </cell>
          <cell r="N1739">
            <v>1842</v>
          </cell>
          <cell r="O1739">
            <v>1842</v>
          </cell>
          <cell r="P1739" t="str">
            <v>Y</v>
          </cell>
          <cell r="Q1739"/>
          <cell r="R1739" t="str">
            <v>W/O for written off cases</v>
          </cell>
          <cell r="S1739" t="str">
            <v>&gt;180</v>
          </cell>
        </row>
        <row r="1740">
          <cell r="J1740">
            <v>352340070</v>
          </cell>
          <cell r="K1740"/>
          <cell r="L1740"/>
          <cell r="M1740"/>
          <cell r="N1740"/>
          <cell r="O1740"/>
          <cell r="P1740"/>
          <cell r="Q1740"/>
          <cell r="R1740" t="str">
            <v>Standard</v>
          </cell>
          <cell r="S1740" t="str">
            <v>Standard</v>
          </cell>
        </row>
        <row r="1741">
          <cell r="J1741">
            <v>15243765</v>
          </cell>
          <cell r="K1741">
            <v>4504.03</v>
          </cell>
          <cell r="L1741">
            <v>380.21</v>
          </cell>
          <cell r="M1741">
            <v>4884.24</v>
          </cell>
          <cell r="N1741">
            <v>1340</v>
          </cell>
          <cell r="O1741">
            <v>1345</v>
          </cell>
          <cell r="P1741" t="str">
            <v>Y</v>
          </cell>
          <cell r="Q1741"/>
          <cell r="R1741" t="str">
            <v>W/O for written off cases</v>
          </cell>
          <cell r="S1741" t="str">
            <v>&gt;180</v>
          </cell>
        </row>
        <row r="1742">
          <cell r="J1742">
            <v>17729350</v>
          </cell>
          <cell r="K1742">
            <v>42100.65</v>
          </cell>
          <cell r="L1742">
            <v>20172.189999999999</v>
          </cell>
          <cell r="M1742">
            <v>62272.84</v>
          </cell>
          <cell r="N1742">
            <v>1345</v>
          </cell>
          <cell r="O1742">
            <v>1345</v>
          </cell>
          <cell r="P1742" t="str">
            <v>Y</v>
          </cell>
          <cell r="Q1742"/>
          <cell r="R1742" t="str">
            <v>W/O for written off cases</v>
          </cell>
          <cell r="S1742" t="str">
            <v>&gt;180</v>
          </cell>
        </row>
        <row r="1743">
          <cell r="J1743">
            <v>15435940</v>
          </cell>
          <cell r="K1743">
            <v>21320.07</v>
          </cell>
          <cell r="L1743">
            <v>3924.68</v>
          </cell>
          <cell r="M1743">
            <v>25244.75</v>
          </cell>
          <cell r="N1743">
            <v>1344</v>
          </cell>
          <cell r="O1743">
            <v>1344</v>
          </cell>
          <cell r="P1743" t="str">
            <v>Y</v>
          </cell>
          <cell r="Q1743"/>
          <cell r="R1743" t="str">
            <v>W/O for written off cases</v>
          </cell>
          <cell r="S1743" t="str">
            <v>&gt;180</v>
          </cell>
        </row>
        <row r="1744">
          <cell r="J1744">
            <v>15461721</v>
          </cell>
          <cell r="K1744">
            <v>2472.88</v>
          </cell>
          <cell r="L1744">
            <v>-65</v>
          </cell>
          <cell r="M1744">
            <v>2407.88</v>
          </cell>
          <cell r="N1744">
            <v>1553</v>
          </cell>
          <cell r="O1744">
            <v>1672</v>
          </cell>
          <cell r="P1744" t="str">
            <v>Y</v>
          </cell>
          <cell r="Q1744"/>
          <cell r="R1744" t="str">
            <v>W/O for written off cases</v>
          </cell>
          <cell r="S1744" t="str">
            <v>&gt;180</v>
          </cell>
        </row>
        <row r="1745">
          <cell r="J1745">
            <v>17034431</v>
          </cell>
          <cell r="K1745">
            <v>33838.51</v>
          </cell>
          <cell r="L1745">
            <v>5517.17</v>
          </cell>
          <cell r="M1745">
            <v>39355.68</v>
          </cell>
          <cell r="N1745">
            <v>1672</v>
          </cell>
          <cell r="O1745">
            <v>1672</v>
          </cell>
          <cell r="P1745" t="str">
            <v>Y</v>
          </cell>
          <cell r="Q1745"/>
          <cell r="R1745" t="str">
            <v>W/O for written off cases</v>
          </cell>
          <cell r="S1745" t="str">
            <v>&gt;180</v>
          </cell>
        </row>
        <row r="1746">
          <cell r="J1746">
            <v>15485345</v>
          </cell>
          <cell r="K1746">
            <v>13170</v>
          </cell>
          <cell r="L1746">
            <v>-817.92</v>
          </cell>
          <cell r="M1746">
            <v>12352.08</v>
          </cell>
          <cell r="N1746">
            <v>1728</v>
          </cell>
          <cell r="O1746">
            <v>1728</v>
          </cell>
          <cell r="P1746" t="str">
            <v>Y</v>
          </cell>
          <cell r="Q1746"/>
          <cell r="R1746" t="str">
            <v>W/O for written off cases</v>
          </cell>
          <cell r="S1746" t="str">
            <v>&gt;180</v>
          </cell>
        </row>
        <row r="1747">
          <cell r="J1747">
            <v>15485153</v>
          </cell>
          <cell r="K1747">
            <v>12068.43</v>
          </cell>
          <cell r="L1747">
            <v>1225.98</v>
          </cell>
          <cell r="M1747">
            <v>13294.41</v>
          </cell>
          <cell r="N1747">
            <v>1318</v>
          </cell>
          <cell r="O1747">
            <v>1318</v>
          </cell>
          <cell r="P1747" t="str">
            <v>Y</v>
          </cell>
          <cell r="Q1747"/>
          <cell r="R1747" t="str">
            <v>W/O for written off cases</v>
          </cell>
          <cell r="S1747" t="str">
            <v>&gt;180</v>
          </cell>
        </row>
        <row r="1748">
          <cell r="J1748">
            <v>15485325</v>
          </cell>
          <cell r="K1748">
            <v>5064.74</v>
          </cell>
          <cell r="L1748">
            <v>185.18</v>
          </cell>
          <cell r="M1748">
            <v>5249.92</v>
          </cell>
          <cell r="N1748">
            <v>1339</v>
          </cell>
          <cell r="O1748">
            <v>1339</v>
          </cell>
          <cell r="P1748" t="str">
            <v>Y</v>
          </cell>
          <cell r="Q1748"/>
          <cell r="R1748" t="str">
            <v>W/O for written off cases</v>
          </cell>
          <cell r="S1748" t="str">
            <v>&gt;180</v>
          </cell>
        </row>
        <row r="1749">
          <cell r="J1749">
            <v>15306431</v>
          </cell>
          <cell r="K1749">
            <v>1678.53</v>
          </cell>
          <cell r="L1749">
            <v>-105</v>
          </cell>
          <cell r="M1749">
            <v>1573.53</v>
          </cell>
          <cell r="N1749">
            <v>1607</v>
          </cell>
          <cell r="O1749">
            <v>1607</v>
          </cell>
          <cell r="P1749" t="str">
            <v>Y</v>
          </cell>
          <cell r="Q1749"/>
          <cell r="R1749" t="str">
            <v>W/O for written off cases</v>
          </cell>
          <cell r="S1749" t="str">
            <v>&gt;180</v>
          </cell>
        </row>
        <row r="1750">
          <cell r="J1750">
            <v>21396351</v>
          </cell>
          <cell r="K1750">
            <v>27516</v>
          </cell>
          <cell r="L1750">
            <v>3259.04</v>
          </cell>
          <cell r="M1750">
            <v>30775.040000000001</v>
          </cell>
          <cell r="N1750">
            <v>1345</v>
          </cell>
          <cell r="O1750">
            <v>1607</v>
          </cell>
          <cell r="P1750" t="str">
            <v>Y</v>
          </cell>
          <cell r="Q1750"/>
          <cell r="R1750" t="str">
            <v>W/O for written off cases</v>
          </cell>
          <cell r="S1750" t="str">
            <v>&gt;180</v>
          </cell>
        </row>
        <row r="1751">
          <cell r="J1751">
            <v>15243380</v>
          </cell>
          <cell r="K1751">
            <v>2635.56</v>
          </cell>
          <cell r="L1751">
            <v>-353.91</v>
          </cell>
          <cell r="M1751">
            <v>2281.65</v>
          </cell>
          <cell r="N1751">
            <v>1658</v>
          </cell>
          <cell r="O1751">
            <v>1658</v>
          </cell>
          <cell r="P1751" t="str">
            <v>Y</v>
          </cell>
          <cell r="Q1751"/>
          <cell r="R1751" t="str">
            <v>W/O for written off cases</v>
          </cell>
          <cell r="S1751" t="str">
            <v>&gt;180</v>
          </cell>
        </row>
        <row r="1752">
          <cell r="J1752">
            <v>15516680</v>
          </cell>
          <cell r="K1752">
            <v>19212.72</v>
          </cell>
          <cell r="L1752">
            <v>1767.81</v>
          </cell>
          <cell r="M1752">
            <v>20980.53</v>
          </cell>
          <cell r="N1752">
            <v>1615</v>
          </cell>
          <cell r="O1752">
            <v>1615</v>
          </cell>
          <cell r="P1752" t="str">
            <v>Y</v>
          </cell>
          <cell r="Q1752"/>
          <cell r="R1752" t="str">
            <v>W/O for written off cases</v>
          </cell>
          <cell r="S1752" t="str">
            <v>&gt;180</v>
          </cell>
        </row>
        <row r="1753">
          <cell r="J1753">
            <v>15516682</v>
          </cell>
          <cell r="K1753">
            <v>12068.43</v>
          </cell>
          <cell r="L1753">
            <v>1225.98</v>
          </cell>
          <cell r="M1753">
            <v>13294.41</v>
          </cell>
          <cell r="N1753">
            <v>1318</v>
          </cell>
          <cell r="O1753">
            <v>1318</v>
          </cell>
          <cell r="P1753" t="str">
            <v>Y</v>
          </cell>
          <cell r="Q1753"/>
          <cell r="R1753" t="str">
            <v>W/O for written off cases</v>
          </cell>
          <cell r="S1753" t="str">
            <v>&gt;180</v>
          </cell>
        </row>
        <row r="1754">
          <cell r="J1754">
            <v>15537101</v>
          </cell>
          <cell r="K1754">
            <v>6922</v>
          </cell>
          <cell r="L1754">
            <v>-2573</v>
          </cell>
          <cell r="M1754">
            <v>4349</v>
          </cell>
          <cell r="N1754">
            <v>1715</v>
          </cell>
          <cell r="O1754">
            <v>1715</v>
          </cell>
          <cell r="P1754" t="str">
            <v>Y</v>
          </cell>
          <cell r="Q1754"/>
          <cell r="R1754" t="str">
            <v>W/O for written off cases</v>
          </cell>
          <cell r="S1754" t="str">
            <v>&gt;180</v>
          </cell>
        </row>
        <row r="1755">
          <cell r="J1755">
            <v>15306804</v>
          </cell>
          <cell r="K1755">
            <v>0</v>
          </cell>
          <cell r="L1755">
            <v>0</v>
          </cell>
          <cell r="M1755">
            <v>0</v>
          </cell>
          <cell r="N1755">
            <v>1249</v>
          </cell>
          <cell r="O1755">
            <v>1249</v>
          </cell>
          <cell r="P1755" t="str">
            <v>Y</v>
          </cell>
          <cell r="Q1755"/>
          <cell r="R1755" t="str">
            <v>W/O for written off cases</v>
          </cell>
          <cell r="S1755" t="str">
            <v>&gt;180</v>
          </cell>
        </row>
        <row r="1756">
          <cell r="J1756">
            <v>15516681</v>
          </cell>
          <cell r="K1756">
            <v>12068.43</v>
          </cell>
          <cell r="L1756">
            <v>1225.98</v>
          </cell>
          <cell r="M1756">
            <v>13294.41</v>
          </cell>
          <cell r="N1756">
            <v>1318</v>
          </cell>
          <cell r="O1756">
            <v>1318</v>
          </cell>
          <cell r="P1756" t="str">
            <v>Y</v>
          </cell>
          <cell r="Q1756"/>
          <cell r="R1756" t="str">
            <v>W/O for written off cases</v>
          </cell>
          <cell r="S1756" t="str">
            <v>&gt;180</v>
          </cell>
        </row>
        <row r="1757">
          <cell r="J1757">
            <v>15306801</v>
          </cell>
          <cell r="K1757">
            <v>0</v>
          </cell>
          <cell r="L1757">
            <v>0</v>
          </cell>
          <cell r="M1757">
            <v>0</v>
          </cell>
          <cell r="N1757">
            <v>1249</v>
          </cell>
          <cell r="O1757">
            <v>1341</v>
          </cell>
          <cell r="P1757" t="str">
            <v>Y</v>
          </cell>
          <cell r="Q1757"/>
          <cell r="R1757" t="str">
            <v>W/O for written off cases</v>
          </cell>
          <cell r="S1757" t="str">
            <v>&gt;180</v>
          </cell>
        </row>
        <row r="1758">
          <cell r="J1758">
            <v>18172148</v>
          </cell>
          <cell r="K1758">
            <v>19960.900000000001</v>
          </cell>
          <cell r="L1758">
            <v>4743.1000000000004</v>
          </cell>
          <cell r="M1758">
            <v>24704</v>
          </cell>
          <cell r="N1758">
            <v>1341</v>
          </cell>
          <cell r="O1758">
            <v>1341</v>
          </cell>
          <cell r="P1758" t="str">
            <v>Y</v>
          </cell>
          <cell r="Q1758"/>
          <cell r="R1758" t="str">
            <v>W/O for written off cases</v>
          </cell>
          <cell r="S1758" t="str">
            <v>&gt;180</v>
          </cell>
        </row>
        <row r="1759">
          <cell r="J1759">
            <v>15537421</v>
          </cell>
          <cell r="K1759">
            <v>0</v>
          </cell>
          <cell r="L1759">
            <v>0</v>
          </cell>
          <cell r="M1759">
            <v>0</v>
          </cell>
          <cell r="N1759">
            <v>1251</v>
          </cell>
          <cell r="O1759">
            <v>1339</v>
          </cell>
          <cell r="P1759" t="str">
            <v>Y</v>
          </cell>
          <cell r="Q1759"/>
          <cell r="R1759" t="str">
            <v>W/O for written off cases</v>
          </cell>
          <cell r="S1759" t="str">
            <v>&gt;180</v>
          </cell>
        </row>
        <row r="1760">
          <cell r="J1760">
            <v>17850863</v>
          </cell>
          <cell r="K1760">
            <v>41742.730000000003</v>
          </cell>
          <cell r="L1760">
            <v>21034.27</v>
          </cell>
          <cell r="M1760">
            <v>62777</v>
          </cell>
          <cell r="N1760">
            <v>1339</v>
          </cell>
          <cell r="O1760">
            <v>1339</v>
          </cell>
          <cell r="P1760" t="str">
            <v>Y</v>
          </cell>
          <cell r="Q1760"/>
          <cell r="R1760" t="str">
            <v>W/O for written off cases</v>
          </cell>
          <cell r="S1760" t="str">
            <v>&gt;180</v>
          </cell>
        </row>
        <row r="1761">
          <cell r="J1761">
            <v>15533026</v>
          </cell>
          <cell r="K1761">
            <v>28569.599999999999</v>
          </cell>
          <cell r="L1761">
            <v>4079.36</v>
          </cell>
          <cell r="M1761">
            <v>32648.959999999999</v>
          </cell>
          <cell r="N1761">
            <v>1735</v>
          </cell>
          <cell r="O1761">
            <v>1735</v>
          </cell>
          <cell r="P1761" t="str">
            <v>Y</v>
          </cell>
          <cell r="Q1761"/>
          <cell r="R1761" t="str">
            <v>W/O for written off cases</v>
          </cell>
          <cell r="S1761" t="str">
            <v>&gt;180</v>
          </cell>
        </row>
        <row r="1762">
          <cell r="J1762">
            <v>15537350</v>
          </cell>
          <cell r="K1762">
            <v>1975.2</v>
          </cell>
          <cell r="L1762">
            <v>60.8</v>
          </cell>
          <cell r="M1762">
            <v>2036</v>
          </cell>
          <cell r="N1762">
            <v>1343</v>
          </cell>
          <cell r="O1762">
            <v>1343</v>
          </cell>
          <cell r="P1762" t="str">
            <v>Y</v>
          </cell>
          <cell r="Q1762"/>
          <cell r="R1762" t="str">
            <v>W/O for written off cases</v>
          </cell>
          <cell r="S1762" t="str">
            <v>&gt;180</v>
          </cell>
        </row>
        <row r="1763">
          <cell r="J1763">
            <v>19519372</v>
          </cell>
          <cell r="K1763">
            <v>25903.73</v>
          </cell>
          <cell r="L1763">
            <v>4882.2700000000004</v>
          </cell>
          <cell r="M1763">
            <v>30786</v>
          </cell>
          <cell r="N1763">
            <v>1339</v>
          </cell>
          <cell r="O1763">
            <v>1343</v>
          </cell>
          <cell r="P1763" t="str">
            <v>Y</v>
          </cell>
          <cell r="Q1763"/>
          <cell r="R1763" t="str">
            <v>W/O for written off cases</v>
          </cell>
          <cell r="S1763" t="str">
            <v>&gt;180</v>
          </cell>
        </row>
        <row r="1764">
          <cell r="J1764">
            <v>15225342</v>
          </cell>
          <cell r="K1764">
            <v>2142.17</v>
          </cell>
          <cell r="L1764">
            <v>-168</v>
          </cell>
          <cell r="M1764">
            <v>1974.17</v>
          </cell>
          <cell r="N1764">
            <v>1624</v>
          </cell>
          <cell r="O1764">
            <v>1659</v>
          </cell>
          <cell r="P1764" t="str">
            <v>Y</v>
          </cell>
          <cell r="Q1764"/>
          <cell r="R1764" t="str">
            <v>W/O for written off cases</v>
          </cell>
          <cell r="S1764" t="str">
            <v>&gt;180</v>
          </cell>
        </row>
        <row r="1765">
          <cell r="J1765">
            <v>16327477</v>
          </cell>
          <cell r="K1765">
            <v>29946.98</v>
          </cell>
          <cell r="L1765">
            <v>4078.34</v>
          </cell>
          <cell r="M1765">
            <v>34025.32</v>
          </cell>
          <cell r="N1765">
            <v>1659</v>
          </cell>
          <cell r="O1765">
            <v>1659</v>
          </cell>
          <cell r="P1765" t="str">
            <v>Y</v>
          </cell>
          <cell r="Q1765"/>
          <cell r="R1765" t="str">
            <v>W/O for written off cases</v>
          </cell>
          <cell r="S1765" t="str">
            <v>&gt;180</v>
          </cell>
        </row>
        <row r="1766">
          <cell r="J1766">
            <v>15537025</v>
          </cell>
          <cell r="K1766">
            <v>893.5</v>
          </cell>
          <cell r="L1766">
            <v>-6</v>
          </cell>
          <cell r="M1766">
            <v>887.5</v>
          </cell>
          <cell r="N1766">
            <v>1582</v>
          </cell>
          <cell r="O1766">
            <v>1582</v>
          </cell>
          <cell r="P1766" t="str">
            <v>Y</v>
          </cell>
          <cell r="Q1766"/>
          <cell r="R1766" t="str">
            <v>W/O for written off cases</v>
          </cell>
          <cell r="S1766" t="str">
            <v>&gt;180</v>
          </cell>
        </row>
        <row r="1767">
          <cell r="J1767">
            <v>15537090</v>
          </cell>
          <cell r="K1767">
            <v>861.92</v>
          </cell>
          <cell r="L1767">
            <v>20.079999999999998</v>
          </cell>
          <cell r="M1767">
            <v>882</v>
          </cell>
          <cell r="N1767">
            <v>1326</v>
          </cell>
          <cell r="O1767">
            <v>1339</v>
          </cell>
          <cell r="P1767" t="str">
            <v>Y</v>
          </cell>
          <cell r="Q1767"/>
          <cell r="R1767" t="str">
            <v>W/O for written off cases</v>
          </cell>
          <cell r="S1767" t="str">
            <v>&gt;180</v>
          </cell>
        </row>
        <row r="1768">
          <cell r="J1768">
            <v>17850866</v>
          </cell>
          <cell r="K1768">
            <v>38822.68</v>
          </cell>
          <cell r="L1768">
            <v>17314.32</v>
          </cell>
          <cell r="M1768">
            <v>56137</v>
          </cell>
          <cell r="N1768">
            <v>1339</v>
          </cell>
          <cell r="O1768">
            <v>1339</v>
          </cell>
          <cell r="P1768" t="str">
            <v>Y</v>
          </cell>
          <cell r="Q1768"/>
          <cell r="R1768" t="str">
            <v>W/O for written off cases</v>
          </cell>
          <cell r="S1768" t="str">
            <v>&gt;180</v>
          </cell>
        </row>
        <row r="1769">
          <cell r="J1769">
            <v>15583821</v>
          </cell>
          <cell r="K1769">
            <v>19223.91</v>
          </cell>
          <cell r="L1769">
            <v>2641.4</v>
          </cell>
          <cell r="M1769">
            <v>21865.31</v>
          </cell>
          <cell r="N1769">
            <v>1318</v>
          </cell>
          <cell r="O1769">
            <v>1318</v>
          </cell>
          <cell r="P1769" t="str">
            <v>Y</v>
          </cell>
          <cell r="Q1769"/>
          <cell r="R1769" t="str">
            <v>W/O for written off cases</v>
          </cell>
          <cell r="S1769" t="str">
            <v>&gt;180</v>
          </cell>
        </row>
        <row r="1770">
          <cell r="J1770">
            <v>15561634</v>
          </cell>
          <cell r="K1770">
            <v>21624</v>
          </cell>
          <cell r="L1770">
            <v>1572.3</v>
          </cell>
          <cell r="M1770">
            <v>23196.3</v>
          </cell>
          <cell r="N1770">
            <v>1741</v>
          </cell>
          <cell r="O1770">
            <v>1741</v>
          </cell>
          <cell r="P1770" t="str">
            <v>Y</v>
          </cell>
          <cell r="Q1770"/>
          <cell r="R1770" t="str">
            <v>W/O for written off cases</v>
          </cell>
          <cell r="S1770" t="str">
            <v>&gt;180</v>
          </cell>
        </row>
        <row r="1771">
          <cell r="J1771">
            <v>15563895</v>
          </cell>
          <cell r="K1771">
            <v>21624</v>
          </cell>
          <cell r="L1771">
            <v>1572.3</v>
          </cell>
          <cell r="M1771">
            <v>23196.3</v>
          </cell>
          <cell r="N1771">
            <v>1741</v>
          </cell>
          <cell r="O1771">
            <v>1741</v>
          </cell>
          <cell r="P1771" t="str">
            <v>Y</v>
          </cell>
          <cell r="Q1771"/>
          <cell r="R1771" t="str">
            <v>W/O for written off cases</v>
          </cell>
          <cell r="S1771" t="str">
            <v>&gt;180</v>
          </cell>
        </row>
        <row r="1772">
          <cell r="J1772">
            <v>15555782</v>
          </cell>
          <cell r="K1772">
            <v>21624</v>
          </cell>
          <cell r="L1772">
            <v>1572.3</v>
          </cell>
          <cell r="M1772">
            <v>23196.3</v>
          </cell>
          <cell r="N1772">
            <v>1741</v>
          </cell>
          <cell r="O1772">
            <v>1741</v>
          </cell>
          <cell r="P1772" t="str">
            <v>Y</v>
          </cell>
          <cell r="Q1772"/>
          <cell r="R1772" t="str">
            <v>W/O for written off cases</v>
          </cell>
          <cell r="S1772" t="str">
            <v>&gt;180</v>
          </cell>
        </row>
        <row r="1773">
          <cell r="J1773">
            <v>15563897</v>
          </cell>
          <cell r="K1773">
            <v>21624</v>
          </cell>
          <cell r="L1773">
            <v>1572.3</v>
          </cell>
          <cell r="M1773">
            <v>23196.3</v>
          </cell>
          <cell r="N1773">
            <v>1741</v>
          </cell>
          <cell r="O1773">
            <v>1741</v>
          </cell>
          <cell r="P1773" t="str">
            <v>Y</v>
          </cell>
          <cell r="Q1773"/>
          <cell r="R1773" t="str">
            <v>W/O for written off cases</v>
          </cell>
          <cell r="S1773" t="str">
            <v>&gt;180</v>
          </cell>
        </row>
        <row r="1774">
          <cell r="J1774">
            <v>15571447</v>
          </cell>
          <cell r="K1774">
            <v>24638.21</v>
          </cell>
          <cell r="L1774">
            <v>3501.64</v>
          </cell>
          <cell r="M1774">
            <v>28139.85</v>
          </cell>
          <cell r="N1774">
            <v>1721</v>
          </cell>
          <cell r="O1774">
            <v>1721</v>
          </cell>
          <cell r="P1774" t="str">
            <v>Y</v>
          </cell>
          <cell r="Q1774"/>
          <cell r="R1774" t="str">
            <v>W/O for written off cases</v>
          </cell>
          <cell r="S1774" t="str">
            <v>&gt;180</v>
          </cell>
        </row>
        <row r="1775">
          <cell r="J1775">
            <v>15563898</v>
          </cell>
          <cell r="K1775">
            <v>21624</v>
          </cell>
          <cell r="L1775">
            <v>1572.3</v>
          </cell>
          <cell r="M1775">
            <v>23196.3</v>
          </cell>
          <cell r="N1775">
            <v>1741</v>
          </cell>
          <cell r="O1775">
            <v>1741</v>
          </cell>
          <cell r="P1775" t="str">
            <v>Y</v>
          </cell>
          <cell r="Q1775"/>
          <cell r="R1775" t="str">
            <v>W/O for written off cases</v>
          </cell>
          <cell r="S1775" t="str">
            <v>&gt;180</v>
          </cell>
        </row>
        <row r="1776">
          <cell r="J1776">
            <v>15575414</v>
          </cell>
          <cell r="K1776">
            <v>5991.51</v>
          </cell>
          <cell r="L1776">
            <v>227.12</v>
          </cell>
          <cell r="M1776">
            <v>6218.63</v>
          </cell>
          <cell r="N1776">
            <v>1332</v>
          </cell>
          <cell r="O1776">
            <v>1332</v>
          </cell>
          <cell r="P1776" t="str">
            <v>Y</v>
          </cell>
          <cell r="Q1776"/>
          <cell r="R1776" t="str">
            <v>W/O for written off cases</v>
          </cell>
          <cell r="S1776" t="str">
            <v>&gt;180</v>
          </cell>
        </row>
        <row r="1777">
          <cell r="J1777">
            <v>15561631</v>
          </cell>
          <cell r="K1777">
            <v>21624</v>
          </cell>
          <cell r="L1777">
            <v>1572.3</v>
          </cell>
          <cell r="M1777">
            <v>23196.3</v>
          </cell>
          <cell r="N1777">
            <v>1741</v>
          </cell>
          <cell r="O1777">
            <v>1741</v>
          </cell>
          <cell r="P1777" t="str">
            <v>Y</v>
          </cell>
          <cell r="Q1777"/>
          <cell r="R1777" t="str">
            <v>W/O for written off cases</v>
          </cell>
          <cell r="S1777" t="str">
            <v>&gt;180</v>
          </cell>
        </row>
        <row r="1778">
          <cell r="J1778">
            <v>31268084</v>
          </cell>
          <cell r="K1778">
            <v>5828</v>
          </cell>
          <cell r="L1778">
            <v>514</v>
          </cell>
          <cell r="M1778">
            <v>6342</v>
          </cell>
          <cell r="N1778">
            <v>1500</v>
          </cell>
          <cell r="O1778">
            <v>1741</v>
          </cell>
          <cell r="P1778" t="str">
            <v>Y</v>
          </cell>
          <cell r="Q1778"/>
          <cell r="R1778" t="str">
            <v>W/O for written off cases</v>
          </cell>
          <cell r="S1778" t="str">
            <v>&gt;180</v>
          </cell>
        </row>
        <row r="1779">
          <cell r="J1779">
            <v>15561633</v>
          </cell>
          <cell r="K1779">
            <v>21624</v>
          </cell>
          <cell r="L1779">
            <v>1572.3</v>
          </cell>
          <cell r="M1779">
            <v>23196.3</v>
          </cell>
          <cell r="N1779">
            <v>1741</v>
          </cell>
          <cell r="O1779">
            <v>1741</v>
          </cell>
          <cell r="P1779" t="str">
            <v>Y</v>
          </cell>
          <cell r="Q1779"/>
          <cell r="R1779" t="str">
            <v>W/O for written off cases</v>
          </cell>
          <cell r="S1779" t="str">
            <v>&gt;180</v>
          </cell>
        </row>
        <row r="1780">
          <cell r="J1780">
            <v>15563894</v>
          </cell>
          <cell r="K1780">
            <v>21624</v>
          </cell>
          <cell r="L1780">
            <v>1572.3</v>
          </cell>
          <cell r="M1780">
            <v>23196.3</v>
          </cell>
          <cell r="N1780">
            <v>1741</v>
          </cell>
          <cell r="O1780">
            <v>1741</v>
          </cell>
          <cell r="P1780" t="str">
            <v>Y</v>
          </cell>
          <cell r="Q1780"/>
          <cell r="R1780" t="str">
            <v>W/O for written off cases</v>
          </cell>
          <cell r="S1780" t="str">
            <v>&gt;180</v>
          </cell>
        </row>
        <row r="1781">
          <cell r="J1781">
            <v>15532249</v>
          </cell>
          <cell r="K1781"/>
          <cell r="L1781"/>
          <cell r="M1781"/>
          <cell r="N1781"/>
          <cell r="O1781"/>
          <cell r="P1781"/>
          <cell r="Q1781"/>
          <cell r="R1781" t="str">
            <v>W/O for written off cases</v>
          </cell>
          <cell r="S1781" t="str">
            <v>Standard</v>
          </cell>
        </row>
        <row r="1782">
          <cell r="J1782">
            <v>15570981</v>
          </cell>
          <cell r="K1782">
            <v>9210.27</v>
          </cell>
          <cell r="L1782">
            <v>643.73</v>
          </cell>
          <cell r="M1782">
            <v>9854</v>
          </cell>
          <cell r="N1782">
            <v>1337</v>
          </cell>
          <cell r="O1782">
            <v>1337</v>
          </cell>
          <cell r="P1782" t="str">
            <v>Y</v>
          </cell>
          <cell r="Q1782"/>
          <cell r="R1782" t="str">
            <v>W/O for written off cases</v>
          </cell>
          <cell r="S1782" t="str">
            <v>&gt;180</v>
          </cell>
        </row>
        <row r="1783">
          <cell r="J1783">
            <v>15587138</v>
          </cell>
          <cell r="K1783">
            <v>12130.69</v>
          </cell>
          <cell r="L1783">
            <v>1351.72</v>
          </cell>
          <cell r="M1783">
            <v>13482.41</v>
          </cell>
          <cell r="N1783">
            <v>1330</v>
          </cell>
          <cell r="O1783">
            <v>1330</v>
          </cell>
          <cell r="P1783" t="str">
            <v>Y</v>
          </cell>
          <cell r="Q1783"/>
          <cell r="R1783" t="str">
            <v>W/O for written off cases</v>
          </cell>
          <cell r="S1783" t="str">
            <v>&gt;180</v>
          </cell>
        </row>
        <row r="1784">
          <cell r="J1784">
            <v>15243439</v>
          </cell>
          <cell r="K1784">
            <v>1148.3599999999999</v>
          </cell>
          <cell r="L1784">
            <v>-18</v>
          </cell>
          <cell r="M1784">
            <v>1130.3599999999999</v>
          </cell>
          <cell r="N1784">
            <v>1568</v>
          </cell>
          <cell r="O1784">
            <v>1673</v>
          </cell>
          <cell r="P1784" t="str">
            <v>Y</v>
          </cell>
          <cell r="Q1784"/>
          <cell r="R1784" t="str">
            <v>W/O for written off cases</v>
          </cell>
          <cell r="S1784" t="str">
            <v>&gt;180</v>
          </cell>
        </row>
        <row r="1785">
          <cell r="J1785">
            <v>17851226</v>
          </cell>
          <cell r="K1785">
            <v>36852</v>
          </cell>
          <cell r="L1785">
            <v>5073</v>
          </cell>
          <cell r="M1785">
            <v>41925</v>
          </cell>
          <cell r="N1785">
            <v>1673</v>
          </cell>
          <cell r="O1785">
            <v>1673</v>
          </cell>
          <cell r="P1785" t="str">
            <v>Y</v>
          </cell>
          <cell r="Q1785"/>
          <cell r="R1785" t="str">
            <v>W/O for written off cases</v>
          </cell>
          <cell r="S1785" t="str">
            <v>&gt;180</v>
          </cell>
        </row>
        <row r="1786">
          <cell r="J1786">
            <v>15690124</v>
          </cell>
          <cell r="K1786">
            <v>20821.18</v>
          </cell>
          <cell r="L1786">
            <v>1671.17</v>
          </cell>
          <cell r="M1786">
            <v>22492.35</v>
          </cell>
          <cell r="N1786">
            <v>1653</v>
          </cell>
          <cell r="O1786">
            <v>1653</v>
          </cell>
          <cell r="P1786" t="str">
            <v>Y</v>
          </cell>
          <cell r="Q1786"/>
          <cell r="R1786" t="str">
            <v>W/O for written off cases</v>
          </cell>
          <cell r="S1786" t="str">
            <v>&gt;180</v>
          </cell>
        </row>
        <row r="1787">
          <cell r="J1787">
            <v>15537092</v>
          </cell>
          <cell r="K1787">
            <v>2175.14</v>
          </cell>
          <cell r="L1787">
            <v>-70</v>
          </cell>
          <cell r="M1787">
            <v>2105.14</v>
          </cell>
          <cell r="N1787">
            <v>1561</v>
          </cell>
          <cell r="O1787">
            <v>1561</v>
          </cell>
          <cell r="P1787" t="str">
            <v>Y</v>
          </cell>
          <cell r="Q1787"/>
          <cell r="R1787" t="str">
            <v>W/O for written off cases</v>
          </cell>
          <cell r="S1787" t="str">
            <v>&gt;180</v>
          </cell>
        </row>
        <row r="1788">
          <cell r="J1788">
            <v>352716210</v>
          </cell>
          <cell r="K1788"/>
          <cell r="L1788"/>
          <cell r="M1788"/>
          <cell r="N1788"/>
          <cell r="O1788"/>
          <cell r="P1788"/>
          <cell r="Q1788"/>
          <cell r="R1788" t="str">
            <v>Standard</v>
          </cell>
          <cell r="S1788" t="str">
            <v>Standard</v>
          </cell>
        </row>
        <row r="1789">
          <cell r="J1789">
            <v>15639949</v>
          </cell>
          <cell r="K1789">
            <v>19349.87</v>
          </cell>
          <cell r="L1789">
            <v>4312.87</v>
          </cell>
          <cell r="M1789">
            <v>23662.74</v>
          </cell>
          <cell r="N1789">
            <v>1347</v>
          </cell>
          <cell r="O1789">
            <v>1347</v>
          </cell>
          <cell r="P1789" t="str">
            <v>Y</v>
          </cell>
          <cell r="Q1789"/>
          <cell r="R1789" t="str">
            <v>W/O for written off cases</v>
          </cell>
          <cell r="S1789" t="str">
            <v>&gt;180</v>
          </cell>
        </row>
        <row r="1790">
          <cell r="J1790">
            <v>15613587</v>
          </cell>
          <cell r="K1790">
            <v>18345.07</v>
          </cell>
          <cell r="L1790">
            <v>3813.67</v>
          </cell>
          <cell r="M1790">
            <v>22158.74</v>
          </cell>
          <cell r="N1790">
            <v>1347</v>
          </cell>
          <cell r="O1790">
            <v>1347</v>
          </cell>
          <cell r="P1790" t="str">
            <v>Y</v>
          </cell>
          <cell r="Q1790"/>
          <cell r="R1790" t="str">
            <v>W/O for written off cases</v>
          </cell>
          <cell r="S1790" t="str">
            <v>&gt;180</v>
          </cell>
        </row>
        <row r="1791">
          <cell r="J1791">
            <v>15613546</v>
          </cell>
          <cell r="K1791">
            <v>22066.81</v>
          </cell>
          <cell r="L1791">
            <v>5870.93</v>
          </cell>
          <cell r="M1791">
            <v>27937.74</v>
          </cell>
          <cell r="N1791">
            <v>1347</v>
          </cell>
          <cell r="O1791">
            <v>1347</v>
          </cell>
          <cell r="P1791" t="str">
            <v>Y</v>
          </cell>
          <cell r="Q1791"/>
          <cell r="R1791" t="str">
            <v>W/O for written off cases</v>
          </cell>
          <cell r="S1791" t="str">
            <v>&gt;180</v>
          </cell>
        </row>
        <row r="1792">
          <cell r="J1792">
            <v>15755145</v>
          </cell>
          <cell r="K1792">
            <v>2078.54</v>
          </cell>
          <cell r="L1792">
            <v>11.42</v>
          </cell>
          <cell r="M1792">
            <v>2089.96</v>
          </cell>
          <cell r="N1792">
            <v>1330</v>
          </cell>
          <cell r="O1792">
            <v>1330</v>
          </cell>
          <cell r="P1792" t="str">
            <v>Y</v>
          </cell>
          <cell r="Q1792"/>
          <cell r="R1792" t="str">
            <v>W/O for written off cases</v>
          </cell>
          <cell r="S1792" t="str">
            <v>&gt;180</v>
          </cell>
        </row>
        <row r="1793">
          <cell r="J1793">
            <v>15768877</v>
          </cell>
          <cell r="K1793">
            <v>18051.990000000002</v>
          </cell>
          <cell r="L1793">
            <v>3113.86</v>
          </cell>
          <cell r="M1793">
            <v>21165.85</v>
          </cell>
          <cell r="N1793">
            <v>1344</v>
          </cell>
          <cell r="O1793">
            <v>1344</v>
          </cell>
          <cell r="P1793" t="str">
            <v>Y</v>
          </cell>
          <cell r="Q1793"/>
          <cell r="R1793" t="str">
            <v>W/O for written off cases</v>
          </cell>
          <cell r="S1793" t="str">
            <v>&gt;180</v>
          </cell>
        </row>
        <row r="1794">
          <cell r="J1794">
            <v>15632374</v>
          </cell>
          <cell r="K1794">
            <v>14678.49</v>
          </cell>
          <cell r="L1794">
            <v>1976.36</v>
          </cell>
          <cell r="M1794">
            <v>16654.849999999999</v>
          </cell>
          <cell r="N1794">
            <v>1344</v>
          </cell>
          <cell r="O1794">
            <v>1344</v>
          </cell>
          <cell r="P1794" t="str">
            <v>Y</v>
          </cell>
          <cell r="Q1794"/>
          <cell r="R1794" t="str">
            <v>W/O for written off cases</v>
          </cell>
          <cell r="S1794" t="str">
            <v>&gt;180</v>
          </cell>
        </row>
        <row r="1795">
          <cell r="J1795">
            <v>15763524</v>
          </cell>
          <cell r="K1795">
            <v>26248.66</v>
          </cell>
          <cell r="L1795">
            <v>3811.76</v>
          </cell>
          <cell r="M1795">
            <v>30060.42</v>
          </cell>
          <cell r="N1795">
            <v>1736</v>
          </cell>
          <cell r="O1795">
            <v>1736</v>
          </cell>
          <cell r="P1795" t="str">
            <v>Y</v>
          </cell>
          <cell r="Q1795"/>
          <cell r="R1795" t="str">
            <v>W/O for written off cases</v>
          </cell>
          <cell r="S1795" t="str">
            <v>&gt;180</v>
          </cell>
        </row>
        <row r="1796">
          <cell r="J1796">
            <v>15569961</v>
          </cell>
          <cell r="K1796">
            <v>18588.310000000001</v>
          </cell>
          <cell r="L1796">
            <v>3096.69</v>
          </cell>
          <cell r="M1796">
            <v>21685</v>
          </cell>
          <cell r="N1796">
            <v>1339</v>
          </cell>
          <cell r="O1796">
            <v>1339</v>
          </cell>
          <cell r="P1796" t="str">
            <v>Y</v>
          </cell>
          <cell r="Q1796"/>
          <cell r="R1796" t="str">
            <v>W/O for written off cases</v>
          </cell>
          <cell r="S1796" t="str">
            <v>&gt;180</v>
          </cell>
        </row>
        <row r="1797">
          <cell r="J1797">
            <v>15570023</v>
          </cell>
          <cell r="K1797">
            <v>23888.41</v>
          </cell>
          <cell r="L1797">
            <v>3251.44</v>
          </cell>
          <cell r="M1797">
            <v>27139.85</v>
          </cell>
          <cell r="N1797">
            <v>1694</v>
          </cell>
          <cell r="O1797">
            <v>1694</v>
          </cell>
          <cell r="P1797" t="str">
            <v>Y</v>
          </cell>
          <cell r="Q1797"/>
          <cell r="R1797" t="str">
            <v>W/O for written off cases</v>
          </cell>
          <cell r="S1797" t="str">
            <v>&gt;180</v>
          </cell>
        </row>
        <row r="1798">
          <cell r="J1798">
            <v>15837683</v>
          </cell>
          <cell r="K1798">
            <v>0</v>
          </cell>
          <cell r="L1798">
            <v>0</v>
          </cell>
          <cell r="M1798">
            <v>0</v>
          </cell>
          <cell r="N1798">
            <v>1249</v>
          </cell>
          <cell r="O1798">
            <v>1249</v>
          </cell>
          <cell r="P1798" t="str">
            <v>Y</v>
          </cell>
          <cell r="Q1798"/>
          <cell r="R1798" t="str">
            <v>W/O for written off cases</v>
          </cell>
          <cell r="S1798" t="str">
            <v>&gt;180</v>
          </cell>
        </row>
        <row r="1799">
          <cell r="J1799">
            <v>15837698</v>
          </cell>
          <cell r="K1799">
            <v>216.37</v>
          </cell>
          <cell r="L1799">
            <v>4.63</v>
          </cell>
          <cell r="M1799">
            <v>221</v>
          </cell>
          <cell r="N1799">
            <v>1338</v>
          </cell>
          <cell r="O1799">
            <v>1338</v>
          </cell>
          <cell r="P1799" t="str">
            <v>Y</v>
          </cell>
          <cell r="Q1799"/>
          <cell r="R1799" t="str">
            <v>W/O for written off cases</v>
          </cell>
          <cell r="S1799" t="str">
            <v>&gt;180</v>
          </cell>
        </row>
        <row r="1800">
          <cell r="J1800">
            <v>21001103</v>
          </cell>
          <cell r="K1800">
            <v>19069.169999999998</v>
          </cell>
          <cell r="L1800">
            <v>1713.11</v>
          </cell>
          <cell r="M1800">
            <v>20782.28</v>
          </cell>
          <cell r="N1800">
            <v>1310</v>
          </cell>
          <cell r="O1800">
            <v>1338</v>
          </cell>
          <cell r="P1800" t="str">
            <v>Y</v>
          </cell>
          <cell r="Q1800"/>
          <cell r="R1800" t="str">
            <v>W/O for written off cases</v>
          </cell>
          <cell r="S1800" t="str">
            <v>&gt;180</v>
          </cell>
        </row>
        <row r="1801">
          <cell r="J1801">
            <v>15763708</v>
          </cell>
          <cell r="K1801">
            <v>12097.89</v>
          </cell>
          <cell r="L1801">
            <v>1301.52</v>
          </cell>
          <cell r="M1801">
            <v>13399.41</v>
          </cell>
          <cell r="N1801">
            <v>1320</v>
          </cell>
          <cell r="O1801">
            <v>1320</v>
          </cell>
          <cell r="P1801" t="str">
            <v>Y</v>
          </cell>
          <cell r="Q1801"/>
          <cell r="R1801" t="str">
            <v>W/O for written off cases</v>
          </cell>
          <cell r="S1801" t="str">
            <v>&gt;180</v>
          </cell>
        </row>
        <row r="1802">
          <cell r="J1802">
            <v>15837704</v>
          </cell>
          <cell r="K1802">
            <v>2123.42</v>
          </cell>
          <cell r="L1802">
            <v>-168</v>
          </cell>
          <cell r="M1802">
            <v>1955.42</v>
          </cell>
          <cell r="N1802">
            <v>1636</v>
          </cell>
          <cell r="O1802">
            <v>1636</v>
          </cell>
          <cell r="P1802" t="str">
            <v>Y</v>
          </cell>
          <cell r="Q1802"/>
          <cell r="R1802" t="str">
            <v>W/O for written off cases</v>
          </cell>
          <cell r="S1802" t="str">
            <v>&gt;180</v>
          </cell>
        </row>
        <row r="1803">
          <cell r="J1803">
            <v>21188199</v>
          </cell>
          <cell r="K1803">
            <v>40079.800000000003</v>
          </cell>
          <cell r="L1803">
            <v>8514.8799999999992</v>
          </cell>
          <cell r="M1803">
            <v>48594.68</v>
          </cell>
          <cell r="N1803">
            <v>1583</v>
          </cell>
          <cell r="O1803">
            <v>1636</v>
          </cell>
          <cell r="P1803" t="str">
            <v>Y</v>
          </cell>
          <cell r="Q1803"/>
          <cell r="R1803" t="str">
            <v>W/O for written off cases</v>
          </cell>
          <cell r="S1803" t="str">
            <v>&gt;180</v>
          </cell>
        </row>
        <row r="1804">
          <cell r="J1804">
            <v>15631080</v>
          </cell>
          <cell r="K1804">
            <v>12162.89</v>
          </cell>
          <cell r="L1804">
            <v>1312.52</v>
          </cell>
          <cell r="M1804">
            <v>13475.41</v>
          </cell>
          <cell r="N1804">
            <v>1320</v>
          </cell>
          <cell r="O1804">
            <v>1320</v>
          </cell>
          <cell r="P1804" t="str">
            <v>Y</v>
          </cell>
          <cell r="Q1804"/>
          <cell r="R1804" t="str">
            <v>W/O for written off cases</v>
          </cell>
          <cell r="S1804" t="str">
            <v>&gt;180</v>
          </cell>
        </row>
        <row r="1805">
          <cell r="J1805">
            <v>15889690</v>
          </cell>
          <cell r="K1805">
            <v>5620</v>
          </cell>
          <cell r="L1805">
            <v>-1322</v>
          </cell>
          <cell r="M1805">
            <v>4298</v>
          </cell>
          <cell r="N1805">
            <v>1653</v>
          </cell>
          <cell r="O1805">
            <v>1653</v>
          </cell>
          <cell r="P1805" t="str">
            <v>Y</v>
          </cell>
          <cell r="Q1805"/>
          <cell r="R1805" t="str">
            <v>W/O for written off cases</v>
          </cell>
          <cell r="S1805" t="str">
            <v>&gt;180</v>
          </cell>
        </row>
        <row r="1806">
          <cell r="J1806">
            <v>15754197</v>
          </cell>
          <cell r="K1806">
            <v>5106</v>
          </cell>
          <cell r="L1806">
            <v>21.72</v>
          </cell>
          <cell r="M1806">
            <v>5127.72</v>
          </cell>
          <cell r="N1806">
            <v>1716</v>
          </cell>
          <cell r="O1806">
            <v>1716</v>
          </cell>
          <cell r="P1806" t="str">
            <v>Y</v>
          </cell>
          <cell r="Q1806"/>
          <cell r="R1806" t="str">
            <v>W/O for written off cases</v>
          </cell>
          <cell r="S1806" t="str">
            <v>&gt;180</v>
          </cell>
        </row>
        <row r="1807">
          <cell r="J1807">
            <v>353173082</v>
          </cell>
          <cell r="K1807"/>
          <cell r="L1807"/>
          <cell r="M1807"/>
          <cell r="N1807"/>
          <cell r="O1807"/>
          <cell r="P1807"/>
          <cell r="Q1807"/>
          <cell r="R1807" t="str">
            <v>Standard</v>
          </cell>
          <cell r="S1807" t="str">
            <v>Standard</v>
          </cell>
        </row>
        <row r="1808">
          <cell r="J1808">
            <v>351725671</v>
          </cell>
          <cell r="K1808"/>
          <cell r="L1808"/>
          <cell r="M1808"/>
          <cell r="N1808"/>
          <cell r="O1808"/>
          <cell r="P1808"/>
          <cell r="Q1808"/>
          <cell r="R1808" t="str">
            <v>Standard</v>
          </cell>
          <cell r="S1808" t="str">
            <v>Standard</v>
          </cell>
        </row>
        <row r="1809">
          <cell r="J1809">
            <v>356391430</v>
          </cell>
          <cell r="K1809"/>
          <cell r="L1809"/>
          <cell r="M1809"/>
          <cell r="N1809"/>
          <cell r="O1809"/>
          <cell r="P1809"/>
          <cell r="Q1809"/>
          <cell r="R1809" t="str">
            <v>Standard</v>
          </cell>
          <cell r="S1809" t="str">
            <v>Standard</v>
          </cell>
        </row>
        <row r="1810">
          <cell r="J1810">
            <v>15855243</v>
          </cell>
          <cell r="K1810">
            <v>7513.85</v>
          </cell>
          <cell r="L1810">
            <v>29</v>
          </cell>
          <cell r="M1810">
            <v>7542.85</v>
          </cell>
          <cell r="N1810">
            <v>1719</v>
          </cell>
          <cell r="O1810">
            <v>1719</v>
          </cell>
          <cell r="P1810" t="str">
            <v>Y</v>
          </cell>
          <cell r="Q1810"/>
          <cell r="R1810" t="str">
            <v>W/O for written off cases</v>
          </cell>
          <cell r="S1810" t="str">
            <v>&gt;180</v>
          </cell>
        </row>
        <row r="1811">
          <cell r="J1811">
            <v>353585740</v>
          </cell>
          <cell r="K1811"/>
          <cell r="L1811"/>
          <cell r="M1811"/>
          <cell r="N1811"/>
          <cell r="O1811"/>
          <cell r="P1811"/>
          <cell r="Q1811"/>
          <cell r="R1811" t="str">
            <v>Standard</v>
          </cell>
          <cell r="S1811" t="str">
            <v>Standard</v>
          </cell>
        </row>
        <row r="1812">
          <cell r="J1812">
            <v>21685276</v>
          </cell>
          <cell r="K1812"/>
          <cell r="L1812"/>
          <cell r="M1812"/>
          <cell r="N1812"/>
          <cell r="O1812"/>
          <cell r="P1812"/>
          <cell r="Q1812"/>
          <cell r="R1812" t="str">
            <v>W/O for written off cases</v>
          </cell>
          <cell r="S1812" t="str">
            <v>Standard</v>
          </cell>
        </row>
        <row r="1813">
          <cell r="J1813">
            <v>15754579</v>
          </cell>
          <cell r="K1813">
            <v>495.62</v>
          </cell>
          <cell r="L1813">
            <v>4.04</v>
          </cell>
          <cell r="M1813">
            <v>499.66</v>
          </cell>
          <cell r="N1813">
            <v>1342</v>
          </cell>
          <cell r="O1813">
            <v>1342</v>
          </cell>
          <cell r="P1813" t="str">
            <v>Y</v>
          </cell>
          <cell r="Q1813"/>
          <cell r="R1813" t="str">
            <v>W/O for written off cases</v>
          </cell>
          <cell r="S1813" t="str">
            <v>&gt;180</v>
          </cell>
        </row>
        <row r="1814">
          <cell r="J1814">
            <v>352615550</v>
          </cell>
          <cell r="K1814"/>
          <cell r="L1814"/>
          <cell r="M1814"/>
          <cell r="N1814"/>
          <cell r="O1814"/>
          <cell r="P1814"/>
          <cell r="Q1814"/>
          <cell r="R1814" t="str">
            <v>Standard</v>
          </cell>
          <cell r="S1814" t="str">
            <v>Standard</v>
          </cell>
        </row>
        <row r="1815">
          <cell r="J1815">
            <v>355004937</v>
          </cell>
          <cell r="K1815"/>
          <cell r="L1815"/>
          <cell r="M1815"/>
          <cell r="N1815"/>
          <cell r="O1815"/>
          <cell r="P1815"/>
          <cell r="Q1815"/>
          <cell r="R1815" t="str">
            <v>Standard</v>
          </cell>
          <cell r="S1815" t="str">
            <v>Standard</v>
          </cell>
        </row>
        <row r="1816">
          <cell r="J1816">
            <v>15855311</v>
          </cell>
          <cell r="K1816">
            <v>5442.1</v>
          </cell>
          <cell r="L1816">
            <v>-1293</v>
          </cell>
          <cell r="M1816">
            <v>4149.1000000000004</v>
          </cell>
          <cell r="N1816">
            <v>1649</v>
          </cell>
          <cell r="O1816">
            <v>1649</v>
          </cell>
          <cell r="P1816" t="str">
            <v>Y</v>
          </cell>
          <cell r="Q1816"/>
          <cell r="R1816" t="str">
            <v>W/O for written off cases</v>
          </cell>
          <cell r="S1816" t="str">
            <v>&gt;180</v>
          </cell>
        </row>
        <row r="1817">
          <cell r="J1817">
            <v>352592632</v>
          </cell>
          <cell r="K1817">
            <v>38385.01</v>
          </cell>
          <cell r="L1817">
            <v>8414.99</v>
          </cell>
          <cell r="M1817">
            <v>46800</v>
          </cell>
          <cell r="N1817">
            <v>343</v>
          </cell>
          <cell r="O1817">
            <v>343</v>
          </cell>
          <cell r="P1817" t="str">
            <v>Y</v>
          </cell>
          <cell r="Q1817"/>
          <cell r="R1817" t="str">
            <v>W/O for written off cases</v>
          </cell>
          <cell r="S1817" t="str">
            <v>&gt;180</v>
          </cell>
        </row>
        <row r="1818">
          <cell r="J1818">
            <v>355005496</v>
          </cell>
          <cell r="K1818">
            <v>20425.419999999998</v>
          </cell>
          <cell r="L1818">
            <v>3814.58</v>
          </cell>
          <cell r="M1818">
            <v>24240</v>
          </cell>
          <cell r="N1818">
            <v>343</v>
          </cell>
          <cell r="O1818">
            <v>343</v>
          </cell>
          <cell r="P1818" t="str">
            <v>Y</v>
          </cell>
          <cell r="Q1818"/>
          <cell r="R1818" t="str">
            <v>W/O for written off cases</v>
          </cell>
          <cell r="S1818" t="str">
            <v>&gt;180</v>
          </cell>
        </row>
        <row r="1819">
          <cell r="J1819">
            <v>355653747</v>
          </cell>
          <cell r="K1819">
            <v>2471.06</v>
          </cell>
          <cell r="L1819">
            <v>218.94</v>
          </cell>
          <cell r="M1819">
            <v>2690</v>
          </cell>
          <cell r="N1819">
            <v>6</v>
          </cell>
          <cell r="O1819">
            <v>6</v>
          </cell>
          <cell r="P1819"/>
          <cell r="Q1819"/>
          <cell r="R1819" t="str">
            <v>SMA 0</v>
          </cell>
          <cell r="S1819" t="str">
            <v>1-30 Days</v>
          </cell>
        </row>
        <row r="1820">
          <cell r="J1820">
            <v>15754196</v>
          </cell>
          <cell r="K1820">
            <v>5079</v>
          </cell>
          <cell r="L1820">
            <v>73.52</v>
          </cell>
          <cell r="M1820">
            <v>5152.5200000000004</v>
          </cell>
          <cell r="N1820">
            <v>1716</v>
          </cell>
          <cell r="O1820">
            <v>1716</v>
          </cell>
          <cell r="P1820" t="str">
            <v>Y</v>
          </cell>
          <cell r="Q1820"/>
          <cell r="R1820" t="str">
            <v>W/O for written off cases</v>
          </cell>
          <cell r="S1820" t="str">
            <v>&gt;180</v>
          </cell>
        </row>
        <row r="1821">
          <cell r="J1821">
            <v>351706990</v>
          </cell>
          <cell r="K1821">
            <v>7949.89</v>
          </cell>
          <cell r="L1821">
            <v>650.11</v>
          </cell>
          <cell r="M1821">
            <v>8600</v>
          </cell>
          <cell r="N1821">
            <v>99</v>
          </cell>
          <cell r="O1821">
            <v>99</v>
          </cell>
          <cell r="P1821" t="str">
            <v>Y</v>
          </cell>
          <cell r="Q1821"/>
          <cell r="R1821" t="str">
            <v>Sub</v>
          </cell>
          <cell r="S1821" t="str">
            <v>91-120</v>
          </cell>
        </row>
        <row r="1822">
          <cell r="J1822">
            <v>351845786</v>
          </cell>
          <cell r="K1822"/>
          <cell r="L1822"/>
          <cell r="M1822"/>
          <cell r="N1822"/>
          <cell r="O1822"/>
          <cell r="P1822"/>
          <cell r="Q1822"/>
          <cell r="R1822" t="str">
            <v>Standard</v>
          </cell>
          <cell r="S1822" t="str">
            <v>Standard</v>
          </cell>
        </row>
        <row r="1823">
          <cell r="J1823">
            <v>15954305</v>
          </cell>
          <cell r="K1823">
            <v>16316.5</v>
          </cell>
          <cell r="L1823">
            <v>297.32</v>
          </cell>
          <cell r="M1823">
            <v>16613.82</v>
          </cell>
          <cell r="N1823">
            <v>1733</v>
          </cell>
          <cell r="O1823">
            <v>1733</v>
          </cell>
          <cell r="P1823" t="str">
            <v>Y</v>
          </cell>
          <cell r="Q1823"/>
          <cell r="R1823" t="str">
            <v>W/O for written off cases</v>
          </cell>
          <cell r="S1823" t="str">
            <v>&gt;180</v>
          </cell>
        </row>
        <row r="1824">
          <cell r="J1824">
            <v>15960505</v>
          </cell>
          <cell r="K1824">
            <v>15494.51</v>
          </cell>
          <cell r="L1824">
            <v>232.28</v>
          </cell>
          <cell r="M1824">
            <v>15726.79</v>
          </cell>
          <cell r="N1824">
            <v>1719</v>
          </cell>
          <cell r="O1824">
            <v>1719</v>
          </cell>
          <cell r="P1824" t="str">
            <v>Y</v>
          </cell>
          <cell r="Q1824"/>
          <cell r="R1824" t="str">
            <v>W/O for written off cases</v>
          </cell>
          <cell r="S1824" t="str">
            <v>&gt;180</v>
          </cell>
        </row>
        <row r="1825">
          <cell r="J1825">
            <v>15588851</v>
          </cell>
          <cell r="K1825">
            <v>27641.4</v>
          </cell>
          <cell r="L1825">
            <v>7101.78</v>
          </cell>
          <cell r="M1825">
            <v>34743.18</v>
          </cell>
          <cell r="N1825">
            <v>1340</v>
          </cell>
          <cell r="O1825">
            <v>1340</v>
          </cell>
          <cell r="P1825" t="str">
            <v>Y</v>
          </cell>
          <cell r="Q1825"/>
          <cell r="R1825" t="str">
            <v>W/O for written off cases</v>
          </cell>
          <cell r="S1825" t="str">
            <v>&gt;180</v>
          </cell>
        </row>
        <row r="1826">
          <cell r="J1826">
            <v>352289431</v>
          </cell>
          <cell r="K1826">
            <v>8793.36</v>
          </cell>
          <cell r="L1826">
            <v>806.64</v>
          </cell>
          <cell r="M1826">
            <v>9600</v>
          </cell>
          <cell r="N1826">
            <v>68</v>
          </cell>
          <cell r="O1826">
            <v>68</v>
          </cell>
          <cell r="P1826"/>
          <cell r="Q1826"/>
          <cell r="R1826" t="str">
            <v>SMA 2</v>
          </cell>
          <cell r="S1826" t="str">
            <v>61-90</v>
          </cell>
        </row>
        <row r="1827">
          <cell r="J1827">
            <v>15955140</v>
          </cell>
          <cell r="K1827">
            <v>300.64</v>
          </cell>
          <cell r="L1827">
            <v>0</v>
          </cell>
          <cell r="M1827">
            <v>300.64</v>
          </cell>
          <cell r="N1827">
            <v>1342</v>
          </cell>
          <cell r="O1827">
            <v>1342</v>
          </cell>
          <cell r="P1827" t="str">
            <v>Y</v>
          </cell>
          <cell r="Q1827"/>
          <cell r="R1827" t="str">
            <v>W/O for written off cases</v>
          </cell>
          <cell r="S1827" t="str">
            <v>&gt;180</v>
          </cell>
        </row>
        <row r="1828">
          <cell r="J1828">
            <v>16059970</v>
          </cell>
          <cell r="K1828">
            <v>341.56</v>
          </cell>
          <cell r="L1828">
            <v>0</v>
          </cell>
          <cell r="M1828">
            <v>341.56</v>
          </cell>
          <cell r="N1828">
            <v>1322</v>
          </cell>
          <cell r="O1828">
            <v>1322</v>
          </cell>
          <cell r="P1828" t="str">
            <v>Y</v>
          </cell>
          <cell r="Q1828"/>
          <cell r="R1828" t="str">
            <v>W/O for written off cases</v>
          </cell>
          <cell r="S1828" t="str">
            <v>&gt;180</v>
          </cell>
        </row>
        <row r="1829">
          <cell r="J1829">
            <v>15754302</v>
          </cell>
          <cell r="K1829">
            <v>2804.01</v>
          </cell>
          <cell r="L1829">
            <v>241.8</v>
          </cell>
          <cell r="M1829">
            <v>3045.81</v>
          </cell>
          <cell r="N1829">
            <v>1340</v>
          </cell>
          <cell r="O1829">
            <v>1340</v>
          </cell>
          <cell r="P1829" t="str">
            <v>Y</v>
          </cell>
          <cell r="Q1829"/>
          <cell r="R1829" t="str">
            <v>W/O for written off cases</v>
          </cell>
          <cell r="S1829" t="str">
            <v>&gt;180</v>
          </cell>
        </row>
        <row r="1830">
          <cell r="J1830">
            <v>16642658</v>
          </cell>
          <cell r="K1830">
            <v>24263.360000000001</v>
          </cell>
          <cell r="L1830">
            <v>5016.99</v>
          </cell>
          <cell r="M1830">
            <v>29280.35</v>
          </cell>
          <cell r="N1830">
            <v>1336</v>
          </cell>
          <cell r="O1830">
            <v>1340</v>
          </cell>
          <cell r="P1830" t="str">
            <v>Y</v>
          </cell>
          <cell r="Q1830"/>
          <cell r="R1830" t="str">
            <v>W/O for written off cases</v>
          </cell>
          <cell r="S1830" t="str">
            <v>&gt;180</v>
          </cell>
        </row>
        <row r="1831">
          <cell r="J1831">
            <v>16153695</v>
          </cell>
          <cell r="K1831">
            <v>18122</v>
          </cell>
          <cell r="L1831">
            <v>-468.75</v>
          </cell>
          <cell r="M1831">
            <v>17653.25</v>
          </cell>
          <cell r="N1831">
            <v>1680</v>
          </cell>
          <cell r="O1831">
            <v>1680</v>
          </cell>
          <cell r="P1831" t="str">
            <v>Y</v>
          </cell>
          <cell r="Q1831"/>
          <cell r="R1831" t="str">
            <v>W/O for written off cases</v>
          </cell>
          <cell r="S1831" t="str">
            <v>&gt;180</v>
          </cell>
        </row>
        <row r="1832">
          <cell r="J1832">
            <v>15754307</v>
          </cell>
          <cell r="K1832">
            <v>2161.3000000000002</v>
          </cell>
          <cell r="L1832">
            <v>141.51</v>
          </cell>
          <cell r="M1832">
            <v>2302.81</v>
          </cell>
          <cell r="N1832">
            <v>1340</v>
          </cell>
          <cell r="O1832">
            <v>1340</v>
          </cell>
          <cell r="P1832" t="str">
            <v>Y</v>
          </cell>
          <cell r="Q1832"/>
          <cell r="R1832" t="str">
            <v>W/O for written off cases</v>
          </cell>
          <cell r="S1832" t="str">
            <v>&gt;180</v>
          </cell>
        </row>
        <row r="1833">
          <cell r="J1833">
            <v>16642690</v>
          </cell>
          <cell r="K1833">
            <v>27276.89</v>
          </cell>
          <cell r="L1833">
            <v>6838.46</v>
          </cell>
          <cell r="M1833">
            <v>34115.35</v>
          </cell>
          <cell r="N1833">
            <v>1336</v>
          </cell>
          <cell r="O1833">
            <v>1340</v>
          </cell>
          <cell r="P1833" t="str">
            <v>Y</v>
          </cell>
          <cell r="Q1833"/>
          <cell r="R1833" t="str">
            <v>W/O for written off cases</v>
          </cell>
          <cell r="S1833" t="str">
            <v>&gt;180</v>
          </cell>
        </row>
        <row r="1834">
          <cell r="J1834">
            <v>15836923</v>
          </cell>
          <cell r="K1834">
            <v>3672</v>
          </cell>
          <cell r="L1834">
            <v>-834</v>
          </cell>
          <cell r="M1834">
            <v>2838</v>
          </cell>
          <cell r="N1834">
            <v>1680</v>
          </cell>
          <cell r="O1834">
            <v>1736</v>
          </cell>
          <cell r="P1834" t="str">
            <v>Y</v>
          </cell>
          <cell r="Q1834"/>
          <cell r="R1834" t="str">
            <v>W/O for written off cases</v>
          </cell>
          <cell r="S1834" t="str">
            <v>&gt;180</v>
          </cell>
        </row>
        <row r="1835">
          <cell r="J1835">
            <v>17133881</v>
          </cell>
          <cell r="K1835">
            <v>31364.15</v>
          </cell>
          <cell r="L1835">
            <v>5835.09</v>
          </cell>
          <cell r="M1835">
            <v>37199.24</v>
          </cell>
          <cell r="N1835">
            <v>1736</v>
          </cell>
          <cell r="O1835">
            <v>1736</v>
          </cell>
          <cell r="P1835" t="str">
            <v>Y</v>
          </cell>
          <cell r="Q1835"/>
          <cell r="R1835" t="str">
            <v>W/O for written off cases</v>
          </cell>
          <cell r="S1835" t="str">
            <v>&gt;180</v>
          </cell>
        </row>
        <row r="1836">
          <cell r="J1836">
            <v>16055584</v>
          </cell>
          <cell r="K1836">
            <v>16316.5</v>
          </cell>
          <cell r="L1836">
            <v>279.32</v>
          </cell>
          <cell r="M1836">
            <v>16595.82</v>
          </cell>
          <cell r="N1836">
            <v>1733</v>
          </cell>
          <cell r="O1836">
            <v>1733</v>
          </cell>
          <cell r="P1836" t="str">
            <v>Y</v>
          </cell>
          <cell r="Q1836"/>
          <cell r="R1836" t="str">
            <v>W/O for written off cases</v>
          </cell>
          <cell r="S1836" t="str">
            <v>&gt;180</v>
          </cell>
        </row>
        <row r="1837">
          <cell r="J1837">
            <v>16079901</v>
          </cell>
          <cell r="K1837">
            <v>2318.66</v>
          </cell>
          <cell r="L1837">
            <v>29.12</v>
          </cell>
          <cell r="M1837">
            <v>2347.7800000000002</v>
          </cell>
          <cell r="N1837">
            <v>1347</v>
          </cell>
          <cell r="O1837">
            <v>1347</v>
          </cell>
          <cell r="P1837" t="str">
            <v>Y</v>
          </cell>
          <cell r="Q1837"/>
          <cell r="R1837" t="str">
            <v>W/O for written off cases</v>
          </cell>
          <cell r="S1837" t="str">
            <v>&gt;180</v>
          </cell>
        </row>
        <row r="1838">
          <cell r="J1838">
            <v>15968344</v>
          </cell>
          <cell r="K1838">
            <v>28537.47</v>
          </cell>
          <cell r="L1838">
            <v>7011</v>
          </cell>
          <cell r="M1838">
            <v>35548.47</v>
          </cell>
          <cell r="N1838">
            <v>1339</v>
          </cell>
          <cell r="O1838">
            <v>1339</v>
          </cell>
          <cell r="P1838" t="str">
            <v>Y</v>
          </cell>
          <cell r="Q1838"/>
          <cell r="R1838" t="str">
            <v>W/O for written off cases</v>
          </cell>
          <cell r="S1838" t="str">
            <v>&gt;180</v>
          </cell>
        </row>
        <row r="1839">
          <cell r="J1839">
            <v>16159764</v>
          </cell>
          <cell r="K1839">
            <v>4512.97</v>
          </cell>
          <cell r="L1839">
            <v>73.81</v>
          </cell>
          <cell r="M1839">
            <v>4586.78</v>
          </cell>
          <cell r="N1839">
            <v>1319</v>
          </cell>
          <cell r="O1839">
            <v>1319</v>
          </cell>
          <cell r="P1839" t="str">
            <v>Y</v>
          </cell>
          <cell r="Q1839"/>
          <cell r="R1839" t="str">
            <v>W/O for written off cases</v>
          </cell>
          <cell r="S1839" t="str">
            <v>&gt;180</v>
          </cell>
        </row>
        <row r="1840">
          <cell r="J1840">
            <v>16057015</v>
          </cell>
          <cell r="K1840">
            <v>2729.6</v>
          </cell>
          <cell r="L1840">
            <v>73.400000000000006</v>
          </cell>
          <cell r="M1840">
            <v>2803</v>
          </cell>
          <cell r="N1840">
            <v>1338</v>
          </cell>
          <cell r="O1840">
            <v>1338</v>
          </cell>
          <cell r="P1840" t="str">
            <v>Y</v>
          </cell>
          <cell r="Q1840"/>
          <cell r="R1840" t="str">
            <v>W/O for written off cases</v>
          </cell>
          <cell r="S1840" t="str">
            <v>&gt;180</v>
          </cell>
        </row>
        <row r="1841">
          <cell r="J1841">
            <v>15837226</v>
          </cell>
          <cell r="K1841">
            <v>272.97000000000003</v>
          </cell>
          <cell r="L1841">
            <v>5.5</v>
          </cell>
          <cell r="M1841">
            <v>278.47000000000003</v>
          </cell>
          <cell r="N1841">
            <v>1344</v>
          </cell>
          <cell r="O1841">
            <v>1344</v>
          </cell>
          <cell r="P1841" t="str">
            <v>Y</v>
          </cell>
          <cell r="Q1841"/>
          <cell r="R1841" t="str">
            <v>W/O for written off cases</v>
          </cell>
          <cell r="S1841" t="str">
            <v>&gt;180</v>
          </cell>
        </row>
        <row r="1842">
          <cell r="J1842">
            <v>21750762</v>
          </cell>
          <cell r="K1842">
            <v>7963.99</v>
          </cell>
          <cell r="L1842">
            <v>245.03</v>
          </cell>
          <cell r="M1842">
            <v>8209.02</v>
          </cell>
          <cell r="N1842">
            <v>1104</v>
          </cell>
          <cell r="O1842">
            <v>1344</v>
          </cell>
          <cell r="P1842" t="str">
            <v>Y</v>
          </cell>
          <cell r="Q1842"/>
          <cell r="R1842" t="str">
            <v>W/O for written off cases</v>
          </cell>
          <cell r="S1842" t="str">
            <v>&gt;180</v>
          </cell>
        </row>
        <row r="1843">
          <cell r="J1843">
            <v>16127782</v>
          </cell>
          <cell r="K1843">
            <v>9299.65</v>
          </cell>
          <cell r="L1843">
            <v>750.51</v>
          </cell>
          <cell r="M1843">
            <v>10050.16</v>
          </cell>
          <cell r="N1843">
            <v>1332</v>
          </cell>
          <cell r="O1843">
            <v>1332</v>
          </cell>
          <cell r="P1843" t="str">
            <v>Y</v>
          </cell>
          <cell r="Q1843"/>
          <cell r="R1843" t="str">
            <v>W/O for written off cases</v>
          </cell>
          <cell r="S1843" t="str">
            <v>&gt;180</v>
          </cell>
        </row>
        <row r="1844">
          <cell r="J1844">
            <v>16194517</v>
          </cell>
          <cell r="K1844">
            <v>20490</v>
          </cell>
          <cell r="L1844">
            <v>562.36</v>
          </cell>
          <cell r="M1844">
            <v>21052.36</v>
          </cell>
          <cell r="N1844">
            <v>1709</v>
          </cell>
          <cell r="O1844">
            <v>1709</v>
          </cell>
          <cell r="P1844" t="str">
            <v>Y</v>
          </cell>
          <cell r="Q1844"/>
          <cell r="R1844" t="str">
            <v>W/O for written off cases</v>
          </cell>
          <cell r="S1844" t="str">
            <v>&gt;180</v>
          </cell>
        </row>
        <row r="1845">
          <cell r="J1845">
            <v>21739640</v>
          </cell>
          <cell r="K1845">
            <v>4710.6899999999996</v>
          </cell>
          <cell r="L1845">
            <v>90.8</v>
          </cell>
          <cell r="M1845">
            <v>4801.49</v>
          </cell>
          <cell r="N1845">
            <v>1104</v>
          </cell>
          <cell r="O1845">
            <v>1104</v>
          </cell>
          <cell r="P1845" t="str">
            <v>Y</v>
          </cell>
          <cell r="Q1845"/>
          <cell r="R1845" t="str">
            <v>W/O for written off cases</v>
          </cell>
          <cell r="S1845" t="str">
            <v>&gt;180</v>
          </cell>
        </row>
        <row r="1846">
          <cell r="J1846">
            <v>21739479</v>
          </cell>
          <cell r="K1846">
            <v>7413.88</v>
          </cell>
          <cell r="L1846">
            <v>218.61</v>
          </cell>
          <cell r="M1846">
            <v>7632.49</v>
          </cell>
          <cell r="N1846">
            <v>1104</v>
          </cell>
          <cell r="O1846">
            <v>1104</v>
          </cell>
          <cell r="P1846" t="str">
            <v>Y</v>
          </cell>
          <cell r="Q1846"/>
          <cell r="R1846" t="str">
            <v>W/O for written off cases</v>
          </cell>
          <cell r="S1846" t="str">
            <v>&gt;180</v>
          </cell>
        </row>
        <row r="1847">
          <cell r="J1847">
            <v>353247167</v>
          </cell>
          <cell r="K1847"/>
          <cell r="L1847"/>
          <cell r="M1847"/>
          <cell r="N1847"/>
          <cell r="O1847"/>
          <cell r="P1847"/>
          <cell r="Q1847"/>
          <cell r="R1847" t="str">
            <v>Standard</v>
          </cell>
          <cell r="S1847" t="str">
            <v>Standard</v>
          </cell>
        </row>
        <row r="1848">
          <cell r="J1848">
            <v>352893654</v>
          </cell>
          <cell r="K1848"/>
          <cell r="L1848"/>
          <cell r="M1848"/>
          <cell r="N1848"/>
          <cell r="O1848"/>
          <cell r="P1848"/>
          <cell r="Q1848"/>
          <cell r="R1848" t="str">
            <v>Standard</v>
          </cell>
          <cell r="S1848" t="str">
            <v>Standard</v>
          </cell>
        </row>
        <row r="1849">
          <cell r="J1849">
            <v>352029342</v>
          </cell>
          <cell r="K1849">
            <v>29388.87</v>
          </cell>
          <cell r="L1849">
            <v>4211.13</v>
          </cell>
          <cell r="M1849">
            <v>33600</v>
          </cell>
          <cell r="N1849">
            <v>281</v>
          </cell>
          <cell r="O1849">
            <v>281</v>
          </cell>
          <cell r="P1849" t="str">
            <v>Y</v>
          </cell>
          <cell r="Q1849"/>
          <cell r="R1849" t="str">
            <v>Sub</v>
          </cell>
          <cell r="S1849" t="str">
            <v>&gt;180</v>
          </cell>
        </row>
        <row r="1850">
          <cell r="J1850">
            <v>354262280</v>
          </cell>
          <cell r="K1850">
            <v>14409.38</v>
          </cell>
          <cell r="L1850">
            <v>1750.62</v>
          </cell>
          <cell r="M1850">
            <v>16160</v>
          </cell>
          <cell r="N1850">
            <v>220</v>
          </cell>
          <cell r="O1850">
            <v>281</v>
          </cell>
          <cell r="P1850" t="str">
            <v>Y</v>
          </cell>
          <cell r="Q1850"/>
          <cell r="R1850" t="str">
            <v>W/O for written off cases</v>
          </cell>
          <cell r="S1850" t="str">
            <v>&gt;180</v>
          </cell>
        </row>
        <row r="1851">
          <cell r="J1851">
            <v>15929611</v>
          </cell>
          <cell r="K1851">
            <v>31983.39</v>
          </cell>
          <cell r="L1851">
            <v>4805.41</v>
          </cell>
          <cell r="M1851">
            <v>36788.800000000003</v>
          </cell>
          <cell r="N1851">
            <v>1709</v>
          </cell>
          <cell r="O1851">
            <v>1709</v>
          </cell>
          <cell r="P1851" t="str">
            <v>Y</v>
          </cell>
          <cell r="Q1851"/>
          <cell r="R1851" t="str">
            <v>W/O for written off cases</v>
          </cell>
          <cell r="S1851" t="str">
            <v>&gt;180</v>
          </cell>
        </row>
        <row r="1852">
          <cell r="J1852">
            <v>15974337</v>
          </cell>
          <cell r="K1852">
            <v>8218.76</v>
          </cell>
          <cell r="L1852">
            <v>539.24</v>
          </cell>
          <cell r="M1852">
            <v>8758</v>
          </cell>
          <cell r="N1852">
            <v>1344</v>
          </cell>
          <cell r="O1852">
            <v>1344</v>
          </cell>
          <cell r="P1852" t="str">
            <v>Y</v>
          </cell>
          <cell r="Q1852"/>
          <cell r="R1852" t="str">
            <v>W/O for written off cases</v>
          </cell>
          <cell r="S1852" t="str">
            <v>&gt;180</v>
          </cell>
        </row>
        <row r="1853">
          <cell r="J1853">
            <v>352283423</v>
          </cell>
          <cell r="K1853"/>
          <cell r="L1853"/>
          <cell r="M1853"/>
          <cell r="N1853"/>
          <cell r="O1853"/>
          <cell r="P1853"/>
          <cell r="Q1853"/>
          <cell r="R1853" t="str">
            <v>Standard</v>
          </cell>
          <cell r="S1853" t="str">
            <v>Standard</v>
          </cell>
        </row>
        <row r="1854">
          <cell r="J1854">
            <v>16259609</v>
          </cell>
          <cell r="K1854">
            <v>21779.98</v>
          </cell>
          <cell r="L1854">
            <v>3572.82</v>
          </cell>
          <cell r="M1854">
            <v>25352.799999999999</v>
          </cell>
          <cell r="N1854">
            <v>1339</v>
          </cell>
          <cell r="O1854">
            <v>1339</v>
          </cell>
          <cell r="P1854" t="str">
            <v>Y</v>
          </cell>
          <cell r="Q1854"/>
          <cell r="R1854" t="str">
            <v>W/O for written off cases</v>
          </cell>
          <cell r="S1854" t="str">
            <v>&gt;180</v>
          </cell>
        </row>
        <row r="1855">
          <cell r="J1855">
            <v>16280268</v>
          </cell>
          <cell r="K1855">
            <v>30299.71</v>
          </cell>
          <cell r="L1855">
            <v>4696.54</v>
          </cell>
          <cell r="M1855">
            <v>34996.25</v>
          </cell>
          <cell r="N1855">
            <v>1730</v>
          </cell>
          <cell r="O1855">
            <v>1730</v>
          </cell>
          <cell r="P1855" t="str">
            <v>Y</v>
          </cell>
          <cell r="Q1855"/>
          <cell r="R1855" t="str">
            <v>W/O for written off cases</v>
          </cell>
          <cell r="S1855" t="str">
            <v>&gt;180</v>
          </cell>
        </row>
        <row r="1856">
          <cell r="J1856">
            <v>16240337</v>
          </cell>
          <cell r="K1856">
            <v>26327.4</v>
          </cell>
          <cell r="L1856">
            <v>6697.6</v>
          </cell>
          <cell r="M1856">
            <v>33025</v>
          </cell>
          <cell r="N1856">
            <v>1339</v>
          </cell>
          <cell r="O1856">
            <v>1339</v>
          </cell>
          <cell r="P1856" t="str">
            <v>Y</v>
          </cell>
          <cell r="Q1856"/>
          <cell r="R1856" t="str">
            <v>W/O for written off cases</v>
          </cell>
          <cell r="S1856" t="str">
            <v>&gt;180</v>
          </cell>
        </row>
        <row r="1857">
          <cell r="J1857">
            <v>16280284</v>
          </cell>
          <cell r="K1857">
            <v>18002.310000000001</v>
          </cell>
          <cell r="L1857">
            <v>2663.89</v>
          </cell>
          <cell r="M1857">
            <v>20666.2</v>
          </cell>
          <cell r="N1857">
            <v>1345</v>
          </cell>
          <cell r="O1857">
            <v>1345</v>
          </cell>
          <cell r="P1857" t="str">
            <v>Y</v>
          </cell>
          <cell r="Q1857"/>
          <cell r="R1857" t="str">
            <v>W/O for written off cases</v>
          </cell>
          <cell r="S1857" t="str">
            <v>&gt;180</v>
          </cell>
        </row>
        <row r="1858">
          <cell r="J1858">
            <v>16278445</v>
          </cell>
          <cell r="K1858">
            <v>19039.919999999998</v>
          </cell>
          <cell r="L1858">
            <v>3089.8</v>
          </cell>
          <cell r="M1858">
            <v>22129.72</v>
          </cell>
          <cell r="N1858">
            <v>1104</v>
          </cell>
          <cell r="O1858">
            <v>1104</v>
          </cell>
          <cell r="P1858" t="str">
            <v>Y</v>
          </cell>
          <cell r="Q1858"/>
          <cell r="R1858" t="str">
            <v>W/O for written off cases</v>
          </cell>
          <cell r="S1858" t="str">
            <v>&gt;180</v>
          </cell>
        </row>
        <row r="1859">
          <cell r="J1859">
            <v>16327671</v>
          </cell>
          <cell r="K1859">
            <v>35309.01</v>
          </cell>
          <cell r="L1859">
            <v>10995.45</v>
          </cell>
          <cell r="M1859">
            <v>46304.46</v>
          </cell>
          <cell r="N1859">
            <v>1340</v>
          </cell>
          <cell r="O1859">
            <v>1340</v>
          </cell>
          <cell r="P1859" t="str">
            <v>Y</v>
          </cell>
          <cell r="Q1859"/>
          <cell r="R1859" t="str">
            <v>W/O for written off cases</v>
          </cell>
          <cell r="S1859" t="str">
            <v>&gt;180</v>
          </cell>
        </row>
        <row r="1860">
          <cell r="J1860">
            <v>16278410</v>
          </cell>
          <cell r="K1860">
            <v>2930.8</v>
          </cell>
          <cell r="L1860">
            <v>-120</v>
          </cell>
          <cell r="M1860">
            <v>2810.8</v>
          </cell>
          <cell r="N1860">
            <v>1385</v>
          </cell>
          <cell r="O1860">
            <v>1385</v>
          </cell>
          <cell r="P1860" t="str">
            <v>Y</v>
          </cell>
          <cell r="Q1860"/>
          <cell r="R1860" t="str">
            <v>W/O for written off cases</v>
          </cell>
          <cell r="S1860" t="str">
            <v>&gt;180</v>
          </cell>
        </row>
        <row r="1861">
          <cell r="J1861">
            <v>16327695</v>
          </cell>
          <cell r="K1861">
            <v>19877.099999999999</v>
          </cell>
          <cell r="L1861">
            <v>2922.39</v>
          </cell>
          <cell r="M1861">
            <v>22799.49</v>
          </cell>
          <cell r="N1861">
            <v>1340</v>
          </cell>
          <cell r="O1861">
            <v>1340</v>
          </cell>
          <cell r="P1861" t="str">
            <v>Y</v>
          </cell>
          <cell r="Q1861"/>
          <cell r="R1861" t="str">
            <v>W/O for written off cases</v>
          </cell>
          <cell r="S1861" t="str">
            <v>&gt;180</v>
          </cell>
        </row>
        <row r="1862">
          <cell r="J1862">
            <v>16315815</v>
          </cell>
          <cell r="K1862">
            <v>18325.2</v>
          </cell>
          <cell r="L1862">
            <v>2748.36</v>
          </cell>
          <cell r="M1862">
            <v>21073.56</v>
          </cell>
          <cell r="N1862">
            <v>1331</v>
          </cell>
          <cell r="O1862">
            <v>1331</v>
          </cell>
          <cell r="P1862" t="str">
            <v>Y</v>
          </cell>
          <cell r="Q1862"/>
          <cell r="R1862" t="str">
            <v>W/O for written off cases</v>
          </cell>
          <cell r="S1862" t="str">
            <v>&gt;180</v>
          </cell>
        </row>
        <row r="1863">
          <cell r="J1863">
            <v>16317145</v>
          </cell>
          <cell r="K1863">
            <v>17157.71</v>
          </cell>
          <cell r="L1863">
            <v>2363.85</v>
          </cell>
          <cell r="M1863">
            <v>19521.560000000001</v>
          </cell>
          <cell r="N1863">
            <v>1331</v>
          </cell>
          <cell r="O1863">
            <v>1331</v>
          </cell>
          <cell r="P1863" t="str">
            <v>Y</v>
          </cell>
          <cell r="Q1863"/>
          <cell r="R1863" t="str">
            <v>W/O for written off cases</v>
          </cell>
          <cell r="S1863" t="str">
            <v>&gt;180</v>
          </cell>
        </row>
        <row r="1864">
          <cell r="J1864">
            <v>16315818</v>
          </cell>
          <cell r="K1864">
            <v>17157.71</v>
          </cell>
          <cell r="L1864">
            <v>2363.85</v>
          </cell>
          <cell r="M1864">
            <v>19521.560000000001</v>
          </cell>
          <cell r="N1864">
            <v>1331</v>
          </cell>
          <cell r="O1864">
            <v>1331</v>
          </cell>
          <cell r="P1864" t="str">
            <v>Y</v>
          </cell>
          <cell r="Q1864"/>
          <cell r="R1864" t="str">
            <v>W/O for written off cases</v>
          </cell>
          <cell r="S1864" t="str">
            <v>&gt;180</v>
          </cell>
        </row>
        <row r="1865">
          <cell r="J1865">
            <v>16315816</v>
          </cell>
          <cell r="K1865">
            <v>18325.2</v>
          </cell>
          <cell r="L1865">
            <v>2748.36</v>
          </cell>
          <cell r="M1865">
            <v>21073.56</v>
          </cell>
          <cell r="N1865">
            <v>1331</v>
          </cell>
          <cell r="O1865">
            <v>1331</v>
          </cell>
          <cell r="P1865" t="str">
            <v>Y</v>
          </cell>
          <cell r="Q1865"/>
          <cell r="R1865" t="str">
            <v>W/O for written off cases</v>
          </cell>
          <cell r="S1865" t="str">
            <v>&gt;180</v>
          </cell>
        </row>
        <row r="1866">
          <cell r="J1866">
            <v>16315817</v>
          </cell>
          <cell r="K1866">
            <v>20378</v>
          </cell>
          <cell r="L1866">
            <v>838.44</v>
          </cell>
          <cell r="M1866">
            <v>21216.44</v>
          </cell>
          <cell r="N1866">
            <v>1705</v>
          </cell>
          <cell r="O1866">
            <v>1705</v>
          </cell>
          <cell r="P1866" t="str">
            <v>Y</v>
          </cell>
          <cell r="Q1866"/>
          <cell r="R1866" t="str">
            <v>W/O for written off cases</v>
          </cell>
          <cell r="S1866" t="str">
            <v>&gt;180</v>
          </cell>
        </row>
        <row r="1867">
          <cell r="J1867">
            <v>16278278</v>
          </cell>
          <cell r="K1867">
            <v>34161.370000000003</v>
          </cell>
          <cell r="L1867">
            <v>10680.63</v>
          </cell>
          <cell r="M1867">
            <v>44842</v>
          </cell>
          <cell r="N1867">
            <v>1347</v>
          </cell>
          <cell r="O1867">
            <v>1347</v>
          </cell>
          <cell r="P1867" t="str">
            <v>Y</v>
          </cell>
          <cell r="Q1867"/>
          <cell r="R1867" t="str">
            <v>W/O for written off cases</v>
          </cell>
          <cell r="S1867" t="str">
            <v>&gt;180</v>
          </cell>
        </row>
        <row r="1868">
          <cell r="J1868">
            <v>16306417</v>
          </cell>
          <cell r="K1868">
            <v>32329.69</v>
          </cell>
          <cell r="L1868">
            <v>8866.11</v>
          </cell>
          <cell r="M1868">
            <v>41195.800000000003</v>
          </cell>
          <cell r="N1868">
            <v>1339</v>
          </cell>
          <cell r="O1868">
            <v>1339</v>
          </cell>
          <cell r="P1868" t="str">
            <v>Y</v>
          </cell>
          <cell r="Q1868"/>
          <cell r="R1868" t="str">
            <v>W/O for written off cases</v>
          </cell>
          <cell r="S1868" t="str">
            <v>&gt;180</v>
          </cell>
        </row>
        <row r="1869">
          <cell r="J1869">
            <v>16260212</v>
          </cell>
          <cell r="K1869">
            <v>5958.23</v>
          </cell>
          <cell r="L1869">
            <v>202.57</v>
          </cell>
          <cell r="M1869">
            <v>6160.8</v>
          </cell>
          <cell r="N1869">
            <v>1312</v>
          </cell>
          <cell r="O1869">
            <v>1343</v>
          </cell>
          <cell r="P1869" t="str">
            <v>Y</v>
          </cell>
          <cell r="Q1869"/>
          <cell r="R1869" t="str">
            <v>W/O for written off cases</v>
          </cell>
          <cell r="S1869" t="str">
            <v>&gt;180</v>
          </cell>
        </row>
        <row r="1870">
          <cell r="J1870">
            <v>30090337</v>
          </cell>
          <cell r="K1870">
            <v>732.51</v>
          </cell>
          <cell r="L1870">
            <v>14.49</v>
          </cell>
          <cell r="M1870">
            <v>747</v>
          </cell>
          <cell r="N1870">
            <v>1343</v>
          </cell>
          <cell r="O1870">
            <v>1343</v>
          </cell>
          <cell r="P1870" t="str">
            <v>Y</v>
          </cell>
          <cell r="Q1870"/>
          <cell r="R1870" t="str">
            <v>W/O for written off cases</v>
          </cell>
          <cell r="S1870" t="str">
            <v>&gt;180</v>
          </cell>
        </row>
        <row r="1871">
          <cell r="J1871">
            <v>16202947</v>
          </cell>
          <cell r="K1871">
            <v>5550</v>
          </cell>
          <cell r="L1871">
            <v>-308</v>
          </cell>
          <cell r="M1871">
            <v>5242</v>
          </cell>
          <cell r="N1871">
            <v>1553</v>
          </cell>
          <cell r="O1871">
            <v>1553</v>
          </cell>
          <cell r="P1871" t="str">
            <v>Y</v>
          </cell>
          <cell r="Q1871"/>
          <cell r="R1871" t="str">
            <v>W/O for written off cases</v>
          </cell>
          <cell r="S1871" t="str">
            <v>&gt;180</v>
          </cell>
        </row>
        <row r="1872">
          <cell r="J1872">
            <v>16246061</v>
          </cell>
          <cell r="K1872">
            <v>16809.419999999998</v>
          </cell>
          <cell r="L1872">
            <v>1904.38</v>
          </cell>
          <cell r="M1872">
            <v>18713.8</v>
          </cell>
          <cell r="N1872">
            <v>1193</v>
          </cell>
          <cell r="O1872">
            <v>1193</v>
          </cell>
          <cell r="P1872" t="str">
            <v>Y</v>
          </cell>
          <cell r="Q1872"/>
          <cell r="R1872" t="str">
            <v>W/O for written off cases</v>
          </cell>
          <cell r="S1872" t="str">
            <v>&gt;180</v>
          </cell>
        </row>
        <row r="1873">
          <cell r="J1873">
            <v>16246289</v>
          </cell>
          <cell r="K1873">
            <v>6470.05</v>
          </cell>
          <cell r="L1873">
            <v>217.67</v>
          </cell>
          <cell r="M1873">
            <v>6687.72</v>
          </cell>
          <cell r="N1873">
            <v>1070</v>
          </cell>
          <cell r="O1873">
            <v>1070</v>
          </cell>
          <cell r="P1873" t="str">
            <v>Y</v>
          </cell>
          <cell r="Q1873"/>
          <cell r="R1873" t="str">
            <v>W/O for written off cases</v>
          </cell>
          <cell r="S1873" t="str">
            <v>&gt;180</v>
          </cell>
        </row>
        <row r="1874">
          <cell r="J1874">
            <v>16444136</v>
          </cell>
          <cell r="K1874">
            <v>30839.49</v>
          </cell>
          <cell r="L1874">
            <v>9204.86</v>
          </cell>
          <cell r="M1874">
            <v>40044.35</v>
          </cell>
          <cell r="N1874">
            <v>1339</v>
          </cell>
          <cell r="O1874">
            <v>1339</v>
          </cell>
          <cell r="P1874" t="str">
            <v>Y</v>
          </cell>
          <cell r="Q1874"/>
          <cell r="R1874" t="str">
            <v>W/O for written off cases</v>
          </cell>
          <cell r="S1874" t="str">
            <v>&gt;180</v>
          </cell>
        </row>
        <row r="1875">
          <cell r="J1875">
            <v>16423918</v>
          </cell>
          <cell r="K1875">
            <v>684.59</v>
          </cell>
          <cell r="L1875">
            <v>0.56999999999999995</v>
          </cell>
          <cell r="M1875">
            <v>685.16</v>
          </cell>
          <cell r="N1875">
            <v>1335</v>
          </cell>
          <cell r="O1875">
            <v>1335</v>
          </cell>
          <cell r="P1875" t="str">
            <v>Y</v>
          </cell>
          <cell r="Q1875"/>
          <cell r="R1875" t="str">
            <v>W/O for written off cases</v>
          </cell>
          <cell r="S1875" t="str">
            <v>&gt;180</v>
          </cell>
        </row>
        <row r="1876">
          <cell r="J1876">
            <v>15974238</v>
          </cell>
          <cell r="K1876">
            <v>29253.75</v>
          </cell>
          <cell r="L1876">
            <v>6941.05</v>
          </cell>
          <cell r="M1876">
            <v>36194.800000000003</v>
          </cell>
          <cell r="N1876">
            <v>1313</v>
          </cell>
          <cell r="O1876">
            <v>1313</v>
          </cell>
          <cell r="P1876" t="str">
            <v>Y</v>
          </cell>
          <cell r="Q1876"/>
          <cell r="R1876" t="str">
            <v>W/O for written off cases</v>
          </cell>
          <cell r="S1876" t="str">
            <v>&gt;180</v>
          </cell>
        </row>
        <row r="1877">
          <cell r="J1877">
            <v>16292118</v>
          </cell>
          <cell r="K1877">
            <v>24157.47</v>
          </cell>
          <cell r="L1877">
            <v>3902.96</v>
          </cell>
          <cell r="M1877">
            <v>28060.43</v>
          </cell>
          <cell r="N1877">
            <v>1730</v>
          </cell>
          <cell r="O1877">
            <v>1730</v>
          </cell>
          <cell r="P1877" t="str">
            <v>Y</v>
          </cell>
          <cell r="Q1877"/>
          <cell r="R1877" t="str">
            <v>W/O for written off cases</v>
          </cell>
          <cell r="S1877" t="str">
            <v>&gt;180</v>
          </cell>
        </row>
        <row r="1878">
          <cell r="J1878">
            <v>21770788</v>
          </cell>
          <cell r="K1878">
            <v>21830.83</v>
          </cell>
          <cell r="L1878">
            <v>1810.35</v>
          </cell>
          <cell r="M1878">
            <v>23641.18</v>
          </cell>
          <cell r="N1878">
            <v>1314</v>
          </cell>
          <cell r="O1878">
            <v>1314</v>
          </cell>
          <cell r="P1878" t="str">
            <v>Y</v>
          </cell>
          <cell r="Q1878"/>
          <cell r="R1878" t="str">
            <v>W/O for written off cases</v>
          </cell>
          <cell r="S1878" t="str">
            <v>&gt;180</v>
          </cell>
        </row>
        <row r="1879">
          <cell r="J1879">
            <v>16296929</v>
          </cell>
          <cell r="K1879">
            <v>14980.64</v>
          </cell>
          <cell r="L1879">
            <v>2399.42</v>
          </cell>
          <cell r="M1879">
            <v>17380.060000000001</v>
          </cell>
          <cell r="N1879">
            <v>1345</v>
          </cell>
          <cell r="O1879">
            <v>1345</v>
          </cell>
          <cell r="P1879" t="str">
            <v>Y</v>
          </cell>
          <cell r="Q1879"/>
          <cell r="R1879" t="str">
            <v>W/O for written off cases</v>
          </cell>
          <cell r="S1879" t="str">
            <v>&gt;180</v>
          </cell>
        </row>
        <row r="1880">
          <cell r="J1880">
            <v>16431050</v>
          </cell>
          <cell r="K1880">
            <v>21216.95</v>
          </cell>
          <cell r="L1880">
            <v>3348.8</v>
          </cell>
          <cell r="M1880">
            <v>24565.75</v>
          </cell>
          <cell r="N1880">
            <v>1313</v>
          </cell>
          <cell r="O1880">
            <v>1313</v>
          </cell>
          <cell r="P1880" t="str">
            <v>Y</v>
          </cell>
          <cell r="Q1880"/>
          <cell r="R1880" t="str">
            <v>W/O for written off cases</v>
          </cell>
          <cell r="S1880" t="str">
            <v>&gt;180</v>
          </cell>
        </row>
        <row r="1881">
          <cell r="J1881">
            <v>22334332</v>
          </cell>
          <cell r="K1881">
            <v>6474.22</v>
          </cell>
          <cell r="L1881">
            <v>346.07</v>
          </cell>
          <cell r="M1881">
            <v>6820.29</v>
          </cell>
          <cell r="N1881">
            <v>1193</v>
          </cell>
          <cell r="O1881">
            <v>1313</v>
          </cell>
          <cell r="P1881" t="str">
            <v>Y</v>
          </cell>
          <cell r="Q1881"/>
          <cell r="R1881" t="str">
            <v>W/O for written off cases</v>
          </cell>
          <cell r="S1881" t="str">
            <v>&gt;180</v>
          </cell>
        </row>
        <row r="1882">
          <cell r="J1882">
            <v>16140177</v>
          </cell>
          <cell r="K1882">
            <v>14482.82</v>
          </cell>
          <cell r="L1882">
            <v>1633.18</v>
          </cell>
          <cell r="M1882">
            <v>16116</v>
          </cell>
          <cell r="N1882">
            <v>1341</v>
          </cell>
          <cell r="O1882">
            <v>1341</v>
          </cell>
          <cell r="P1882" t="str">
            <v>Y</v>
          </cell>
          <cell r="Q1882"/>
          <cell r="R1882" t="str">
            <v>W/O for written off cases</v>
          </cell>
          <cell r="S1882" t="str">
            <v>&gt;180</v>
          </cell>
        </row>
        <row r="1883">
          <cell r="J1883">
            <v>19414938</v>
          </cell>
          <cell r="K1883">
            <v>4104.8599999999997</v>
          </cell>
          <cell r="L1883">
            <v>131.13999999999999</v>
          </cell>
          <cell r="M1883">
            <v>4236</v>
          </cell>
          <cell r="N1883">
            <v>1249</v>
          </cell>
          <cell r="O1883">
            <v>1341</v>
          </cell>
          <cell r="P1883" t="str">
            <v>Y</v>
          </cell>
          <cell r="Q1883"/>
          <cell r="R1883" t="str">
            <v>W/O for written off cases</v>
          </cell>
          <cell r="S1883" t="str">
            <v>&gt;180</v>
          </cell>
        </row>
        <row r="1884">
          <cell r="J1884">
            <v>16443281</v>
          </cell>
          <cell r="K1884">
            <v>28303.21</v>
          </cell>
          <cell r="L1884">
            <v>6372.54</v>
          </cell>
          <cell r="M1884">
            <v>34675.75</v>
          </cell>
          <cell r="N1884">
            <v>1344</v>
          </cell>
          <cell r="O1884">
            <v>1344</v>
          </cell>
          <cell r="P1884" t="str">
            <v>Y</v>
          </cell>
          <cell r="Q1884"/>
          <cell r="R1884" t="str">
            <v>W/O for written off cases</v>
          </cell>
          <cell r="S1884" t="str">
            <v>&gt;180</v>
          </cell>
        </row>
        <row r="1885">
          <cell r="J1885">
            <v>22334367</v>
          </cell>
          <cell r="K1885">
            <v>5071.72</v>
          </cell>
          <cell r="L1885">
            <v>193.57</v>
          </cell>
          <cell r="M1885">
            <v>5265.29</v>
          </cell>
          <cell r="N1885">
            <v>1221</v>
          </cell>
          <cell r="O1885">
            <v>1344</v>
          </cell>
          <cell r="P1885" t="str">
            <v>Y</v>
          </cell>
          <cell r="Q1885"/>
          <cell r="R1885" t="str">
            <v>W/O for written off cases</v>
          </cell>
          <cell r="S1885" t="str">
            <v>&gt;180</v>
          </cell>
        </row>
        <row r="1886">
          <cell r="J1886">
            <v>16431196</v>
          </cell>
          <cell r="K1886">
            <v>30233.03</v>
          </cell>
          <cell r="L1886">
            <v>7528.01</v>
          </cell>
          <cell r="M1886">
            <v>37761.040000000001</v>
          </cell>
          <cell r="N1886">
            <v>1344</v>
          </cell>
          <cell r="O1886">
            <v>1344</v>
          </cell>
          <cell r="P1886" t="str">
            <v>Y</v>
          </cell>
          <cell r="Q1886"/>
          <cell r="R1886" t="str">
            <v>W/O for written off cases</v>
          </cell>
          <cell r="S1886" t="str">
            <v>&gt;180</v>
          </cell>
        </row>
        <row r="1887">
          <cell r="J1887">
            <v>22334216</v>
          </cell>
          <cell r="K1887">
            <v>12661.78</v>
          </cell>
          <cell r="L1887">
            <v>1753.22</v>
          </cell>
          <cell r="M1887">
            <v>14415</v>
          </cell>
          <cell r="N1887">
            <v>1344</v>
          </cell>
          <cell r="O1887">
            <v>1344</v>
          </cell>
          <cell r="P1887" t="str">
            <v>Y</v>
          </cell>
          <cell r="Q1887"/>
          <cell r="R1887" t="str">
            <v>W/O for written off cases</v>
          </cell>
          <cell r="S1887" t="str">
            <v>&gt;180</v>
          </cell>
        </row>
        <row r="1888">
          <cell r="J1888">
            <v>16431016</v>
          </cell>
          <cell r="K1888">
            <v>13740.25</v>
          </cell>
          <cell r="L1888">
            <v>1254.8</v>
          </cell>
          <cell r="M1888">
            <v>14995.05</v>
          </cell>
          <cell r="N1888">
            <v>1221</v>
          </cell>
          <cell r="O1888">
            <v>1221</v>
          </cell>
          <cell r="P1888" t="str">
            <v>Y</v>
          </cell>
          <cell r="Q1888"/>
          <cell r="R1888" t="str">
            <v>W/O for written off cases</v>
          </cell>
          <cell r="S1888" t="str">
            <v>&gt;180</v>
          </cell>
        </row>
        <row r="1889">
          <cell r="J1889">
            <v>16431409</v>
          </cell>
          <cell r="K1889">
            <v>36034.26</v>
          </cell>
          <cell r="L1889">
            <v>11399.49</v>
          </cell>
          <cell r="M1889">
            <v>47433.75</v>
          </cell>
          <cell r="N1889">
            <v>1344</v>
          </cell>
          <cell r="O1889">
            <v>1344</v>
          </cell>
          <cell r="P1889" t="str">
            <v>Y</v>
          </cell>
          <cell r="Q1889"/>
          <cell r="R1889" t="str">
            <v>W/O for written off cases</v>
          </cell>
          <cell r="S1889" t="str">
            <v>&gt;180</v>
          </cell>
        </row>
        <row r="1890">
          <cell r="J1890">
            <v>22334234</v>
          </cell>
          <cell r="K1890">
            <v>13587.38</v>
          </cell>
          <cell r="L1890">
            <v>1956.91</v>
          </cell>
          <cell r="M1890">
            <v>15544.29</v>
          </cell>
          <cell r="N1890">
            <v>1313</v>
          </cell>
          <cell r="O1890">
            <v>1344</v>
          </cell>
          <cell r="P1890" t="str">
            <v>Y</v>
          </cell>
          <cell r="Q1890"/>
          <cell r="R1890" t="str">
            <v>W/O for written off cases</v>
          </cell>
          <cell r="S1890" t="str">
            <v>&gt;180</v>
          </cell>
        </row>
        <row r="1891">
          <cell r="J1891">
            <v>16431084</v>
          </cell>
          <cell r="K1891">
            <v>28920.27</v>
          </cell>
          <cell r="L1891">
            <v>6708.48</v>
          </cell>
          <cell r="M1891">
            <v>35628.75</v>
          </cell>
          <cell r="N1891">
            <v>1344</v>
          </cell>
          <cell r="O1891">
            <v>1344</v>
          </cell>
          <cell r="P1891" t="str">
            <v>Y</v>
          </cell>
          <cell r="Q1891"/>
          <cell r="R1891" t="str">
            <v>W/O for written off cases</v>
          </cell>
          <cell r="S1891" t="str">
            <v>&gt;180</v>
          </cell>
        </row>
        <row r="1892">
          <cell r="J1892">
            <v>22334294</v>
          </cell>
          <cell r="K1892">
            <v>8474.2099999999991</v>
          </cell>
          <cell r="L1892">
            <v>632.08000000000004</v>
          </cell>
          <cell r="M1892">
            <v>9106.2900000000009</v>
          </cell>
          <cell r="N1892">
            <v>1313</v>
          </cell>
          <cell r="O1892">
            <v>1344</v>
          </cell>
          <cell r="P1892" t="str">
            <v>Y</v>
          </cell>
          <cell r="Q1892"/>
          <cell r="R1892" t="str">
            <v>W/O for written off cases</v>
          </cell>
          <cell r="S1892" t="str">
            <v>&gt;180</v>
          </cell>
        </row>
        <row r="1893">
          <cell r="J1893">
            <v>16443738</v>
          </cell>
          <cell r="K1893">
            <v>25858.52</v>
          </cell>
          <cell r="L1893">
            <v>2810.23</v>
          </cell>
          <cell r="M1893">
            <v>28668.75</v>
          </cell>
          <cell r="N1893">
            <v>1617</v>
          </cell>
          <cell r="O1893">
            <v>1617</v>
          </cell>
          <cell r="P1893" t="str">
            <v>Y</v>
          </cell>
          <cell r="Q1893"/>
          <cell r="R1893" t="str">
            <v>W/O for written off cases</v>
          </cell>
          <cell r="S1893" t="str">
            <v>&gt;180</v>
          </cell>
        </row>
        <row r="1894">
          <cell r="J1894">
            <v>19363086</v>
          </cell>
          <cell r="K1894">
            <v>13297.58</v>
          </cell>
          <cell r="L1894">
            <v>-4839.67</v>
          </cell>
          <cell r="M1894">
            <v>8457.91</v>
          </cell>
          <cell r="N1894">
            <v>1617</v>
          </cell>
          <cell r="O1894">
            <v>1617</v>
          </cell>
          <cell r="P1894" t="str">
            <v>Y</v>
          </cell>
          <cell r="Q1894"/>
          <cell r="R1894" t="str">
            <v>W/O for written off cases</v>
          </cell>
          <cell r="S1894" t="str">
            <v>&gt;180</v>
          </cell>
        </row>
        <row r="1895">
          <cell r="J1895">
            <v>16254497</v>
          </cell>
          <cell r="K1895">
            <v>35691.83</v>
          </cell>
          <cell r="L1895">
            <v>6179.34</v>
          </cell>
          <cell r="M1895">
            <v>41871.17</v>
          </cell>
          <cell r="N1895">
            <v>1729</v>
          </cell>
          <cell r="O1895">
            <v>1729</v>
          </cell>
          <cell r="P1895" t="str">
            <v>Y</v>
          </cell>
          <cell r="Q1895"/>
          <cell r="R1895" t="str">
            <v>W/O for written off cases</v>
          </cell>
          <cell r="S1895" t="str">
            <v>&gt;180</v>
          </cell>
        </row>
        <row r="1896">
          <cell r="J1896">
            <v>22441547</v>
          </cell>
          <cell r="K1896">
            <v>6874.67</v>
          </cell>
          <cell r="L1896">
            <v>833.84</v>
          </cell>
          <cell r="M1896">
            <v>7708.51</v>
          </cell>
          <cell r="N1896">
            <v>1581</v>
          </cell>
          <cell r="O1896">
            <v>1729</v>
          </cell>
          <cell r="P1896" t="str">
            <v>Y</v>
          </cell>
          <cell r="Q1896"/>
          <cell r="R1896" t="str">
            <v>W/O for written off cases</v>
          </cell>
          <cell r="S1896" t="str">
            <v>&gt;180</v>
          </cell>
        </row>
        <row r="1897">
          <cell r="J1897">
            <v>16566656</v>
          </cell>
          <cell r="K1897">
            <v>28391</v>
          </cell>
          <cell r="L1897">
            <v>-5514.94</v>
          </cell>
          <cell r="M1897">
            <v>22876.06</v>
          </cell>
          <cell r="N1897">
            <v>1715</v>
          </cell>
          <cell r="O1897">
            <v>1715</v>
          </cell>
          <cell r="P1897" t="str">
            <v>Y</v>
          </cell>
          <cell r="Q1897"/>
          <cell r="R1897" t="str">
            <v>W/O for written off cases</v>
          </cell>
          <cell r="S1897" t="str">
            <v>&gt;180</v>
          </cell>
        </row>
        <row r="1898">
          <cell r="J1898">
            <v>16566583</v>
          </cell>
          <cell r="K1898">
            <v>24009.439999999999</v>
          </cell>
          <cell r="L1898">
            <v>-1156.32</v>
          </cell>
          <cell r="M1898">
            <v>22853.119999999999</v>
          </cell>
          <cell r="N1898">
            <v>1673</v>
          </cell>
          <cell r="O1898">
            <v>1673</v>
          </cell>
          <cell r="P1898" t="str">
            <v>Y</v>
          </cell>
          <cell r="Q1898"/>
          <cell r="R1898" t="str">
            <v>W/O for written off cases</v>
          </cell>
          <cell r="S1898" t="str">
            <v>&gt;180</v>
          </cell>
        </row>
        <row r="1899">
          <cell r="J1899">
            <v>16202923</v>
          </cell>
          <cell r="K1899">
            <v>5977.87</v>
          </cell>
          <cell r="L1899">
            <v>716.92</v>
          </cell>
          <cell r="M1899">
            <v>6694.79</v>
          </cell>
          <cell r="N1899">
            <v>1282</v>
          </cell>
          <cell r="O1899">
            <v>1343</v>
          </cell>
          <cell r="P1899" t="str">
            <v>Y</v>
          </cell>
          <cell r="Q1899"/>
          <cell r="R1899" t="str">
            <v>W/O for written off cases</v>
          </cell>
          <cell r="S1899" t="str">
            <v>&gt;180</v>
          </cell>
        </row>
        <row r="1900">
          <cell r="J1900">
            <v>17014501</v>
          </cell>
          <cell r="K1900">
            <v>42298.11</v>
          </cell>
          <cell r="L1900">
            <v>17907.89</v>
          </cell>
          <cell r="M1900">
            <v>60206</v>
          </cell>
          <cell r="N1900">
            <v>1343</v>
          </cell>
          <cell r="O1900">
            <v>1343</v>
          </cell>
          <cell r="P1900" t="str">
            <v>Y</v>
          </cell>
          <cell r="Q1900"/>
          <cell r="R1900" t="str">
            <v>W/O for written off cases</v>
          </cell>
          <cell r="S1900" t="str">
            <v>&gt;180</v>
          </cell>
        </row>
        <row r="1901">
          <cell r="J1901">
            <v>30920535</v>
          </cell>
          <cell r="K1901">
            <v>1470.87</v>
          </cell>
          <cell r="L1901">
            <v>43.08</v>
          </cell>
          <cell r="M1901">
            <v>1513.95</v>
          </cell>
          <cell r="N1901">
            <v>1343</v>
          </cell>
          <cell r="O1901">
            <v>1343</v>
          </cell>
          <cell r="P1901" t="str">
            <v>Y</v>
          </cell>
          <cell r="Q1901"/>
          <cell r="R1901" t="str">
            <v>W/O for written off cases</v>
          </cell>
          <cell r="S1901" t="str">
            <v>&gt;180</v>
          </cell>
        </row>
        <row r="1902">
          <cell r="J1902">
            <v>16604657</v>
          </cell>
          <cell r="K1902">
            <v>0</v>
          </cell>
          <cell r="L1902">
            <v>0</v>
          </cell>
          <cell r="M1902">
            <v>0</v>
          </cell>
          <cell r="N1902">
            <v>1265</v>
          </cell>
          <cell r="O1902">
            <v>1265</v>
          </cell>
          <cell r="P1902" t="str">
            <v>Y</v>
          </cell>
          <cell r="Q1902"/>
          <cell r="R1902" t="str">
            <v>W/O for written off cases</v>
          </cell>
          <cell r="S1902" t="str">
            <v>&gt;180</v>
          </cell>
        </row>
        <row r="1903">
          <cell r="J1903">
            <v>16598880</v>
          </cell>
          <cell r="K1903">
            <v>7876.06</v>
          </cell>
          <cell r="L1903">
            <v>816.48</v>
          </cell>
          <cell r="M1903">
            <v>8692.5400000000009</v>
          </cell>
          <cell r="N1903">
            <v>1344</v>
          </cell>
          <cell r="O1903">
            <v>1344</v>
          </cell>
          <cell r="P1903" t="str">
            <v>Y</v>
          </cell>
          <cell r="Q1903"/>
          <cell r="R1903" t="str">
            <v>W/O for written off cases</v>
          </cell>
          <cell r="S1903" t="str">
            <v>&gt;180</v>
          </cell>
        </row>
        <row r="1904">
          <cell r="J1904">
            <v>21172523</v>
          </cell>
          <cell r="K1904">
            <v>39021</v>
          </cell>
          <cell r="L1904">
            <v>7289</v>
          </cell>
          <cell r="M1904">
            <v>46310</v>
          </cell>
          <cell r="N1904">
            <v>1344</v>
          </cell>
          <cell r="O1904">
            <v>1344</v>
          </cell>
          <cell r="P1904" t="str">
            <v>Y</v>
          </cell>
          <cell r="Q1904"/>
          <cell r="R1904" t="str">
            <v>W/O for written off cases</v>
          </cell>
          <cell r="S1904" t="str">
            <v>&gt;180</v>
          </cell>
        </row>
        <row r="1905">
          <cell r="J1905">
            <v>16582066</v>
          </cell>
          <cell r="K1905">
            <v>18553.77</v>
          </cell>
          <cell r="L1905">
            <v>3927.19</v>
          </cell>
          <cell r="M1905">
            <v>22480.959999999999</v>
          </cell>
          <cell r="N1905">
            <v>1340</v>
          </cell>
          <cell r="O1905">
            <v>1340</v>
          </cell>
          <cell r="P1905" t="str">
            <v>Y</v>
          </cell>
          <cell r="Q1905"/>
          <cell r="R1905" t="str">
            <v>W/O for written off cases</v>
          </cell>
          <cell r="S1905" t="str">
            <v>&gt;180</v>
          </cell>
        </row>
        <row r="1906">
          <cell r="J1906">
            <v>19379115</v>
          </cell>
          <cell r="K1906">
            <v>21178.68</v>
          </cell>
          <cell r="L1906">
            <v>3317.11</v>
          </cell>
          <cell r="M1906">
            <v>24495.79</v>
          </cell>
          <cell r="N1906">
            <v>1309</v>
          </cell>
          <cell r="O1906">
            <v>1340</v>
          </cell>
          <cell r="P1906" t="str">
            <v>Y</v>
          </cell>
          <cell r="Q1906"/>
          <cell r="R1906" t="str">
            <v>W/O for written off cases</v>
          </cell>
          <cell r="S1906" t="str">
            <v>&gt;180</v>
          </cell>
        </row>
        <row r="1907">
          <cell r="J1907">
            <v>16562914</v>
          </cell>
          <cell r="K1907">
            <v>23707.32</v>
          </cell>
          <cell r="L1907">
            <v>4938.34</v>
          </cell>
          <cell r="M1907">
            <v>28645.66</v>
          </cell>
          <cell r="N1907">
            <v>1340</v>
          </cell>
          <cell r="O1907">
            <v>1340</v>
          </cell>
          <cell r="P1907" t="str">
            <v>Y</v>
          </cell>
          <cell r="Q1907"/>
          <cell r="R1907" t="str">
            <v>W/O for written off cases</v>
          </cell>
          <cell r="S1907" t="str">
            <v>&gt;180</v>
          </cell>
        </row>
        <row r="1908">
          <cell r="J1908">
            <v>16562841</v>
          </cell>
          <cell r="K1908">
            <v>16297.34</v>
          </cell>
          <cell r="L1908">
            <v>2288.4</v>
          </cell>
          <cell r="M1908">
            <v>18585.740000000002</v>
          </cell>
          <cell r="N1908">
            <v>1279</v>
          </cell>
          <cell r="O1908">
            <v>1279</v>
          </cell>
          <cell r="P1908" t="str">
            <v>Y</v>
          </cell>
          <cell r="Q1908"/>
          <cell r="R1908" t="str">
            <v>W/O for written off cases</v>
          </cell>
          <cell r="S1908" t="str">
            <v>&gt;180</v>
          </cell>
        </row>
        <row r="1909">
          <cell r="J1909">
            <v>16581898</v>
          </cell>
          <cell r="K1909">
            <v>21262.65</v>
          </cell>
          <cell r="L1909">
            <v>5387.31</v>
          </cell>
          <cell r="M1909">
            <v>26649.96</v>
          </cell>
          <cell r="N1909">
            <v>1340</v>
          </cell>
          <cell r="O1909">
            <v>1340</v>
          </cell>
          <cell r="P1909" t="str">
            <v>Y</v>
          </cell>
          <cell r="Q1909"/>
          <cell r="R1909" t="str">
            <v>W/O for written off cases</v>
          </cell>
          <cell r="S1909" t="str">
            <v>&gt;180</v>
          </cell>
        </row>
        <row r="1910">
          <cell r="J1910">
            <v>19446820</v>
          </cell>
          <cell r="K1910">
            <v>24135.72</v>
          </cell>
          <cell r="L1910">
            <v>4384.07</v>
          </cell>
          <cell r="M1910">
            <v>28519.79</v>
          </cell>
          <cell r="N1910">
            <v>1340</v>
          </cell>
          <cell r="O1910">
            <v>1340</v>
          </cell>
          <cell r="P1910" t="str">
            <v>Y</v>
          </cell>
          <cell r="Q1910"/>
          <cell r="R1910" t="str">
            <v>W/O for written off cases</v>
          </cell>
          <cell r="S1910" t="str">
            <v>&gt;180</v>
          </cell>
        </row>
        <row r="1911">
          <cell r="J1911">
            <v>16581899</v>
          </cell>
          <cell r="K1911">
            <v>17313.45</v>
          </cell>
          <cell r="L1911">
            <v>3341.53</v>
          </cell>
          <cell r="M1911">
            <v>20654.98</v>
          </cell>
          <cell r="N1911">
            <v>1340</v>
          </cell>
          <cell r="O1911">
            <v>1340</v>
          </cell>
          <cell r="P1911" t="str">
            <v>Y</v>
          </cell>
          <cell r="Q1911"/>
          <cell r="R1911" t="str">
            <v>W/O for written off cases</v>
          </cell>
          <cell r="S1911" t="str">
            <v>&gt;180</v>
          </cell>
        </row>
        <row r="1912">
          <cell r="J1912">
            <v>19446821</v>
          </cell>
          <cell r="K1912">
            <v>11197.73</v>
          </cell>
          <cell r="L1912">
            <v>1294.1300000000001</v>
          </cell>
          <cell r="M1912">
            <v>12491.86</v>
          </cell>
          <cell r="N1912">
            <v>1279</v>
          </cell>
          <cell r="O1912">
            <v>1340</v>
          </cell>
          <cell r="P1912" t="str">
            <v>Y</v>
          </cell>
          <cell r="Q1912"/>
          <cell r="R1912" t="str">
            <v>W/O for written off cases</v>
          </cell>
          <cell r="S1912" t="str">
            <v>&gt;180</v>
          </cell>
        </row>
        <row r="1913">
          <cell r="J1913">
            <v>16581900</v>
          </cell>
          <cell r="K1913">
            <v>23010.19</v>
          </cell>
          <cell r="L1913">
            <v>6502.77</v>
          </cell>
          <cell r="M1913">
            <v>29512.959999999999</v>
          </cell>
          <cell r="N1913">
            <v>1340</v>
          </cell>
          <cell r="O1913">
            <v>1340</v>
          </cell>
          <cell r="P1913" t="str">
            <v>Y</v>
          </cell>
          <cell r="Q1913"/>
          <cell r="R1913" t="str">
            <v>W/O for written off cases</v>
          </cell>
          <cell r="S1913" t="str">
            <v>&gt;180</v>
          </cell>
        </row>
        <row r="1914">
          <cell r="J1914">
            <v>19446822</v>
          </cell>
          <cell r="K1914">
            <v>17794.45</v>
          </cell>
          <cell r="L1914">
            <v>2226.34</v>
          </cell>
          <cell r="M1914">
            <v>20020.79</v>
          </cell>
          <cell r="N1914">
            <v>1309</v>
          </cell>
          <cell r="O1914">
            <v>1340</v>
          </cell>
          <cell r="P1914" t="str">
            <v>Y</v>
          </cell>
          <cell r="Q1914"/>
          <cell r="R1914" t="str">
            <v>W/O for written off cases</v>
          </cell>
          <cell r="S1914" t="str">
            <v>&gt;180</v>
          </cell>
        </row>
        <row r="1915">
          <cell r="J1915">
            <v>16586548</v>
          </cell>
          <cell r="K1915">
            <v>27542.99</v>
          </cell>
          <cell r="L1915">
            <v>7202.13</v>
          </cell>
          <cell r="M1915">
            <v>34745.120000000003</v>
          </cell>
          <cell r="N1915">
            <v>1340</v>
          </cell>
          <cell r="O1915">
            <v>1340</v>
          </cell>
          <cell r="P1915" t="str">
            <v>Y</v>
          </cell>
          <cell r="Q1915"/>
          <cell r="R1915" t="str">
            <v>W/O for written off cases</v>
          </cell>
          <cell r="S1915" t="str">
            <v>&gt;180</v>
          </cell>
        </row>
        <row r="1916">
          <cell r="J1916">
            <v>19447893</v>
          </cell>
          <cell r="K1916">
            <v>28233.360000000001</v>
          </cell>
          <cell r="L1916">
            <v>6351.64</v>
          </cell>
          <cell r="M1916">
            <v>34585</v>
          </cell>
          <cell r="N1916">
            <v>1340</v>
          </cell>
          <cell r="O1916">
            <v>1340</v>
          </cell>
          <cell r="P1916" t="str">
            <v>Y</v>
          </cell>
          <cell r="Q1916"/>
          <cell r="R1916" t="str">
            <v>W/O for written off cases</v>
          </cell>
          <cell r="S1916" t="str">
            <v>&gt;180</v>
          </cell>
        </row>
        <row r="1917">
          <cell r="J1917">
            <v>16628735</v>
          </cell>
          <cell r="K1917">
            <v>4528.4799999999996</v>
          </cell>
          <cell r="L1917">
            <v>142.56</v>
          </cell>
          <cell r="M1917">
            <v>4671.04</v>
          </cell>
          <cell r="N1917">
            <v>1135</v>
          </cell>
          <cell r="O1917">
            <v>1135</v>
          </cell>
          <cell r="P1917" t="str">
            <v>Y</v>
          </cell>
          <cell r="Q1917"/>
          <cell r="R1917" t="str">
            <v>W/O for written off cases</v>
          </cell>
          <cell r="S1917" t="str">
            <v>&gt;180</v>
          </cell>
        </row>
        <row r="1918">
          <cell r="J1918">
            <v>16649957</v>
          </cell>
          <cell r="K1918">
            <v>17157.25</v>
          </cell>
          <cell r="L1918">
            <v>3140.37</v>
          </cell>
          <cell r="M1918">
            <v>20297.62</v>
          </cell>
          <cell r="N1918">
            <v>1344</v>
          </cell>
          <cell r="O1918">
            <v>1344</v>
          </cell>
          <cell r="P1918" t="str">
            <v>Y</v>
          </cell>
          <cell r="Q1918"/>
          <cell r="R1918" t="str">
            <v>W/O for written off cases</v>
          </cell>
          <cell r="S1918" t="str">
            <v>&gt;180</v>
          </cell>
        </row>
        <row r="1919">
          <cell r="J1919">
            <v>16700130</v>
          </cell>
          <cell r="K1919">
            <v>7620.25</v>
          </cell>
          <cell r="L1919">
            <v>517.77</v>
          </cell>
          <cell r="M1919">
            <v>8138.02</v>
          </cell>
          <cell r="N1919">
            <v>1313</v>
          </cell>
          <cell r="O1919">
            <v>1313</v>
          </cell>
          <cell r="P1919" t="str">
            <v>Y</v>
          </cell>
          <cell r="Q1919"/>
          <cell r="R1919" t="str">
            <v>W/O for written off cases</v>
          </cell>
          <cell r="S1919" t="str">
            <v>&gt;180</v>
          </cell>
        </row>
        <row r="1920">
          <cell r="J1920">
            <v>16689033</v>
          </cell>
          <cell r="K1920">
            <v>24338.25</v>
          </cell>
          <cell r="L1920">
            <v>4564.79</v>
          </cell>
          <cell r="M1920">
            <v>28903.040000000001</v>
          </cell>
          <cell r="N1920">
            <v>1344</v>
          </cell>
          <cell r="O1920">
            <v>1344</v>
          </cell>
          <cell r="P1920" t="str">
            <v>Y</v>
          </cell>
          <cell r="Q1920"/>
          <cell r="R1920" t="str">
            <v>W/O for written off cases</v>
          </cell>
          <cell r="S1920" t="str">
            <v>&gt;180</v>
          </cell>
        </row>
        <row r="1921">
          <cell r="J1921">
            <v>16689008</v>
          </cell>
          <cell r="K1921">
            <v>4968.33</v>
          </cell>
          <cell r="L1921">
            <v>134.71</v>
          </cell>
          <cell r="M1921">
            <v>5103.04</v>
          </cell>
          <cell r="N1921">
            <v>1313</v>
          </cell>
          <cell r="O1921">
            <v>1313</v>
          </cell>
          <cell r="P1921" t="str">
            <v>Y</v>
          </cell>
          <cell r="Q1921"/>
          <cell r="R1921" t="str">
            <v>W/O for written off cases</v>
          </cell>
          <cell r="S1921" t="str">
            <v>&gt;180</v>
          </cell>
        </row>
        <row r="1922">
          <cell r="J1922">
            <v>16689068</v>
          </cell>
          <cell r="K1922">
            <v>3421.5</v>
          </cell>
          <cell r="L1922">
            <v>46.54</v>
          </cell>
          <cell r="M1922">
            <v>3468.04</v>
          </cell>
          <cell r="N1922">
            <v>1355</v>
          </cell>
          <cell r="O1922">
            <v>1355</v>
          </cell>
          <cell r="P1922" t="str">
            <v>Y</v>
          </cell>
          <cell r="Q1922"/>
          <cell r="R1922" t="str">
            <v>W/O for written off cases</v>
          </cell>
          <cell r="S1922" t="str">
            <v>&gt;180</v>
          </cell>
        </row>
        <row r="1923">
          <cell r="J1923">
            <v>16701078</v>
          </cell>
          <cell r="K1923">
            <v>13620.87</v>
          </cell>
          <cell r="L1923">
            <v>1377.13</v>
          </cell>
          <cell r="M1923">
            <v>14998</v>
          </cell>
          <cell r="N1923">
            <v>1278</v>
          </cell>
          <cell r="O1923">
            <v>1278</v>
          </cell>
          <cell r="P1923" t="str">
            <v>Y</v>
          </cell>
          <cell r="Q1923"/>
          <cell r="R1923" t="str">
            <v>W/O for written off cases</v>
          </cell>
          <cell r="S1923" t="str">
            <v>&gt;180</v>
          </cell>
        </row>
        <row r="1924">
          <cell r="J1924">
            <v>16667854</v>
          </cell>
          <cell r="K1924">
            <v>3266.07</v>
          </cell>
          <cell r="L1924">
            <v>168.29</v>
          </cell>
          <cell r="M1924">
            <v>3434.36</v>
          </cell>
          <cell r="N1924">
            <v>1313</v>
          </cell>
          <cell r="O1924">
            <v>1344</v>
          </cell>
          <cell r="P1924" t="str">
            <v>Y</v>
          </cell>
          <cell r="Q1924"/>
          <cell r="R1924" t="str">
            <v>W/O for written off cases</v>
          </cell>
          <cell r="S1924" t="str">
            <v>&gt;180</v>
          </cell>
        </row>
        <row r="1925">
          <cell r="J1925">
            <v>17571943</v>
          </cell>
          <cell r="K1925">
            <v>34233.370000000003</v>
          </cell>
          <cell r="L1925">
            <v>9751.19</v>
          </cell>
          <cell r="M1925">
            <v>43984.56</v>
          </cell>
          <cell r="N1925">
            <v>1344</v>
          </cell>
          <cell r="O1925">
            <v>1344</v>
          </cell>
          <cell r="P1925" t="str">
            <v>Y</v>
          </cell>
          <cell r="Q1925"/>
          <cell r="R1925" t="str">
            <v>W/O for written off cases</v>
          </cell>
          <cell r="S1925" t="str">
            <v>&gt;180</v>
          </cell>
        </row>
        <row r="1926">
          <cell r="J1926">
            <v>16685391</v>
          </cell>
          <cell r="K1926">
            <v>8973.32</v>
          </cell>
          <cell r="L1926">
            <v>735.3</v>
          </cell>
          <cell r="M1926">
            <v>9708.6200000000008</v>
          </cell>
          <cell r="N1926">
            <v>1316</v>
          </cell>
          <cell r="O1926">
            <v>1316</v>
          </cell>
          <cell r="P1926" t="str">
            <v>Y</v>
          </cell>
          <cell r="Q1926"/>
          <cell r="R1926" t="str">
            <v>W/O for written off cases</v>
          </cell>
          <cell r="S1926" t="str">
            <v>&gt;180</v>
          </cell>
        </row>
        <row r="1927">
          <cell r="J1927">
            <v>16628518</v>
          </cell>
          <cell r="K1927">
            <v>30776.11</v>
          </cell>
          <cell r="L1927">
            <v>8151.93</v>
          </cell>
          <cell r="M1927">
            <v>38928.04</v>
          </cell>
          <cell r="N1927">
            <v>1286</v>
          </cell>
          <cell r="O1927">
            <v>1286</v>
          </cell>
          <cell r="P1927" t="str">
            <v>Y</v>
          </cell>
          <cell r="Q1927"/>
          <cell r="R1927" t="str">
            <v>W/O for written off cases</v>
          </cell>
          <cell r="S1927" t="str">
            <v>&gt;180</v>
          </cell>
        </row>
        <row r="1928">
          <cell r="J1928">
            <v>16709084</v>
          </cell>
          <cell r="K1928">
            <v>33672.01</v>
          </cell>
          <cell r="L1928">
            <v>5253.52</v>
          </cell>
          <cell r="M1928">
            <v>38925.53</v>
          </cell>
          <cell r="N1928">
            <v>1702</v>
          </cell>
          <cell r="O1928">
            <v>1702</v>
          </cell>
          <cell r="P1928" t="str">
            <v>Y</v>
          </cell>
          <cell r="Q1928"/>
          <cell r="R1928" t="str">
            <v>W/O for written off cases</v>
          </cell>
          <cell r="S1928" t="str">
            <v>&gt;180</v>
          </cell>
        </row>
        <row r="1929">
          <cell r="J1929">
            <v>16670763</v>
          </cell>
          <cell r="K1929">
            <v>3915.55</v>
          </cell>
          <cell r="L1929">
            <v>133.07</v>
          </cell>
          <cell r="M1929">
            <v>4048.62</v>
          </cell>
          <cell r="N1929">
            <v>1286</v>
          </cell>
          <cell r="O1929">
            <v>1286</v>
          </cell>
          <cell r="P1929" t="str">
            <v>Y</v>
          </cell>
          <cell r="Q1929"/>
          <cell r="R1929" t="str">
            <v>W/O for written off cases</v>
          </cell>
          <cell r="S1929" t="str">
            <v>&gt;180</v>
          </cell>
        </row>
        <row r="1930">
          <cell r="J1930">
            <v>16598894</v>
          </cell>
          <cell r="K1930">
            <v>1167.43</v>
          </cell>
          <cell r="L1930">
            <v>14.87</v>
          </cell>
          <cell r="M1930">
            <v>1182.3</v>
          </cell>
          <cell r="N1930">
            <v>1335</v>
          </cell>
          <cell r="O1930">
            <v>1335</v>
          </cell>
          <cell r="P1930" t="str">
            <v>Y</v>
          </cell>
          <cell r="Q1930"/>
          <cell r="R1930" t="str">
            <v>W/O for written off cases</v>
          </cell>
          <cell r="S1930" t="str">
            <v>&gt;180</v>
          </cell>
        </row>
        <row r="1931">
          <cell r="J1931">
            <v>16652703</v>
          </cell>
          <cell r="K1931">
            <v>5785.96</v>
          </cell>
          <cell r="L1931">
            <v>304.66000000000003</v>
          </cell>
          <cell r="M1931">
            <v>6090.62</v>
          </cell>
          <cell r="N1931">
            <v>1286</v>
          </cell>
          <cell r="O1931">
            <v>1286</v>
          </cell>
          <cell r="P1931" t="str">
            <v>Y</v>
          </cell>
          <cell r="Q1931"/>
          <cell r="R1931" t="str">
            <v>W/O for written off cases</v>
          </cell>
          <cell r="S1931" t="str">
            <v>&gt;180</v>
          </cell>
        </row>
        <row r="1932">
          <cell r="J1932">
            <v>16652704</v>
          </cell>
          <cell r="K1932">
            <v>8309.6200000000008</v>
          </cell>
          <cell r="L1932">
            <v>532</v>
          </cell>
          <cell r="M1932">
            <v>8841.6200000000008</v>
          </cell>
          <cell r="N1932">
            <v>1327</v>
          </cell>
          <cell r="O1932">
            <v>1327</v>
          </cell>
          <cell r="P1932" t="str">
            <v>Y</v>
          </cell>
          <cell r="Q1932"/>
          <cell r="R1932" t="str">
            <v>W/O for written off cases</v>
          </cell>
          <cell r="S1932" t="str">
            <v>&gt;180</v>
          </cell>
        </row>
        <row r="1933">
          <cell r="J1933">
            <v>16679291</v>
          </cell>
          <cell r="K1933">
            <v>6433.9</v>
          </cell>
          <cell r="L1933">
            <v>352.72</v>
          </cell>
          <cell r="M1933">
            <v>6786.62</v>
          </cell>
          <cell r="N1933">
            <v>1341</v>
          </cell>
          <cell r="O1933">
            <v>1341</v>
          </cell>
          <cell r="P1933" t="str">
            <v>Y</v>
          </cell>
          <cell r="Q1933"/>
          <cell r="R1933" t="str">
            <v>W/O for written off cases</v>
          </cell>
          <cell r="S1933" t="str">
            <v>&gt;180</v>
          </cell>
        </row>
        <row r="1934">
          <cell r="J1934">
            <v>16709918</v>
          </cell>
          <cell r="K1934">
            <v>12674.48</v>
          </cell>
          <cell r="L1934">
            <v>1244.74</v>
          </cell>
          <cell r="M1934">
            <v>13919.22</v>
          </cell>
          <cell r="N1934">
            <v>1165</v>
          </cell>
          <cell r="O1934">
            <v>1165</v>
          </cell>
          <cell r="P1934" t="str">
            <v>Y</v>
          </cell>
          <cell r="Q1934"/>
          <cell r="R1934" t="str">
            <v>W/O for written off cases</v>
          </cell>
          <cell r="S1934" t="str">
            <v>&gt;180</v>
          </cell>
        </row>
        <row r="1935">
          <cell r="J1935">
            <v>16652932</v>
          </cell>
          <cell r="K1935">
            <v>12035.56</v>
          </cell>
          <cell r="L1935">
            <v>1388.06</v>
          </cell>
          <cell r="M1935">
            <v>13423.62</v>
          </cell>
          <cell r="N1935">
            <v>1341</v>
          </cell>
          <cell r="O1935">
            <v>1341</v>
          </cell>
          <cell r="P1935" t="str">
            <v>Y</v>
          </cell>
          <cell r="Q1935"/>
          <cell r="R1935" t="str">
            <v>W/O for written off cases</v>
          </cell>
          <cell r="S1935" t="str">
            <v>&gt;180</v>
          </cell>
        </row>
        <row r="1936">
          <cell r="J1936">
            <v>16758201</v>
          </cell>
          <cell r="K1936">
            <v>3406.55</v>
          </cell>
          <cell r="L1936">
            <v>78.489999999999995</v>
          </cell>
          <cell r="M1936">
            <v>3485.04</v>
          </cell>
          <cell r="N1936">
            <v>1009</v>
          </cell>
          <cell r="O1936">
            <v>1009</v>
          </cell>
          <cell r="P1936" t="str">
            <v>Y</v>
          </cell>
          <cell r="Q1936"/>
          <cell r="R1936" t="str">
            <v>W/O for written off cases</v>
          </cell>
          <cell r="S1936" t="str">
            <v>&gt;180</v>
          </cell>
        </row>
        <row r="1937">
          <cell r="J1937">
            <v>16759356</v>
          </cell>
          <cell r="K1937">
            <v>12403.38</v>
          </cell>
          <cell r="L1937">
            <v>1571.64</v>
          </cell>
          <cell r="M1937">
            <v>13975.02</v>
          </cell>
          <cell r="N1937">
            <v>1250</v>
          </cell>
          <cell r="O1937">
            <v>1250</v>
          </cell>
          <cell r="P1937" t="str">
            <v>Y</v>
          </cell>
          <cell r="Q1937"/>
          <cell r="R1937" t="str">
            <v>W/O for written off cases</v>
          </cell>
          <cell r="S1937" t="str">
            <v>&gt;180</v>
          </cell>
        </row>
        <row r="1938">
          <cell r="J1938">
            <v>16805397</v>
          </cell>
          <cell r="K1938">
            <v>17991.52</v>
          </cell>
          <cell r="L1938">
            <v>2561.48</v>
          </cell>
          <cell r="M1938">
            <v>20553</v>
          </cell>
          <cell r="N1938">
            <v>1339</v>
          </cell>
          <cell r="O1938">
            <v>1339</v>
          </cell>
          <cell r="P1938" t="str">
            <v>Y</v>
          </cell>
          <cell r="Q1938"/>
          <cell r="R1938" t="str">
            <v>W/O for written off cases</v>
          </cell>
          <cell r="S1938" t="str">
            <v>&gt;180</v>
          </cell>
        </row>
        <row r="1939">
          <cell r="J1939">
            <v>16707331</v>
          </cell>
          <cell r="K1939">
            <v>17662.61</v>
          </cell>
          <cell r="L1939">
            <v>2238.4299999999998</v>
          </cell>
          <cell r="M1939">
            <v>19901.04</v>
          </cell>
          <cell r="N1939">
            <v>1344</v>
          </cell>
          <cell r="O1939">
            <v>1344</v>
          </cell>
          <cell r="P1939" t="str">
            <v>Y</v>
          </cell>
          <cell r="Q1939"/>
          <cell r="R1939" t="str">
            <v>W/O for written off cases</v>
          </cell>
          <cell r="S1939" t="str">
            <v>&gt;180</v>
          </cell>
        </row>
        <row r="1940">
          <cell r="J1940">
            <v>16720307</v>
          </cell>
          <cell r="K1940">
            <v>18896.169999999998</v>
          </cell>
          <cell r="L1940">
            <v>2665.87</v>
          </cell>
          <cell r="M1940">
            <v>21562.04</v>
          </cell>
          <cell r="N1940">
            <v>1039</v>
          </cell>
          <cell r="O1940">
            <v>1039</v>
          </cell>
          <cell r="P1940" t="str">
            <v>Y</v>
          </cell>
          <cell r="Q1940"/>
          <cell r="R1940" t="str">
            <v>W/O for written off cases</v>
          </cell>
          <cell r="S1940" t="str">
            <v>&gt;180</v>
          </cell>
        </row>
        <row r="1941">
          <cell r="J1941">
            <v>16797103</v>
          </cell>
          <cell r="K1941">
            <v>11317.76</v>
          </cell>
          <cell r="L1941">
            <v>1445.86</v>
          </cell>
          <cell r="M1941">
            <v>12763.62</v>
          </cell>
          <cell r="N1941">
            <v>1327</v>
          </cell>
          <cell r="O1941">
            <v>1327</v>
          </cell>
          <cell r="P1941" t="str">
            <v>Y</v>
          </cell>
          <cell r="Q1941"/>
          <cell r="R1941" t="str">
            <v>W/O for written off cases</v>
          </cell>
          <cell r="S1941" t="str">
            <v>&gt;180</v>
          </cell>
        </row>
        <row r="1942">
          <cell r="J1942">
            <v>16720308</v>
          </cell>
          <cell r="K1942">
            <v>10397.93</v>
          </cell>
          <cell r="L1942">
            <v>666.11</v>
          </cell>
          <cell r="M1942">
            <v>11064.04</v>
          </cell>
          <cell r="N1942">
            <v>1100</v>
          </cell>
          <cell r="O1942">
            <v>1100</v>
          </cell>
          <cell r="P1942" t="str">
            <v>Y</v>
          </cell>
          <cell r="Q1942"/>
          <cell r="R1942" t="str">
            <v>W/O for written off cases</v>
          </cell>
          <cell r="S1942" t="str">
            <v>&gt;180</v>
          </cell>
        </row>
        <row r="1943">
          <cell r="J1943">
            <v>16816786</v>
          </cell>
          <cell r="K1943">
            <v>25630.54</v>
          </cell>
          <cell r="L1943">
            <v>5135.5</v>
          </cell>
          <cell r="M1943">
            <v>30766.04</v>
          </cell>
          <cell r="N1943">
            <v>1339</v>
          </cell>
          <cell r="O1943">
            <v>1339</v>
          </cell>
          <cell r="P1943" t="str">
            <v>Y</v>
          </cell>
          <cell r="Q1943"/>
          <cell r="R1943" t="str">
            <v>W/O for written off cases</v>
          </cell>
          <cell r="S1943" t="str">
            <v>&gt;180</v>
          </cell>
        </row>
        <row r="1944">
          <cell r="J1944">
            <v>16816832</v>
          </cell>
          <cell r="K1944">
            <v>26522.73</v>
          </cell>
          <cell r="L1944">
            <v>5843.31</v>
          </cell>
          <cell r="M1944">
            <v>32366.04</v>
          </cell>
          <cell r="N1944">
            <v>1278</v>
          </cell>
          <cell r="O1944">
            <v>1278</v>
          </cell>
          <cell r="P1944" t="str">
            <v>Y</v>
          </cell>
          <cell r="Q1944"/>
          <cell r="R1944" t="str">
            <v>W/O for written off cases</v>
          </cell>
          <cell r="S1944" t="str">
            <v>&gt;180</v>
          </cell>
        </row>
        <row r="1945">
          <cell r="J1945">
            <v>16685390</v>
          </cell>
          <cell r="K1945">
            <v>27930.28</v>
          </cell>
          <cell r="L1945">
            <v>8658.2099999999991</v>
          </cell>
          <cell r="M1945">
            <v>36588.49</v>
          </cell>
          <cell r="N1945">
            <v>1343</v>
          </cell>
          <cell r="O1945">
            <v>1343</v>
          </cell>
          <cell r="P1945" t="str">
            <v>Y</v>
          </cell>
          <cell r="Q1945"/>
          <cell r="R1945" t="str">
            <v>W/O for written off cases</v>
          </cell>
          <cell r="S1945" t="str">
            <v>&gt;180</v>
          </cell>
        </row>
        <row r="1946">
          <cell r="J1946">
            <v>16855593</v>
          </cell>
          <cell r="K1946">
            <v>1392.56</v>
          </cell>
          <cell r="L1946">
            <v>-42</v>
          </cell>
          <cell r="M1946">
            <v>1350.56</v>
          </cell>
          <cell r="N1946">
            <v>1484</v>
          </cell>
          <cell r="O1946">
            <v>1701</v>
          </cell>
          <cell r="P1946" t="str">
            <v>Y</v>
          </cell>
          <cell r="Q1946"/>
          <cell r="R1946" t="str">
            <v>W/O for written off cases</v>
          </cell>
          <cell r="S1946" t="str">
            <v>&gt;180</v>
          </cell>
        </row>
        <row r="1947">
          <cell r="J1947">
            <v>17559635</v>
          </cell>
          <cell r="K1947">
            <v>38268.82</v>
          </cell>
          <cell r="L1947">
            <v>7249.54</v>
          </cell>
          <cell r="M1947">
            <v>45518.36</v>
          </cell>
          <cell r="N1947">
            <v>1701</v>
          </cell>
          <cell r="O1947">
            <v>1701</v>
          </cell>
          <cell r="P1947" t="str">
            <v>Y</v>
          </cell>
          <cell r="Q1947"/>
          <cell r="R1947" t="str">
            <v>W/O for written off cases</v>
          </cell>
          <cell r="S1947" t="str">
            <v>&gt;180</v>
          </cell>
        </row>
        <row r="1948">
          <cell r="J1948">
            <v>16652417</v>
          </cell>
          <cell r="K1948">
            <v>10036.41</v>
          </cell>
          <cell r="L1948">
            <v>664.63</v>
          </cell>
          <cell r="M1948">
            <v>10701.04</v>
          </cell>
          <cell r="N1948">
            <v>1343</v>
          </cell>
          <cell r="O1948">
            <v>1343</v>
          </cell>
          <cell r="P1948" t="str">
            <v>Y</v>
          </cell>
          <cell r="Q1948"/>
          <cell r="R1948" t="str">
            <v>W/O for written off cases</v>
          </cell>
          <cell r="S1948" t="str">
            <v>&gt;180</v>
          </cell>
        </row>
        <row r="1949">
          <cell r="J1949">
            <v>19383989</v>
          </cell>
          <cell r="K1949">
            <v>1609.66</v>
          </cell>
          <cell r="L1949">
            <v>37.340000000000003</v>
          </cell>
          <cell r="M1949">
            <v>1647</v>
          </cell>
          <cell r="N1949">
            <v>1313</v>
          </cell>
          <cell r="O1949">
            <v>1343</v>
          </cell>
          <cell r="P1949" t="str">
            <v>Y</v>
          </cell>
          <cell r="Q1949"/>
          <cell r="R1949" t="str">
            <v>W/O for written off cases</v>
          </cell>
          <cell r="S1949" t="str">
            <v>&gt;180</v>
          </cell>
        </row>
        <row r="1950">
          <cell r="J1950">
            <v>16891576</v>
          </cell>
          <cell r="K1950">
            <v>10416.120000000001</v>
          </cell>
          <cell r="L1950">
            <v>755.04</v>
          </cell>
          <cell r="M1950">
            <v>11171.16</v>
          </cell>
          <cell r="N1950">
            <v>1193</v>
          </cell>
          <cell r="O1950">
            <v>1193</v>
          </cell>
          <cell r="P1950" t="str">
            <v>Y</v>
          </cell>
          <cell r="Q1950"/>
          <cell r="R1950" t="str">
            <v>W/O for written off cases</v>
          </cell>
          <cell r="S1950" t="str">
            <v>&gt;180</v>
          </cell>
        </row>
        <row r="1951">
          <cell r="J1951">
            <v>16734732</v>
          </cell>
          <cell r="K1951">
            <v>19520.63</v>
          </cell>
          <cell r="L1951">
            <v>4403.3900000000003</v>
          </cell>
          <cell r="M1951">
            <v>23924.02</v>
          </cell>
          <cell r="N1951">
            <v>1342</v>
          </cell>
          <cell r="O1951">
            <v>1342</v>
          </cell>
          <cell r="P1951" t="str">
            <v>Y</v>
          </cell>
          <cell r="Q1951"/>
          <cell r="R1951" t="str">
            <v>W/O for written off cases</v>
          </cell>
          <cell r="S1951" t="str">
            <v>&gt;180</v>
          </cell>
        </row>
        <row r="1952">
          <cell r="J1952">
            <v>16734735</v>
          </cell>
          <cell r="K1952">
            <v>16924</v>
          </cell>
          <cell r="L1952">
            <v>-12069</v>
          </cell>
          <cell r="M1952">
            <v>4855</v>
          </cell>
          <cell r="N1952">
            <v>1700</v>
          </cell>
          <cell r="O1952">
            <v>1700</v>
          </cell>
          <cell r="P1952" t="str">
            <v>Y</v>
          </cell>
          <cell r="Q1952"/>
          <cell r="R1952" t="str">
            <v>W/O for written off cases</v>
          </cell>
          <cell r="S1952" t="str">
            <v>&gt;180</v>
          </cell>
        </row>
        <row r="1953">
          <cell r="J1953">
            <v>16905299</v>
          </cell>
          <cell r="K1953">
            <v>31036</v>
          </cell>
          <cell r="L1953">
            <v>-1782.86</v>
          </cell>
          <cell r="M1953">
            <v>29253.14</v>
          </cell>
          <cell r="N1953">
            <v>1792</v>
          </cell>
          <cell r="O1953">
            <v>1792</v>
          </cell>
          <cell r="P1953" t="str">
            <v>Y</v>
          </cell>
          <cell r="Q1953"/>
          <cell r="R1953" t="str">
            <v>W/O for written off cases</v>
          </cell>
          <cell r="S1953" t="str">
            <v>&gt;180</v>
          </cell>
        </row>
        <row r="1954">
          <cell r="J1954">
            <v>16734733</v>
          </cell>
          <cell r="K1954">
            <v>14937.35</v>
          </cell>
          <cell r="L1954">
            <v>2404.67</v>
          </cell>
          <cell r="M1954">
            <v>17342.02</v>
          </cell>
          <cell r="N1954">
            <v>1342</v>
          </cell>
          <cell r="O1954">
            <v>1342</v>
          </cell>
          <cell r="P1954" t="str">
            <v>Y</v>
          </cell>
          <cell r="Q1954"/>
          <cell r="R1954" t="str">
            <v>W/O for written off cases</v>
          </cell>
          <cell r="S1954" t="str">
            <v>&gt;180</v>
          </cell>
        </row>
        <row r="1955">
          <cell r="J1955">
            <v>16734734</v>
          </cell>
          <cell r="K1955">
            <v>16083.76</v>
          </cell>
          <cell r="L1955">
            <v>2837.26</v>
          </cell>
          <cell r="M1955">
            <v>18921.02</v>
          </cell>
          <cell r="N1955">
            <v>1342</v>
          </cell>
          <cell r="O1955">
            <v>1342</v>
          </cell>
          <cell r="P1955" t="str">
            <v>Y</v>
          </cell>
          <cell r="Q1955"/>
          <cell r="R1955" t="str">
            <v>W/O for written off cases</v>
          </cell>
          <cell r="S1955" t="str">
            <v>&gt;180</v>
          </cell>
        </row>
        <row r="1956">
          <cell r="J1956">
            <v>16837696</v>
          </cell>
          <cell r="K1956">
            <v>8875.82</v>
          </cell>
          <cell r="L1956">
            <v>-1238.05</v>
          </cell>
          <cell r="M1956">
            <v>7637.77</v>
          </cell>
          <cell r="N1956">
            <v>1677</v>
          </cell>
          <cell r="O1956">
            <v>1677</v>
          </cell>
          <cell r="P1956" t="str">
            <v>Y</v>
          </cell>
          <cell r="Q1956"/>
          <cell r="R1956" t="str">
            <v>W/O for written off cases</v>
          </cell>
          <cell r="S1956" t="str">
            <v>&gt;180</v>
          </cell>
        </row>
        <row r="1957">
          <cell r="J1957">
            <v>16944504</v>
          </cell>
          <cell r="K1957"/>
          <cell r="L1957"/>
          <cell r="M1957"/>
          <cell r="N1957"/>
          <cell r="O1957"/>
          <cell r="P1957"/>
          <cell r="Q1957"/>
          <cell r="R1957" t="str">
            <v>W/O for written off cases</v>
          </cell>
          <cell r="S1957" t="str">
            <v>Standard</v>
          </cell>
        </row>
        <row r="1958">
          <cell r="J1958">
            <v>16962375</v>
          </cell>
          <cell r="K1958">
            <v>32723.39</v>
          </cell>
          <cell r="L1958">
            <v>5646.21</v>
          </cell>
          <cell r="M1958">
            <v>38369.599999999999</v>
          </cell>
          <cell r="N1958">
            <v>1715</v>
          </cell>
          <cell r="O1958">
            <v>1715</v>
          </cell>
          <cell r="P1958" t="str">
            <v>Y</v>
          </cell>
          <cell r="Q1958"/>
          <cell r="R1958" t="str">
            <v>W/O for written off cases</v>
          </cell>
          <cell r="S1958" t="str">
            <v>&gt;180</v>
          </cell>
        </row>
        <row r="1959">
          <cell r="J1959">
            <v>16444135</v>
          </cell>
          <cell r="K1959">
            <v>35841.86</v>
          </cell>
          <cell r="L1959">
            <v>11996.14</v>
          </cell>
          <cell r="M1959">
            <v>47838</v>
          </cell>
          <cell r="N1959">
            <v>1339</v>
          </cell>
          <cell r="O1959">
            <v>1339</v>
          </cell>
          <cell r="P1959" t="str">
            <v>Y</v>
          </cell>
          <cell r="Q1959"/>
          <cell r="R1959" t="str">
            <v>W/O for written off cases</v>
          </cell>
          <cell r="S1959" t="str">
            <v>&gt;180</v>
          </cell>
        </row>
        <row r="1960">
          <cell r="J1960">
            <v>16759293</v>
          </cell>
          <cell r="K1960">
            <v>12586.81</v>
          </cell>
          <cell r="L1960">
            <v>1847.38</v>
          </cell>
          <cell r="M1960">
            <v>14434.19</v>
          </cell>
          <cell r="N1960">
            <v>1322</v>
          </cell>
          <cell r="O1960">
            <v>1339</v>
          </cell>
          <cell r="P1960" t="str">
            <v>Y</v>
          </cell>
          <cell r="Q1960"/>
          <cell r="R1960" t="str">
            <v>W/O for written off cases</v>
          </cell>
          <cell r="S1960" t="str">
            <v>&gt;180</v>
          </cell>
        </row>
        <row r="1961">
          <cell r="J1961">
            <v>22441727</v>
          </cell>
          <cell r="K1961">
            <v>4508.62</v>
          </cell>
          <cell r="L1961">
            <v>302.13</v>
          </cell>
          <cell r="M1961">
            <v>4810.75</v>
          </cell>
          <cell r="N1961">
            <v>1339</v>
          </cell>
          <cell r="O1961">
            <v>1339</v>
          </cell>
          <cell r="P1961" t="str">
            <v>Y</v>
          </cell>
          <cell r="Q1961"/>
          <cell r="R1961" t="str">
            <v>W/O for written off cases</v>
          </cell>
          <cell r="S1961" t="str">
            <v>&gt;180</v>
          </cell>
        </row>
        <row r="1962">
          <cell r="J1962">
            <v>16710439</v>
          </cell>
          <cell r="K1962">
            <v>17423.5</v>
          </cell>
          <cell r="L1962">
            <v>3207.98</v>
          </cell>
          <cell r="M1962">
            <v>20631.48</v>
          </cell>
          <cell r="N1962">
            <v>1333</v>
          </cell>
          <cell r="O1962">
            <v>1333</v>
          </cell>
          <cell r="P1962" t="str">
            <v>Y</v>
          </cell>
          <cell r="Q1962"/>
          <cell r="R1962" t="str">
            <v>W/O for written off cases</v>
          </cell>
          <cell r="S1962" t="str">
            <v>&gt;180</v>
          </cell>
        </row>
        <row r="1963">
          <cell r="J1963">
            <v>16710433</v>
          </cell>
          <cell r="K1963">
            <v>22664.84</v>
          </cell>
          <cell r="L1963">
            <v>5982.64</v>
          </cell>
          <cell r="M1963">
            <v>28647.48</v>
          </cell>
          <cell r="N1963">
            <v>1333</v>
          </cell>
          <cell r="O1963">
            <v>1333</v>
          </cell>
          <cell r="P1963" t="str">
            <v>Y</v>
          </cell>
          <cell r="Q1963"/>
          <cell r="R1963" t="str">
            <v>W/O for written off cases</v>
          </cell>
          <cell r="S1963" t="str">
            <v>&gt;180</v>
          </cell>
        </row>
        <row r="1964">
          <cell r="J1964">
            <v>16642670</v>
          </cell>
          <cell r="K1964">
            <v>25244.76</v>
          </cell>
          <cell r="L1964">
            <v>5592.3</v>
          </cell>
          <cell r="M1964">
            <v>30837.06</v>
          </cell>
          <cell r="N1964">
            <v>1336</v>
          </cell>
          <cell r="O1964">
            <v>1336</v>
          </cell>
          <cell r="P1964" t="str">
            <v>Y</v>
          </cell>
          <cell r="Q1964"/>
          <cell r="R1964" t="str">
            <v>W/O for written off cases</v>
          </cell>
          <cell r="S1964" t="str">
            <v>&gt;180</v>
          </cell>
        </row>
        <row r="1965">
          <cell r="J1965">
            <v>16906969</v>
          </cell>
          <cell r="K1965">
            <v>17170.650000000001</v>
          </cell>
          <cell r="L1965">
            <v>2582.7800000000002</v>
          </cell>
          <cell r="M1965">
            <v>19753.43</v>
          </cell>
          <cell r="N1965">
            <v>1286</v>
          </cell>
          <cell r="O1965">
            <v>1286</v>
          </cell>
          <cell r="P1965" t="str">
            <v>Y</v>
          </cell>
          <cell r="Q1965"/>
          <cell r="R1965" t="str">
            <v>W/O for written off cases</v>
          </cell>
          <cell r="S1965" t="str">
            <v>&gt;180</v>
          </cell>
        </row>
        <row r="1966">
          <cell r="J1966">
            <v>355707392</v>
          </cell>
          <cell r="K1966">
            <v>5462.85</v>
          </cell>
          <cell r="L1966">
            <v>597.15</v>
          </cell>
          <cell r="M1966">
            <v>6060</v>
          </cell>
          <cell r="N1966">
            <v>64</v>
          </cell>
          <cell r="O1966">
            <v>64</v>
          </cell>
          <cell r="P1966"/>
          <cell r="Q1966"/>
          <cell r="R1966" t="str">
            <v>SMA 2</v>
          </cell>
          <cell r="S1966" t="str">
            <v>61-90</v>
          </cell>
        </row>
        <row r="1967">
          <cell r="J1967">
            <v>358171277</v>
          </cell>
          <cell r="K1967">
            <v>8983.8799999999992</v>
          </cell>
          <cell r="L1967">
            <v>3796.12</v>
          </cell>
          <cell r="M1967">
            <v>12780</v>
          </cell>
          <cell r="N1967">
            <v>64</v>
          </cell>
          <cell r="O1967">
            <v>64</v>
          </cell>
          <cell r="P1967"/>
          <cell r="Q1967"/>
          <cell r="R1967" t="str">
            <v>SMA 2</v>
          </cell>
          <cell r="S1967" t="str">
            <v>61-90</v>
          </cell>
        </row>
        <row r="1968">
          <cell r="J1968">
            <v>16992410</v>
          </cell>
          <cell r="K1968">
            <v>18451</v>
          </cell>
          <cell r="L1968">
            <v>-2147.12</v>
          </cell>
          <cell r="M1968">
            <v>16303.88</v>
          </cell>
          <cell r="N1968">
            <v>1825</v>
          </cell>
          <cell r="O1968">
            <v>1825</v>
          </cell>
          <cell r="P1968" t="str">
            <v>Y</v>
          </cell>
          <cell r="Q1968"/>
          <cell r="R1968" t="str">
            <v>W/O for written off cases</v>
          </cell>
          <cell r="S1968" t="str">
            <v>&gt;180</v>
          </cell>
        </row>
        <row r="1969">
          <cell r="J1969">
            <v>17017770</v>
          </cell>
          <cell r="K1969">
            <v>33666.239999999998</v>
          </cell>
          <cell r="L1969">
            <v>6152.66</v>
          </cell>
          <cell r="M1969">
            <v>39818.9</v>
          </cell>
          <cell r="N1969">
            <v>1728</v>
          </cell>
          <cell r="O1969">
            <v>1728</v>
          </cell>
          <cell r="P1969" t="str">
            <v>Y</v>
          </cell>
          <cell r="Q1969"/>
          <cell r="R1969" t="str">
            <v>W/O for written off cases</v>
          </cell>
          <cell r="S1969" t="str">
            <v>&gt;180</v>
          </cell>
        </row>
        <row r="1970">
          <cell r="J1970">
            <v>17017503</v>
          </cell>
          <cell r="K1970">
            <v>33666.239999999998</v>
          </cell>
          <cell r="L1970">
            <v>6152.66</v>
          </cell>
          <cell r="M1970">
            <v>39818.9</v>
          </cell>
          <cell r="N1970">
            <v>1728</v>
          </cell>
          <cell r="O1970">
            <v>1728</v>
          </cell>
          <cell r="P1970" t="str">
            <v>Y</v>
          </cell>
          <cell r="Q1970"/>
          <cell r="R1970" t="str">
            <v>W/O for written off cases</v>
          </cell>
          <cell r="S1970" t="str">
            <v>&gt;180</v>
          </cell>
        </row>
        <row r="1971">
          <cell r="J1971">
            <v>17043721</v>
          </cell>
          <cell r="K1971">
            <v>4075.63</v>
          </cell>
          <cell r="L1971">
            <v>83.51</v>
          </cell>
          <cell r="M1971">
            <v>4159.1400000000003</v>
          </cell>
          <cell r="N1971">
            <v>1104</v>
          </cell>
          <cell r="O1971">
            <v>1104</v>
          </cell>
          <cell r="P1971" t="str">
            <v>Y</v>
          </cell>
          <cell r="Q1971"/>
          <cell r="R1971" t="str">
            <v>W/O for written off cases</v>
          </cell>
          <cell r="S1971" t="str">
            <v>&gt;180</v>
          </cell>
        </row>
        <row r="1972">
          <cell r="J1972">
            <v>17026204</v>
          </cell>
          <cell r="K1972">
            <v>18114.009999999998</v>
          </cell>
          <cell r="L1972">
            <v>3661.47</v>
          </cell>
          <cell r="M1972">
            <v>21775.48</v>
          </cell>
          <cell r="N1972">
            <v>1344</v>
          </cell>
          <cell r="O1972">
            <v>1344</v>
          </cell>
          <cell r="P1972" t="str">
            <v>Y</v>
          </cell>
          <cell r="Q1972"/>
          <cell r="R1972" t="str">
            <v>W/O for written off cases</v>
          </cell>
          <cell r="S1972" t="str">
            <v>&gt;180</v>
          </cell>
        </row>
        <row r="1973">
          <cell r="J1973">
            <v>16700132</v>
          </cell>
          <cell r="K1973">
            <v>6329.49</v>
          </cell>
          <cell r="L1973">
            <v>422.14</v>
          </cell>
          <cell r="M1973">
            <v>6751.63</v>
          </cell>
          <cell r="N1973">
            <v>1333</v>
          </cell>
          <cell r="O1973">
            <v>1333</v>
          </cell>
          <cell r="P1973" t="str">
            <v>Y</v>
          </cell>
          <cell r="Q1973"/>
          <cell r="R1973" t="str">
            <v>W/O for written off cases</v>
          </cell>
          <cell r="S1973" t="str">
            <v>&gt;180</v>
          </cell>
        </row>
        <row r="1974">
          <cell r="J1974">
            <v>17034429</v>
          </cell>
          <cell r="K1974">
            <v>992.24</v>
          </cell>
          <cell r="L1974">
            <v>5.39</v>
          </cell>
          <cell r="M1974">
            <v>997.63</v>
          </cell>
          <cell r="N1974">
            <v>1342</v>
          </cell>
          <cell r="O1974">
            <v>1342</v>
          </cell>
          <cell r="P1974" t="str">
            <v>Y</v>
          </cell>
          <cell r="Q1974"/>
          <cell r="R1974" t="str">
            <v>W/O for written off cases</v>
          </cell>
          <cell r="S1974" t="str">
            <v>&gt;180</v>
          </cell>
        </row>
        <row r="1975">
          <cell r="J1975">
            <v>16677010</v>
          </cell>
          <cell r="K1975">
            <v>224.63</v>
          </cell>
          <cell r="L1975">
            <v>0</v>
          </cell>
          <cell r="M1975">
            <v>224.63</v>
          </cell>
          <cell r="N1975">
            <v>1342</v>
          </cell>
          <cell r="O1975">
            <v>1342</v>
          </cell>
          <cell r="P1975" t="str">
            <v>Y</v>
          </cell>
          <cell r="Q1975"/>
          <cell r="R1975" t="str">
            <v>W/O for written off cases</v>
          </cell>
          <cell r="S1975" t="str">
            <v>&gt;180</v>
          </cell>
        </row>
        <row r="1976">
          <cell r="J1976">
            <v>17045280</v>
          </cell>
          <cell r="K1976">
            <v>6621.18</v>
          </cell>
          <cell r="L1976">
            <v>277.27999999999997</v>
          </cell>
          <cell r="M1976">
            <v>6898.46</v>
          </cell>
          <cell r="N1976">
            <v>1313</v>
          </cell>
          <cell r="O1976">
            <v>1313</v>
          </cell>
          <cell r="P1976" t="str">
            <v>Y</v>
          </cell>
          <cell r="Q1976"/>
          <cell r="R1976" t="str">
            <v>W/O for written off cases</v>
          </cell>
          <cell r="S1976" t="str">
            <v>&gt;180</v>
          </cell>
        </row>
        <row r="1977">
          <cell r="J1977">
            <v>17042528</v>
          </cell>
          <cell r="K1977">
            <v>10697.53</v>
          </cell>
          <cell r="L1977">
            <v>1259.28</v>
          </cell>
          <cell r="M1977">
            <v>11956.81</v>
          </cell>
          <cell r="N1977">
            <v>1286</v>
          </cell>
          <cell r="O1977">
            <v>1286</v>
          </cell>
          <cell r="P1977" t="str">
            <v>Y</v>
          </cell>
          <cell r="Q1977"/>
          <cell r="R1977" t="str">
            <v>W/O for written off cases</v>
          </cell>
          <cell r="S1977" t="str">
            <v>&gt;180</v>
          </cell>
        </row>
        <row r="1978">
          <cell r="J1978">
            <v>16986539</v>
          </cell>
          <cell r="K1978">
            <v>17989.5</v>
          </cell>
          <cell r="L1978">
            <v>2501.06</v>
          </cell>
          <cell r="M1978">
            <v>20490.560000000001</v>
          </cell>
          <cell r="N1978">
            <v>1278</v>
          </cell>
          <cell r="O1978">
            <v>1278</v>
          </cell>
          <cell r="P1978" t="str">
            <v>Y</v>
          </cell>
          <cell r="Q1978"/>
          <cell r="R1978" t="str">
            <v>W/O for written off cases</v>
          </cell>
          <cell r="S1978" t="str">
            <v>&gt;180</v>
          </cell>
        </row>
        <row r="1979">
          <cell r="J1979">
            <v>17207503</v>
          </cell>
          <cell r="K1979">
            <v>5269.7</v>
          </cell>
          <cell r="L1979">
            <v>248.3</v>
          </cell>
          <cell r="M1979">
            <v>5518</v>
          </cell>
          <cell r="N1979">
            <v>1323</v>
          </cell>
          <cell r="O1979">
            <v>1323</v>
          </cell>
          <cell r="P1979" t="str">
            <v>Y</v>
          </cell>
          <cell r="Q1979"/>
          <cell r="R1979" t="str">
            <v>W/O for written off cases</v>
          </cell>
          <cell r="S1979" t="str">
            <v>&gt;180</v>
          </cell>
        </row>
        <row r="1980">
          <cell r="J1980">
            <v>17207925</v>
          </cell>
          <cell r="K1980">
            <v>5027.84</v>
          </cell>
          <cell r="L1980">
            <v>225.16</v>
          </cell>
          <cell r="M1980">
            <v>5253</v>
          </cell>
          <cell r="N1980">
            <v>1323</v>
          </cell>
          <cell r="O1980">
            <v>1323</v>
          </cell>
          <cell r="P1980" t="str">
            <v>Y</v>
          </cell>
          <cell r="Q1980"/>
          <cell r="R1980" t="str">
            <v>W/O for written off cases</v>
          </cell>
          <cell r="S1980" t="str">
            <v>&gt;180</v>
          </cell>
        </row>
        <row r="1981">
          <cell r="J1981">
            <v>17214077</v>
          </cell>
          <cell r="K1981">
            <v>16954.509999999998</v>
          </cell>
          <cell r="L1981">
            <v>3042.55</v>
          </cell>
          <cell r="M1981">
            <v>19997.060000000001</v>
          </cell>
          <cell r="N1981">
            <v>1337</v>
          </cell>
          <cell r="O1981">
            <v>1344</v>
          </cell>
          <cell r="P1981" t="str">
            <v>Y</v>
          </cell>
          <cell r="Q1981"/>
          <cell r="R1981" t="str">
            <v>W/O for written off cases</v>
          </cell>
          <cell r="S1981" t="str">
            <v>&gt;180</v>
          </cell>
        </row>
        <row r="1982">
          <cell r="J1982">
            <v>30090517</v>
          </cell>
          <cell r="K1982">
            <v>2647</v>
          </cell>
          <cell r="L1982">
            <v>125.57</v>
          </cell>
          <cell r="M1982">
            <v>2772.57</v>
          </cell>
          <cell r="N1982">
            <v>1344</v>
          </cell>
          <cell r="O1982">
            <v>1344</v>
          </cell>
          <cell r="P1982" t="str">
            <v>Y</v>
          </cell>
          <cell r="Q1982"/>
          <cell r="R1982" t="str">
            <v>W/O for written off cases</v>
          </cell>
          <cell r="S1982" t="str">
            <v>&gt;180</v>
          </cell>
        </row>
        <row r="1983">
          <cell r="J1983">
            <v>17214565</v>
          </cell>
          <cell r="K1983">
            <v>13475.16</v>
          </cell>
          <cell r="L1983">
            <v>1484.52</v>
          </cell>
          <cell r="M1983">
            <v>14959.68</v>
          </cell>
          <cell r="N1983">
            <v>1221</v>
          </cell>
          <cell r="O1983">
            <v>1221</v>
          </cell>
          <cell r="P1983" t="str">
            <v>Y</v>
          </cell>
          <cell r="Q1983"/>
          <cell r="R1983" t="str">
            <v>W/O for written off cases</v>
          </cell>
          <cell r="S1983" t="str">
            <v>&gt;180</v>
          </cell>
        </row>
        <row r="1984">
          <cell r="J1984">
            <v>17241211</v>
          </cell>
          <cell r="K1984">
            <v>3150.96</v>
          </cell>
          <cell r="L1984">
            <v>98.02</v>
          </cell>
          <cell r="M1984">
            <v>3248.98</v>
          </cell>
          <cell r="N1984">
            <v>1345</v>
          </cell>
          <cell r="O1984">
            <v>1345</v>
          </cell>
          <cell r="P1984" t="str">
            <v>Y</v>
          </cell>
          <cell r="Q1984"/>
          <cell r="R1984" t="str">
            <v>W/O for written off cases</v>
          </cell>
          <cell r="S1984" t="str">
            <v>&gt;180</v>
          </cell>
        </row>
        <row r="1985">
          <cell r="J1985">
            <v>17243392</v>
          </cell>
          <cell r="K1985">
            <v>9985.89</v>
          </cell>
          <cell r="L1985">
            <v>1150.0899999999999</v>
          </cell>
          <cell r="M1985">
            <v>11135.98</v>
          </cell>
          <cell r="N1985">
            <v>1345</v>
          </cell>
          <cell r="O1985">
            <v>1345</v>
          </cell>
          <cell r="P1985" t="str">
            <v>Y</v>
          </cell>
          <cell r="Q1985"/>
          <cell r="R1985" t="str">
            <v>W/O for written off cases</v>
          </cell>
          <cell r="S1985" t="str">
            <v>&gt;180</v>
          </cell>
        </row>
        <row r="1986">
          <cell r="J1986">
            <v>17035634</v>
          </cell>
          <cell r="K1986">
            <v>8381</v>
          </cell>
          <cell r="L1986">
            <v>273.44</v>
          </cell>
          <cell r="M1986">
            <v>8654.44</v>
          </cell>
          <cell r="N1986">
            <v>1849</v>
          </cell>
          <cell r="O1986">
            <v>1849</v>
          </cell>
          <cell r="P1986" t="str">
            <v>Y</v>
          </cell>
          <cell r="Q1986"/>
          <cell r="R1986" t="str">
            <v>W/O for written off cases</v>
          </cell>
          <cell r="S1986" t="str">
            <v>&gt;180</v>
          </cell>
        </row>
        <row r="1987">
          <cell r="J1987">
            <v>17294128</v>
          </cell>
          <cell r="K1987">
            <v>21104</v>
          </cell>
          <cell r="L1987">
            <v>-25191</v>
          </cell>
          <cell r="M1987">
            <v>-4087</v>
          </cell>
          <cell r="N1987">
            <v>1735</v>
          </cell>
          <cell r="O1987">
            <v>1735</v>
          </cell>
          <cell r="P1987" t="str">
            <v>Y</v>
          </cell>
          <cell r="Q1987"/>
          <cell r="R1987" t="str">
            <v>W/O for written off cases</v>
          </cell>
          <cell r="S1987" t="str">
            <v>&gt;180</v>
          </cell>
        </row>
        <row r="1988">
          <cell r="J1988">
            <v>17315788</v>
          </cell>
          <cell r="K1988">
            <v>936.11</v>
          </cell>
          <cell r="L1988">
            <v>4.5199999999999996</v>
          </cell>
          <cell r="M1988">
            <v>940.63</v>
          </cell>
          <cell r="N1988">
            <v>1237</v>
          </cell>
          <cell r="O1988">
            <v>1237</v>
          </cell>
          <cell r="P1988" t="str">
            <v>Y</v>
          </cell>
          <cell r="Q1988"/>
          <cell r="R1988" t="str">
            <v>W/O for written off cases</v>
          </cell>
          <cell r="S1988" t="str">
            <v>&gt;180</v>
          </cell>
        </row>
        <row r="1989">
          <cell r="J1989">
            <v>17315933</v>
          </cell>
          <cell r="K1989">
            <v>935.63</v>
          </cell>
          <cell r="L1989">
            <v>5</v>
          </cell>
          <cell r="M1989">
            <v>940.63</v>
          </cell>
          <cell r="N1989">
            <v>1244</v>
          </cell>
          <cell r="O1989">
            <v>1244</v>
          </cell>
          <cell r="P1989" t="str">
            <v>Y</v>
          </cell>
          <cell r="Q1989"/>
          <cell r="R1989" t="str">
            <v>W/O for written off cases</v>
          </cell>
          <cell r="S1989" t="str">
            <v>&gt;180</v>
          </cell>
        </row>
        <row r="1990">
          <cell r="J1990">
            <v>17351229</v>
          </cell>
          <cell r="K1990">
            <v>21801.75</v>
          </cell>
          <cell r="L1990">
            <v>4123.54</v>
          </cell>
          <cell r="M1990">
            <v>25925.29</v>
          </cell>
          <cell r="N1990">
            <v>1193</v>
          </cell>
          <cell r="O1990">
            <v>1344</v>
          </cell>
          <cell r="P1990" t="str">
            <v>Y</v>
          </cell>
          <cell r="Q1990"/>
          <cell r="R1990" t="str">
            <v>W/O for written off cases</v>
          </cell>
          <cell r="S1990" t="str">
            <v>&gt;180</v>
          </cell>
        </row>
        <row r="1991">
          <cell r="J1991">
            <v>30920576</v>
          </cell>
          <cell r="K1991">
            <v>813</v>
          </cell>
          <cell r="L1991">
            <v>25</v>
          </cell>
          <cell r="M1991">
            <v>838</v>
          </cell>
          <cell r="N1991">
            <v>1344</v>
          </cell>
          <cell r="O1991">
            <v>1344</v>
          </cell>
          <cell r="P1991" t="str">
            <v>Y</v>
          </cell>
          <cell r="Q1991"/>
          <cell r="R1991" t="str">
            <v>W/O for written off cases</v>
          </cell>
          <cell r="S1991" t="str">
            <v>&gt;180</v>
          </cell>
        </row>
        <row r="1992">
          <cell r="J1992">
            <v>17138791</v>
          </cell>
          <cell r="K1992">
            <v>794.14</v>
          </cell>
          <cell r="L1992">
            <v>7.67</v>
          </cell>
          <cell r="M1992">
            <v>801.81</v>
          </cell>
          <cell r="N1992">
            <v>1071</v>
          </cell>
          <cell r="O1992">
            <v>1071</v>
          </cell>
          <cell r="P1992" t="str">
            <v>Y</v>
          </cell>
          <cell r="Q1992"/>
          <cell r="R1992" t="str">
            <v>W/O for written off cases</v>
          </cell>
          <cell r="S1992" t="str">
            <v>&gt;180</v>
          </cell>
        </row>
        <row r="1993">
          <cell r="J1993">
            <v>17142920</v>
          </cell>
          <cell r="K1993">
            <v>1024.1400000000001</v>
          </cell>
          <cell r="L1993">
            <v>7.67</v>
          </cell>
          <cell r="M1993">
            <v>1031.81</v>
          </cell>
          <cell r="N1993">
            <v>1071</v>
          </cell>
          <cell r="O1993">
            <v>1071</v>
          </cell>
          <cell r="P1993" t="str">
            <v>Y</v>
          </cell>
          <cell r="Q1993"/>
          <cell r="R1993" t="str">
            <v>W/O for written off cases</v>
          </cell>
          <cell r="S1993" t="str">
            <v>&gt;180</v>
          </cell>
        </row>
        <row r="1994">
          <cell r="J1994">
            <v>17255317</v>
          </cell>
          <cell r="K1994">
            <v>13702.84</v>
          </cell>
          <cell r="L1994">
            <v>1278.45</v>
          </cell>
          <cell r="M1994">
            <v>14981.29</v>
          </cell>
          <cell r="N1994">
            <v>1343</v>
          </cell>
          <cell r="O1994">
            <v>1343</v>
          </cell>
          <cell r="P1994" t="str">
            <v>Y</v>
          </cell>
          <cell r="Q1994"/>
          <cell r="R1994" t="str">
            <v>W/O for written off cases</v>
          </cell>
          <cell r="S1994" t="str">
            <v>&gt;180</v>
          </cell>
        </row>
        <row r="1995">
          <cell r="J1995">
            <v>17142921</v>
          </cell>
          <cell r="K1995">
            <v>1024.1400000000001</v>
          </cell>
          <cell r="L1995">
            <v>7.67</v>
          </cell>
          <cell r="M1995">
            <v>1031.81</v>
          </cell>
          <cell r="N1995">
            <v>1071</v>
          </cell>
          <cell r="O1995">
            <v>1071</v>
          </cell>
          <cell r="P1995" t="str">
            <v>Y</v>
          </cell>
          <cell r="Q1995"/>
          <cell r="R1995" t="str">
            <v>W/O for written off cases</v>
          </cell>
          <cell r="S1995" t="str">
            <v>&gt;180</v>
          </cell>
        </row>
        <row r="1996">
          <cell r="J1996">
            <v>17351698</v>
          </cell>
          <cell r="K1996">
            <v>24358.560000000001</v>
          </cell>
          <cell r="L1996">
            <v>4776.5600000000004</v>
          </cell>
          <cell r="M1996">
            <v>29135.119999999999</v>
          </cell>
          <cell r="N1996">
            <v>1283</v>
          </cell>
          <cell r="O1996">
            <v>1283</v>
          </cell>
          <cell r="P1996" t="str">
            <v>Y</v>
          </cell>
          <cell r="Q1996"/>
          <cell r="R1996" t="str">
            <v>W/O for written off cases</v>
          </cell>
          <cell r="S1996" t="str">
            <v>&gt;180</v>
          </cell>
        </row>
        <row r="1997">
          <cell r="J1997">
            <v>17316511</v>
          </cell>
          <cell r="K1997">
            <v>3564.46</v>
          </cell>
          <cell r="L1997">
            <v>89.83</v>
          </cell>
          <cell r="M1997">
            <v>3654.29</v>
          </cell>
          <cell r="N1997">
            <v>1071</v>
          </cell>
          <cell r="O1997">
            <v>1071</v>
          </cell>
          <cell r="P1997" t="str">
            <v>Y</v>
          </cell>
          <cell r="Q1997"/>
          <cell r="R1997" t="str">
            <v>W/O for written off cases</v>
          </cell>
          <cell r="S1997" t="str">
            <v>&gt;180</v>
          </cell>
        </row>
        <row r="1998">
          <cell r="J1998">
            <v>17348885</v>
          </cell>
          <cell r="K1998">
            <v>3048.31</v>
          </cell>
          <cell r="L1998">
            <v>85.98</v>
          </cell>
          <cell r="M1998">
            <v>3134.29</v>
          </cell>
          <cell r="N1998">
            <v>1096</v>
          </cell>
          <cell r="O1998">
            <v>1096</v>
          </cell>
          <cell r="P1998" t="str">
            <v>Y</v>
          </cell>
          <cell r="Q1998"/>
          <cell r="R1998" t="str">
            <v>W/O for written off cases</v>
          </cell>
          <cell r="S1998" t="str">
            <v>&gt;180</v>
          </cell>
        </row>
        <row r="1999">
          <cell r="J1999">
            <v>17316309</v>
          </cell>
          <cell r="K1999">
            <v>2781.88</v>
          </cell>
          <cell r="L1999">
            <v>46.41</v>
          </cell>
          <cell r="M1999">
            <v>2828.29</v>
          </cell>
          <cell r="N1999">
            <v>1066</v>
          </cell>
          <cell r="O1999">
            <v>1066</v>
          </cell>
          <cell r="P1999" t="str">
            <v>Y</v>
          </cell>
          <cell r="Q1999"/>
          <cell r="R1999" t="str">
            <v>W/O for written off cases</v>
          </cell>
          <cell r="S1999" t="str">
            <v>&gt;180</v>
          </cell>
        </row>
        <row r="2000">
          <cell r="J2000">
            <v>17236146</v>
          </cell>
          <cell r="K2000">
            <v>16069.08</v>
          </cell>
          <cell r="L2000">
            <v>2886.92</v>
          </cell>
          <cell r="M2000">
            <v>18956</v>
          </cell>
          <cell r="N2000">
            <v>1330</v>
          </cell>
          <cell r="O2000">
            <v>1330</v>
          </cell>
          <cell r="P2000" t="str">
            <v>Y</v>
          </cell>
          <cell r="Q2000"/>
          <cell r="R2000" t="str">
            <v>W/O for written off cases</v>
          </cell>
          <cell r="S2000" t="str">
            <v>&gt;180</v>
          </cell>
        </row>
        <row r="2001">
          <cell r="J2001">
            <v>17386883</v>
          </cell>
          <cell r="K2001">
            <v>9622.39</v>
          </cell>
          <cell r="L2001">
            <v>593.99</v>
          </cell>
          <cell r="M2001">
            <v>10216.379999999999</v>
          </cell>
          <cell r="N2001">
            <v>1320</v>
          </cell>
          <cell r="O2001">
            <v>1320</v>
          </cell>
          <cell r="P2001" t="str">
            <v>Y</v>
          </cell>
          <cell r="Q2001"/>
          <cell r="R2001" t="str">
            <v>W/O for written off cases</v>
          </cell>
          <cell r="S2001" t="str">
            <v>&gt;180</v>
          </cell>
        </row>
        <row r="2002">
          <cell r="J2002">
            <v>17377861</v>
          </cell>
          <cell r="K2002">
            <v>7438.29</v>
          </cell>
          <cell r="L2002">
            <v>462.34</v>
          </cell>
          <cell r="M2002">
            <v>7900.63</v>
          </cell>
          <cell r="N2002">
            <v>1338</v>
          </cell>
          <cell r="O2002">
            <v>1338</v>
          </cell>
          <cell r="P2002" t="str">
            <v>Y</v>
          </cell>
          <cell r="Q2002"/>
          <cell r="R2002" t="str">
            <v>W/O for written off cases</v>
          </cell>
          <cell r="S2002" t="str">
            <v>&gt;180</v>
          </cell>
        </row>
        <row r="2003">
          <cell r="J2003">
            <v>17388395</v>
          </cell>
          <cell r="K2003">
            <v>8803.39</v>
          </cell>
          <cell r="L2003">
            <v>559.99</v>
          </cell>
          <cell r="M2003">
            <v>9363.3799999999992</v>
          </cell>
          <cell r="N2003">
            <v>1334</v>
          </cell>
          <cell r="O2003">
            <v>1334</v>
          </cell>
          <cell r="P2003" t="str">
            <v>Y</v>
          </cell>
          <cell r="Q2003"/>
          <cell r="R2003" t="str">
            <v>W/O for written off cases</v>
          </cell>
          <cell r="S2003" t="str">
            <v>&gt;180</v>
          </cell>
        </row>
        <row r="2004">
          <cell r="J2004">
            <v>17378092</v>
          </cell>
          <cell r="K2004">
            <v>9382.9599999999991</v>
          </cell>
          <cell r="L2004">
            <v>773.67</v>
          </cell>
          <cell r="M2004">
            <v>10156.629999999999</v>
          </cell>
          <cell r="N2004">
            <v>1338</v>
          </cell>
          <cell r="O2004">
            <v>1338</v>
          </cell>
          <cell r="P2004" t="str">
            <v>Y</v>
          </cell>
          <cell r="Q2004"/>
          <cell r="R2004" t="str">
            <v>W/O for written off cases</v>
          </cell>
          <cell r="S2004" t="str">
            <v>&gt;180</v>
          </cell>
        </row>
        <row r="2005">
          <cell r="J2005">
            <v>17415697</v>
          </cell>
          <cell r="K2005">
            <v>571.46</v>
          </cell>
          <cell r="L2005">
            <v>7.92</v>
          </cell>
          <cell r="M2005">
            <v>579.38</v>
          </cell>
          <cell r="N2005">
            <v>1281</v>
          </cell>
          <cell r="O2005">
            <v>1281</v>
          </cell>
          <cell r="P2005" t="str">
            <v>Y</v>
          </cell>
          <cell r="Q2005"/>
          <cell r="R2005" t="str">
            <v>W/O for written off cases</v>
          </cell>
          <cell r="S2005" t="str">
            <v>&gt;180</v>
          </cell>
        </row>
        <row r="2006">
          <cell r="J2006">
            <v>17414779</v>
          </cell>
          <cell r="K2006">
            <v>10664.91</v>
          </cell>
          <cell r="L2006">
            <v>862.47</v>
          </cell>
          <cell r="M2006">
            <v>11527.38</v>
          </cell>
          <cell r="N2006">
            <v>1334</v>
          </cell>
          <cell r="O2006">
            <v>1334</v>
          </cell>
          <cell r="P2006" t="str">
            <v>Y</v>
          </cell>
          <cell r="Q2006"/>
          <cell r="R2006" t="str">
            <v>W/O for written off cases</v>
          </cell>
          <cell r="S2006" t="str">
            <v>&gt;180</v>
          </cell>
        </row>
        <row r="2007">
          <cell r="J2007">
            <v>17377334</v>
          </cell>
          <cell r="K2007">
            <v>11619.06</v>
          </cell>
          <cell r="L2007">
            <v>1122.57</v>
          </cell>
          <cell r="M2007">
            <v>12741.63</v>
          </cell>
          <cell r="N2007">
            <v>1324</v>
          </cell>
          <cell r="O2007">
            <v>1324</v>
          </cell>
          <cell r="P2007" t="str">
            <v>Y</v>
          </cell>
          <cell r="Q2007"/>
          <cell r="R2007" t="str">
            <v>W/O for written off cases</v>
          </cell>
          <cell r="S2007" t="str">
            <v>&gt;180</v>
          </cell>
        </row>
        <row r="2008">
          <cell r="J2008">
            <v>17386882</v>
          </cell>
          <cell r="K2008">
            <v>3363.33</v>
          </cell>
          <cell r="L2008">
            <v>105.05</v>
          </cell>
          <cell r="M2008">
            <v>3468.38</v>
          </cell>
          <cell r="N2008">
            <v>1250</v>
          </cell>
          <cell r="O2008">
            <v>1250</v>
          </cell>
          <cell r="P2008" t="str">
            <v>Y</v>
          </cell>
          <cell r="Q2008"/>
          <cell r="R2008" t="str">
            <v>W/O for written off cases</v>
          </cell>
          <cell r="S2008" t="str">
            <v>&gt;180</v>
          </cell>
        </row>
        <row r="2009">
          <cell r="J2009">
            <v>17372766</v>
          </cell>
          <cell r="K2009">
            <v>2159.1799999999998</v>
          </cell>
          <cell r="L2009">
            <v>21</v>
          </cell>
          <cell r="M2009">
            <v>2180.1799999999998</v>
          </cell>
          <cell r="N2009">
            <v>1244</v>
          </cell>
          <cell r="O2009">
            <v>1344</v>
          </cell>
          <cell r="P2009" t="str">
            <v>Y</v>
          </cell>
          <cell r="Q2009"/>
          <cell r="R2009" t="str">
            <v>W/O for written off cases</v>
          </cell>
          <cell r="S2009" t="str">
            <v>&gt;180</v>
          </cell>
        </row>
        <row r="2010">
          <cell r="J2010">
            <v>31335308</v>
          </cell>
          <cell r="K2010">
            <v>2001.45</v>
          </cell>
          <cell r="L2010">
            <v>0.35</v>
          </cell>
          <cell r="M2010">
            <v>2001.8</v>
          </cell>
          <cell r="N2010">
            <v>1344</v>
          </cell>
          <cell r="O2010">
            <v>1344</v>
          </cell>
          <cell r="P2010" t="str">
            <v>Y</v>
          </cell>
          <cell r="Q2010"/>
          <cell r="R2010" t="str">
            <v>W/O for written off cases</v>
          </cell>
          <cell r="S2010" t="str">
            <v>&gt;180</v>
          </cell>
        </row>
        <row r="2011">
          <cell r="J2011">
            <v>17372671</v>
          </cell>
          <cell r="K2011">
            <v>4893.63</v>
          </cell>
          <cell r="L2011">
            <v>115</v>
          </cell>
          <cell r="M2011">
            <v>5008.63</v>
          </cell>
          <cell r="N2011">
            <v>1286</v>
          </cell>
          <cell r="O2011">
            <v>1286</v>
          </cell>
          <cell r="P2011" t="str">
            <v>Y</v>
          </cell>
          <cell r="Q2011"/>
          <cell r="R2011" t="str">
            <v>W/O for written off cases</v>
          </cell>
          <cell r="S2011" t="str">
            <v>&gt;180</v>
          </cell>
        </row>
        <row r="2012">
          <cell r="J2012">
            <v>17390121</v>
          </cell>
          <cell r="K2012"/>
          <cell r="L2012"/>
          <cell r="M2012"/>
          <cell r="N2012"/>
          <cell r="O2012"/>
          <cell r="P2012"/>
          <cell r="Q2012"/>
          <cell r="R2012" t="str">
            <v>W/O for written off cases</v>
          </cell>
          <cell r="S2012" t="str">
            <v>Standard</v>
          </cell>
        </row>
        <row r="2013">
          <cell r="J2013">
            <v>17372481</v>
          </cell>
          <cell r="K2013">
            <v>31434.59</v>
          </cell>
          <cell r="L2013">
            <v>6084.99</v>
          </cell>
          <cell r="M2013">
            <v>37519.58</v>
          </cell>
          <cell r="N2013">
            <v>1727</v>
          </cell>
          <cell r="O2013">
            <v>1727</v>
          </cell>
          <cell r="P2013" t="str">
            <v>Y</v>
          </cell>
          <cell r="Q2013"/>
          <cell r="R2013" t="str">
            <v>W/O for written off cases</v>
          </cell>
          <cell r="S2013" t="str">
            <v>&gt;180</v>
          </cell>
        </row>
        <row r="2014">
          <cell r="J2014">
            <v>17415217</v>
          </cell>
          <cell r="K2014">
            <v>4050.06</v>
          </cell>
          <cell r="L2014">
            <v>96.4</v>
          </cell>
          <cell r="M2014">
            <v>4146.46</v>
          </cell>
          <cell r="N2014">
            <v>1333</v>
          </cell>
          <cell r="O2014">
            <v>1333</v>
          </cell>
          <cell r="P2014" t="str">
            <v>Y</v>
          </cell>
          <cell r="Q2014"/>
          <cell r="R2014" t="str">
            <v>W/O for written off cases</v>
          </cell>
          <cell r="S2014" t="str">
            <v>&gt;180</v>
          </cell>
        </row>
        <row r="2015">
          <cell r="J2015">
            <v>17358934</v>
          </cell>
          <cell r="K2015">
            <v>10796.98</v>
          </cell>
          <cell r="L2015">
            <v>1104.83</v>
          </cell>
          <cell r="M2015">
            <v>11901.81</v>
          </cell>
          <cell r="N2015">
            <v>1341</v>
          </cell>
          <cell r="O2015">
            <v>1341</v>
          </cell>
          <cell r="P2015" t="str">
            <v>Y</v>
          </cell>
          <cell r="Q2015"/>
          <cell r="R2015" t="str">
            <v>W/O for written off cases</v>
          </cell>
          <cell r="S2015" t="str">
            <v>&gt;180</v>
          </cell>
        </row>
        <row r="2016">
          <cell r="J2016">
            <v>17181755</v>
          </cell>
          <cell r="K2016">
            <v>17775.509999999998</v>
          </cell>
          <cell r="L2016">
            <v>2288.7800000000002</v>
          </cell>
          <cell r="M2016">
            <v>20064.29</v>
          </cell>
          <cell r="N2016">
            <v>1193</v>
          </cell>
          <cell r="O2016">
            <v>1193</v>
          </cell>
          <cell r="P2016" t="str">
            <v>Y</v>
          </cell>
          <cell r="Q2016"/>
          <cell r="R2016" t="str">
            <v>W/O for written off cases</v>
          </cell>
          <cell r="S2016" t="str">
            <v>&gt;180</v>
          </cell>
        </row>
        <row r="2017">
          <cell r="J2017">
            <v>17430100</v>
          </cell>
          <cell r="K2017">
            <v>13639.11</v>
          </cell>
          <cell r="L2017">
            <v>1630.94</v>
          </cell>
          <cell r="M2017">
            <v>15270.05</v>
          </cell>
          <cell r="N2017">
            <v>1324</v>
          </cell>
          <cell r="O2017">
            <v>1324</v>
          </cell>
          <cell r="P2017" t="str">
            <v>Y</v>
          </cell>
          <cell r="Q2017"/>
          <cell r="R2017" t="str">
            <v>W/O for written off cases</v>
          </cell>
          <cell r="S2017" t="str">
            <v>&gt;180</v>
          </cell>
        </row>
        <row r="2018">
          <cell r="J2018">
            <v>17429899</v>
          </cell>
          <cell r="K2018">
            <v>15527.38</v>
          </cell>
          <cell r="L2018">
            <v>2283.67</v>
          </cell>
          <cell r="M2018">
            <v>17811.05</v>
          </cell>
          <cell r="N2018">
            <v>1324</v>
          </cell>
          <cell r="O2018">
            <v>1324</v>
          </cell>
          <cell r="P2018" t="str">
            <v>Y</v>
          </cell>
          <cell r="Q2018"/>
          <cell r="R2018" t="str">
            <v>W/O for written off cases</v>
          </cell>
          <cell r="S2018" t="str">
            <v>&gt;180</v>
          </cell>
        </row>
        <row r="2019">
          <cell r="J2019">
            <v>17431748</v>
          </cell>
          <cell r="K2019">
            <v>14997.35</v>
          </cell>
          <cell r="L2019">
            <v>2510.6999999999998</v>
          </cell>
          <cell r="M2019">
            <v>17508.05</v>
          </cell>
          <cell r="N2019">
            <v>1255</v>
          </cell>
          <cell r="O2019">
            <v>1255</v>
          </cell>
          <cell r="P2019" t="str">
            <v>Y</v>
          </cell>
          <cell r="Q2019"/>
          <cell r="R2019" t="str">
            <v>W/O for written off cases</v>
          </cell>
          <cell r="S2019" t="str">
            <v>&gt;180</v>
          </cell>
        </row>
        <row r="2020">
          <cell r="J2020">
            <v>17432538</v>
          </cell>
          <cell r="K2020">
            <v>4808.71</v>
          </cell>
          <cell r="L2020">
            <v>133.34</v>
          </cell>
          <cell r="M2020">
            <v>4942.05</v>
          </cell>
          <cell r="N2020">
            <v>1324</v>
          </cell>
          <cell r="O2020">
            <v>1324</v>
          </cell>
          <cell r="P2020" t="str">
            <v>Y</v>
          </cell>
          <cell r="Q2020"/>
          <cell r="R2020" t="str">
            <v>W/O for written off cases</v>
          </cell>
          <cell r="S2020" t="str">
            <v>&gt;180</v>
          </cell>
        </row>
        <row r="2021">
          <cell r="J2021">
            <v>17431982</v>
          </cell>
          <cell r="K2021">
            <v>4051.3</v>
          </cell>
          <cell r="L2021">
            <v>120.75</v>
          </cell>
          <cell r="M2021">
            <v>4172.05</v>
          </cell>
          <cell r="N2021">
            <v>1316</v>
          </cell>
          <cell r="O2021">
            <v>1316</v>
          </cell>
          <cell r="P2021" t="str">
            <v>Y</v>
          </cell>
          <cell r="Q2021"/>
          <cell r="R2021" t="str">
            <v>W/O for written off cases</v>
          </cell>
          <cell r="S2021" t="str">
            <v>&gt;180</v>
          </cell>
        </row>
        <row r="2022">
          <cell r="J2022">
            <v>17207703</v>
          </cell>
          <cell r="K2022">
            <v>5430.72</v>
          </cell>
          <cell r="L2022">
            <v>269.27999999999997</v>
          </cell>
          <cell r="M2022">
            <v>5700</v>
          </cell>
          <cell r="N2022">
            <v>1326</v>
          </cell>
          <cell r="O2022">
            <v>1326</v>
          </cell>
          <cell r="P2022" t="str">
            <v>Y</v>
          </cell>
          <cell r="Q2022"/>
          <cell r="R2022" t="str">
            <v>W/O for written off cases</v>
          </cell>
          <cell r="S2022" t="str">
            <v>&gt;180</v>
          </cell>
        </row>
        <row r="2023">
          <cell r="J2023">
            <v>17394420</v>
          </cell>
          <cell r="K2023">
            <v>19289.099999999999</v>
          </cell>
          <cell r="L2023">
            <v>3970.95</v>
          </cell>
          <cell r="M2023">
            <v>23260.05</v>
          </cell>
          <cell r="N2023">
            <v>1331</v>
          </cell>
          <cell r="O2023">
            <v>1331</v>
          </cell>
          <cell r="P2023" t="str">
            <v>Y</v>
          </cell>
          <cell r="Q2023"/>
          <cell r="R2023" t="str">
            <v>W/O for written off cases</v>
          </cell>
          <cell r="S2023" t="str">
            <v>&gt;180</v>
          </cell>
        </row>
        <row r="2024">
          <cell r="J2024">
            <v>17401083</v>
          </cell>
          <cell r="K2024">
            <v>0</v>
          </cell>
          <cell r="L2024">
            <v>0</v>
          </cell>
          <cell r="M2024">
            <v>0</v>
          </cell>
          <cell r="N2024">
            <v>1249</v>
          </cell>
          <cell r="O2024">
            <v>1249</v>
          </cell>
          <cell r="P2024" t="str">
            <v>Y</v>
          </cell>
          <cell r="Q2024"/>
          <cell r="R2024" t="str">
            <v>W/O for written off cases</v>
          </cell>
          <cell r="S2024" t="str">
            <v>&gt;180</v>
          </cell>
        </row>
        <row r="2025">
          <cell r="J2025">
            <v>17346289</v>
          </cell>
          <cell r="K2025">
            <v>17471.009999999998</v>
          </cell>
          <cell r="L2025">
            <v>3054.04</v>
          </cell>
          <cell r="M2025">
            <v>20525.05</v>
          </cell>
          <cell r="N2025">
            <v>1322</v>
          </cell>
          <cell r="O2025">
            <v>1322</v>
          </cell>
          <cell r="P2025" t="str">
            <v>Y</v>
          </cell>
          <cell r="Q2025"/>
          <cell r="R2025" t="str">
            <v>W/O for written off cases</v>
          </cell>
          <cell r="S2025" t="str">
            <v>&gt;180</v>
          </cell>
        </row>
        <row r="2026">
          <cell r="J2026">
            <v>17401194</v>
          </cell>
          <cell r="K2026">
            <v>0</v>
          </cell>
          <cell r="L2026">
            <v>0</v>
          </cell>
          <cell r="M2026">
            <v>0</v>
          </cell>
          <cell r="N2026">
            <v>1280</v>
          </cell>
          <cell r="O2026">
            <v>1280</v>
          </cell>
          <cell r="P2026" t="str">
            <v>Y</v>
          </cell>
          <cell r="Q2026"/>
          <cell r="R2026" t="str">
            <v>W/O for written off cases</v>
          </cell>
          <cell r="S2026" t="str">
            <v>&gt;180</v>
          </cell>
        </row>
        <row r="2027">
          <cell r="J2027">
            <v>17341188</v>
          </cell>
          <cell r="K2027">
            <v>17859</v>
          </cell>
          <cell r="L2027">
            <v>-12598</v>
          </cell>
          <cell r="M2027">
            <v>5261</v>
          </cell>
          <cell r="N2027">
            <v>1663</v>
          </cell>
          <cell r="O2027">
            <v>1663</v>
          </cell>
          <cell r="P2027" t="str">
            <v>Y</v>
          </cell>
          <cell r="Q2027"/>
          <cell r="R2027" t="str">
            <v>W/O for written off cases</v>
          </cell>
          <cell r="S2027" t="str">
            <v>&gt;180</v>
          </cell>
        </row>
        <row r="2028">
          <cell r="J2028">
            <v>17492815</v>
          </cell>
          <cell r="K2028">
            <v>13652.05</v>
          </cell>
          <cell r="L2028">
            <v>1666</v>
          </cell>
          <cell r="M2028">
            <v>15318.05</v>
          </cell>
          <cell r="N2028">
            <v>1322</v>
          </cell>
          <cell r="O2028">
            <v>1322</v>
          </cell>
          <cell r="P2028" t="str">
            <v>Y</v>
          </cell>
          <cell r="Q2028"/>
          <cell r="R2028" t="str">
            <v>W/O for written off cases</v>
          </cell>
          <cell r="S2028" t="str">
            <v>&gt;180</v>
          </cell>
        </row>
        <row r="2029">
          <cell r="J2029">
            <v>17346292</v>
          </cell>
          <cell r="K2029">
            <v>15587</v>
          </cell>
          <cell r="L2029">
            <v>2277.0500000000002</v>
          </cell>
          <cell r="M2029">
            <v>17864.05</v>
          </cell>
          <cell r="N2029">
            <v>1322</v>
          </cell>
          <cell r="O2029">
            <v>1322</v>
          </cell>
          <cell r="P2029" t="str">
            <v>Y</v>
          </cell>
          <cell r="Q2029"/>
          <cell r="R2029" t="str">
            <v>W/O for written off cases</v>
          </cell>
          <cell r="S2029" t="str">
            <v>&gt;180</v>
          </cell>
        </row>
        <row r="2030">
          <cell r="J2030">
            <v>17405240</v>
          </cell>
          <cell r="K2030">
            <v>0</v>
          </cell>
          <cell r="L2030">
            <v>0</v>
          </cell>
          <cell r="M2030">
            <v>0</v>
          </cell>
          <cell r="N2030">
            <v>1249</v>
          </cell>
          <cell r="O2030">
            <v>1249</v>
          </cell>
          <cell r="P2030" t="str">
            <v>Y</v>
          </cell>
          <cell r="Q2030"/>
          <cell r="R2030" t="str">
            <v>W/O for written off cases</v>
          </cell>
          <cell r="S2030" t="str">
            <v>&gt;180</v>
          </cell>
        </row>
        <row r="2031">
          <cell r="J2031">
            <v>17492502</v>
          </cell>
          <cell r="K2031">
            <v>19390</v>
          </cell>
          <cell r="L2031">
            <v>-11233.84</v>
          </cell>
          <cell r="M2031">
            <v>8156.16</v>
          </cell>
          <cell r="N2031">
            <v>1691</v>
          </cell>
          <cell r="O2031">
            <v>1691</v>
          </cell>
          <cell r="P2031" t="str">
            <v>Y</v>
          </cell>
          <cell r="Q2031"/>
          <cell r="R2031" t="str">
            <v>W/O for written off cases</v>
          </cell>
          <cell r="S2031" t="str">
            <v>&gt;180</v>
          </cell>
        </row>
        <row r="2032">
          <cell r="J2032">
            <v>17334232</v>
          </cell>
          <cell r="K2032">
            <v>17859</v>
          </cell>
          <cell r="L2032">
            <v>-12598</v>
          </cell>
          <cell r="M2032">
            <v>5261</v>
          </cell>
          <cell r="N2032">
            <v>1663</v>
          </cell>
          <cell r="O2032">
            <v>1663</v>
          </cell>
          <cell r="P2032" t="str">
            <v>Y</v>
          </cell>
          <cell r="Q2032"/>
          <cell r="R2032" t="str">
            <v>W/O for written off cases</v>
          </cell>
          <cell r="S2032" t="str">
            <v>&gt;180</v>
          </cell>
        </row>
        <row r="2033">
          <cell r="J2033">
            <v>17552470</v>
          </cell>
          <cell r="K2033">
            <v>6697.71</v>
          </cell>
          <cell r="L2033">
            <v>443.67</v>
          </cell>
          <cell r="M2033">
            <v>7141.38</v>
          </cell>
          <cell r="N2033">
            <v>1311</v>
          </cell>
          <cell r="O2033">
            <v>1311</v>
          </cell>
          <cell r="P2033" t="str">
            <v>Y</v>
          </cell>
          <cell r="Q2033"/>
          <cell r="R2033" t="str">
            <v>W/O for written off cases</v>
          </cell>
          <cell r="S2033" t="str">
            <v>&gt;180</v>
          </cell>
        </row>
        <row r="2034">
          <cell r="J2034">
            <v>17573124</v>
          </cell>
          <cell r="K2034">
            <v>6656.34</v>
          </cell>
          <cell r="L2034">
            <v>-409</v>
          </cell>
          <cell r="M2034">
            <v>6247.34</v>
          </cell>
          <cell r="N2034">
            <v>1622</v>
          </cell>
          <cell r="O2034">
            <v>1622</v>
          </cell>
          <cell r="P2034" t="str">
            <v>Y</v>
          </cell>
          <cell r="Q2034"/>
          <cell r="R2034" t="str">
            <v>W/O for written off cases</v>
          </cell>
          <cell r="S2034" t="str">
            <v>&gt;180</v>
          </cell>
        </row>
        <row r="2035">
          <cell r="J2035">
            <v>17572929</v>
          </cell>
          <cell r="K2035">
            <v>36173.300000000003</v>
          </cell>
          <cell r="L2035">
            <v>11543.09</v>
          </cell>
          <cell r="M2035">
            <v>47716.39</v>
          </cell>
          <cell r="N2035">
            <v>1344</v>
          </cell>
          <cell r="O2035">
            <v>1344</v>
          </cell>
          <cell r="P2035" t="str">
            <v>Y</v>
          </cell>
          <cell r="Q2035"/>
          <cell r="R2035" t="str">
            <v>W/O for written off cases</v>
          </cell>
          <cell r="S2035" t="str">
            <v>&gt;180</v>
          </cell>
        </row>
        <row r="2036">
          <cell r="J2036">
            <v>17577356</v>
          </cell>
          <cell r="K2036">
            <v>36728.879999999997</v>
          </cell>
          <cell r="L2036">
            <v>12078.28</v>
          </cell>
          <cell r="M2036">
            <v>48807.16</v>
          </cell>
          <cell r="N2036">
            <v>1254</v>
          </cell>
          <cell r="O2036">
            <v>1254</v>
          </cell>
          <cell r="P2036" t="str">
            <v>Y</v>
          </cell>
          <cell r="Q2036"/>
          <cell r="R2036" t="str">
            <v>W/O for written off cases</v>
          </cell>
          <cell r="S2036" t="str">
            <v>&gt;180</v>
          </cell>
        </row>
        <row r="2037">
          <cell r="J2037">
            <v>17577124</v>
          </cell>
          <cell r="K2037">
            <v>29063.52</v>
          </cell>
          <cell r="L2037">
            <v>7273.64</v>
          </cell>
          <cell r="M2037">
            <v>36337.160000000003</v>
          </cell>
          <cell r="N2037">
            <v>1315</v>
          </cell>
          <cell r="O2037">
            <v>1315</v>
          </cell>
          <cell r="P2037" t="str">
            <v>Y</v>
          </cell>
          <cell r="Q2037"/>
          <cell r="R2037" t="str">
            <v>W/O for written off cases</v>
          </cell>
          <cell r="S2037" t="str">
            <v>&gt;180</v>
          </cell>
        </row>
        <row r="2038">
          <cell r="J2038">
            <v>17562214</v>
          </cell>
          <cell r="K2038">
            <v>9969.41</v>
          </cell>
          <cell r="L2038">
            <v>1061.6400000000001</v>
          </cell>
          <cell r="M2038">
            <v>11031.05</v>
          </cell>
          <cell r="N2038">
            <v>1322</v>
          </cell>
          <cell r="O2038">
            <v>1322</v>
          </cell>
          <cell r="P2038" t="str">
            <v>Y</v>
          </cell>
          <cell r="Q2038"/>
          <cell r="R2038" t="str">
            <v>W/O for written off cases</v>
          </cell>
          <cell r="S2038" t="str">
            <v>&gt;180</v>
          </cell>
        </row>
        <row r="2039">
          <cell r="J2039">
            <v>17561605</v>
          </cell>
          <cell r="K2039">
            <v>15351.08</v>
          </cell>
          <cell r="L2039">
            <v>2099.9699999999998</v>
          </cell>
          <cell r="M2039">
            <v>17451.05</v>
          </cell>
          <cell r="N2039">
            <v>1345</v>
          </cell>
          <cell r="O2039">
            <v>1345</v>
          </cell>
          <cell r="P2039" t="str">
            <v>Y</v>
          </cell>
          <cell r="Q2039"/>
          <cell r="R2039" t="str">
            <v>W/O for written off cases</v>
          </cell>
          <cell r="S2039" t="str">
            <v>&gt;180</v>
          </cell>
        </row>
        <row r="2040">
          <cell r="J2040">
            <v>17561336</v>
          </cell>
          <cell r="K2040">
            <v>15241.08</v>
          </cell>
          <cell r="L2040">
            <v>2064.9699999999998</v>
          </cell>
          <cell r="M2040">
            <v>17306.05</v>
          </cell>
          <cell r="N2040">
            <v>1345</v>
          </cell>
          <cell r="O2040">
            <v>1345</v>
          </cell>
          <cell r="P2040" t="str">
            <v>Y</v>
          </cell>
          <cell r="Q2040"/>
          <cell r="R2040" t="str">
            <v>W/O for written off cases</v>
          </cell>
          <cell r="S2040" t="str">
            <v>&gt;180</v>
          </cell>
        </row>
        <row r="2041">
          <cell r="J2041">
            <v>17561876</v>
          </cell>
          <cell r="K2041">
            <v>11998.65</v>
          </cell>
          <cell r="L2041">
            <v>-1238.96</v>
          </cell>
          <cell r="M2041">
            <v>10759.69</v>
          </cell>
          <cell r="N2041">
            <v>1607</v>
          </cell>
          <cell r="O2041">
            <v>1607</v>
          </cell>
          <cell r="P2041" t="str">
            <v>Y</v>
          </cell>
          <cell r="Q2041"/>
          <cell r="R2041" t="str">
            <v>W/O for written off cases</v>
          </cell>
          <cell r="S2041" t="str">
            <v>&gt;180</v>
          </cell>
        </row>
        <row r="2042">
          <cell r="J2042">
            <v>17653255</v>
          </cell>
          <cell r="K2042">
            <v>1034.06</v>
          </cell>
          <cell r="L2042">
            <v>0</v>
          </cell>
          <cell r="M2042">
            <v>1034.06</v>
          </cell>
          <cell r="N2042">
            <v>1385</v>
          </cell>
          <cell r="O2042">
            <v>1385</v>
          </cell>
          <cell r="P2042" t="str">
            <v>Y</v>
          </cell>
          <cell r="Q2042"/>
          <cell r="R2042" t="str">
            <v>W/O for written off cases</v>
          </cell>
          <cell r="S2042" t="str">
            <v>&gt;180</v>
          </cell>
        </row>
        <row r="2043">
          <cell r="J2043">
            <v>352433260</v>
          </cell>
          <cell r="K2043"/>
          <cell r="L2043"/>
          <cell r="M2043"/>
          <cell r="N2043"/>
          <cell r="O2043"/>
          <cell r="P2043"/>
          <cell r="Q2043"/>
          <cell r="R2043" t="str">
            <v>Standard</v>
          </cell>
          <cell r="S2043" t="str">
            <v>Standard</v>
          </cell>
        </row>
        <row r="2044">
          <cell r="J2044">
            <v>355593447</v>
          </cell>
          <cell r="K2044"/>
          <cell r="L2044"/>
          <cell r="M2044"/>
          <cell r="N2044"/>
          <cell r="O2044"/>
          <cell r="P2044"/>
          <cell r="Q2044"/>
          <cell r="R2044" t="str">
            <v>Standard</v>
          </cell>
          <cell r="S2044" t="str">
            <v>Standard</v>
          </cell>
        </row>
        <row r="2045">
          <cell r="J2045">
            <v>17469748</v>
          </cell>
          <cell r="K2045">
            <v>16170.41</v>
          </cell>
          <cell r="L2045">
            <v>1836.58</v>
          </cell>
          <cell r="M2045">
            <v>18006.990000000002</v>
          </cell>
          <cell r="N2045">
            <v>1132</v>
          </cell>
          <cell r="O2045">
            <v>1132</v>
          </cell>
          <cell r="P2045" t="str">
            <v>Y</v>
          </cell>
          <cell r="Q2045"/>
          <cell r="R2045" t="str">
            <v>W/O for written off cases</v>
          </cell>
          <cell r="S2045" t="str">
            <v>&gt;180</v>
          </cell>
        </row>
        <row r="2046">
          <cell r="J2046">
            <v>17494094</v>
          </cell>
          <cell r="K2046">
            <v>40085.769999999997</v>
          </cell>
          <cell r="L2046">
            <v>8043.47</v>
          </cell>
          <cell r="M2046">
            <v>48129.24</v>
          </cell>
          <cell r="N2046">
            <v>1737</v>
          </cell>
          <cell r="O2046">
            <v>1737</v>
          </cell>
          <cell r="P2046" t="str">
            <v>Y</v>
          </cell>
          <cell r="Q2046"/>
          <cell r="R2046" t="str">
            <v>W/O for written off cases</v>
          </cell>
          <cell r="S2046" t="str">
            <v>&gt;180</v>
          </cell>
        </row>
        <row r="2047">
          <cell r="J2047">
            <v>17674180</v>
          </cell>
          <cell r="K2047">
            <v>28391.53</v>
          </cell>
          <cell r="L2047">
            <v>8809.66</v>
          </cell>
          <cell r="M2047">
            <v>37201.19</v>
          </cell>
          <cell r="N2047">
            <v>1347</v>
          </cell>
          <cell r="O2047">
            <v>1347</v>
          </cell>
          <cell r="P2047" t="str">
            <v>Y</v>
          </cell>
          <cell r="Q2047"/>
          <cell r="R2047" t="str">
            <v>W/O for written off cases</v>
          </cell>
          <cell r="S2047" t="str">
            <v>&gt;180</v>
          </cell>
        </row>
        <row r="2048">
          <cell r="J2048">
            <v>17405020</v>
          </cell>
          <cell r="K2048">
            <v>17938.61</v>
          </cell>
          <cell r="L2048">
            <v>2315.38</v>
          </cell>
          <cell r="M2048">
            <v>20253.990000000002</v>
          </cell>
          <cell r="N2048">
            <v>1344</v>
          </cell>
          <cell r="O2048">
            <v>1344</v>
          </cell>
          <cell r="P2048" t="str">
            <v>Y</v>
          </cell>
          <cell r="Q2048"/>
          <cell r="R2048" t="str">
            <v>W/O for written off cases</v>
          </cell>
          <cell r="S2048" t="str">
            <v>&gt;180</v>
          </cell>
        </row>
        <row r="2049">
          <cell r="J2049">
            <v>17404846</v>
          </cell>
          <cell r="K2049">
            <v>22124.9</v>
          </cell>
          <cell r="L2049">
            <v>3897.09</v>
          </cell>
          <cell r="M2049">
            <v>26021.99</v>
          </cell>
          <cell r="N2049">
            <v>1344</v>
          </cell>
          <cell r="O2049">
            <v>1344</v>
          </cell>
          <cell r="P2049" t="str">
            <v>Y</v>
          </cell>
          <cell r="Q2049"/>
          <cell r="R2049" t="str">
            <v>W/O for written off cases</v>
          </cell>
          <cell r="S2049" t="str">
            <v>&gt;180</v>
          </cell>
        </row>
        <row r="2050">
          <cell r="J2050">
            <v>17405059</v>
          </cell>
          <cell r="K2050">
            <v>19570.09</v>
          </cell>
          <cell r="L2050">
            <v>2883.9</v>
          </cell>
          <cell r="M2050">
            <v>22453.99</v>
          </cell>
          <cell r="N2050">
            <v>1344</v>
          </cell>
          <cell r="O2050">
            <v>1344</v>
          </cell>
          <cell r="P2050" t="str">
            <v>Y</v>
          </cell>
          <cell r="Q2050"/>
          <cell r="R2050" t="str">
            <v>W/O for written off cases</v>
          </cell>
          <cell r="S2050" t="str">
            <v>&gt;180</v>
          </cell>
        </row>
        <row r="2051">
          <cell r="J2051">
            <v>17415356</v>
          </cell>
          <cell r="K2051">
            <v>3310.73</v>
          </cell>
          <cell r="L2051">
            <v>62.57</v>
          </cell>
          <cell r="M2051">
            <v>3373.3</v>
          </cell>
          <cell r="N2051">
            <v>1336</v>
          </cell>
          <cell r="O2051">
            <v>1336</v>
          </cell>
          <cell r="P2051" t="str">
            <v>Y</v>
          </cell>
          <cell r="Q2051"/>
          <cell r="R2051" t="str">
            <v>W/O for written off cases</v>
          </cell>
          <cell r="S2051" t="str">
            <v>&gt;180</v>
          </cell>
        </row>
        <row r="2052">
          <cell r="J2052">
            <v>17559495</v>
          </cell>
          <cell r="K2052">
            <v>34355</v>
          </cell>
          <cell r="L2052">
            <v>-979.14</v>
          </cell>
          <cell r="M2052">
            <v>33375.86</v>
          </cell>
          <cell r="N2052">
            <v>1845</v>
          </cell>
          <cell r="O2052">
            <v>1845</v>
          </cell>
          <cell r="P2052" t="str">
            <v>Y</v>
          </cell>
          <cell r="Q2052"/>
          <cell r="R2052" t="str">
            <v>W/O for written off cases</v>
          </cell>
          <cell r="S2052" t="str">
            <v>&gt;180</v>
          </cell>
        </row>
        <row r="2053">
          <cell r="J2053">
            <v>17729351</v>
          </cell>
          <cell r="K2053">
            <v>32729</v>
          </cell>
          <cell r="L2053">
            <v>483.34</v>
          </cell>
          <cell r="M2053">
            <v>33212.339999999997</v>
          </cell>
          <cell r="N2053">
            <v>1817</v>
          </cell>
          <cell r="O2053">
            <v>1817</v>
          </cell>
          <cell r="P2053" t="str">
            <v>Y</v>
          </cell>
          <cell r="Q2053"/>
          <cell r="R2053" t="str">
            <v>W/O for written off cases</v>
          </cell>
          <cell r="S2053" t="str">
            <v>&gt;180</v>
          </cell>
        </row>
        <row r="2054">
          <cell r="J2054">
            <v>351985669</v>
          </cell>
          <cell r="K2054"/>
          <cell r="L2054"/>
          <cell r="M2054"/>
          <cell r="N2054"/>
          <cell r="O2054"/>
          <cell r="P2054"/>
          <cell r="Q2054"/>
          <cell r="R2054" t="str">
            <v>Standard</v>
          </cell>
          <cell r="S2054" t="str">
            <v>Standard</v>
          </cell>
        </row>
        <row r="2055">
          <cell r="J2055">
            <v>354659718</v>
          </cell>
          <cell r="K2055"/>
          <cell r="L2055"/>
          <cell r="M2055"/>
          <cell r="N2055"/>
          <cell r="O2055"/>
          <cell r="P2055"/>
          <cell r="Q2055"/>
          <cell r="R2055" t="str">
            <v>Standard</v>
          </cell>
          <cell r="S2055" t="str">
            <v>Standard</v>
          </cell>
        </row>
        <row r="2056">
          <cell r="J2056">
            <v>17569172</v>
          </cell>
          <cell r="K2056">
            <v>1731.23</v>
          </cell>
          <cell r="L2056">
            <v>10</v>
          </cell>
          <cell r="M2056">
            <v>1741.23</v>
          </cell>
          <cell r="N2056">
            <v>1281</v>
          </cell>
          <cell r="O2056">
            <v>1281</v>
          </cell>
          <cell r="P2056" t="str">
            <v>Y</v>
          </cell>
          <cell r="Q2056"/>
          <cell r="R2056" t="str">
            <v>W/O for written off cases</v>
          </cell>
          <cell r="S2056" t="str">
            <v>&gt;180</v>
          </cell>
        </row>
        <row r="2057">
          <cell r="J2057">
            <v>17780881</v>
          </cell>
          <cell r="K2057">
            <v>15508.37</v>
          </cell>
          <cell r="L2057">
            <v>1854.75</v>
          </cell>
          <cell r="M2057">
            <v>17363.12</v>
          </cell>
          <cell r="N2057">
            <v>1190</v>
          </cell>
          <cell r="O2057">
            <v>1190</v>
          </cell>
          <cell r="P2057" t="str">
            <v>Y</v>
          </cell>
          <cell r="Q2057"/>
          <cell r="R2057" t="str">
            <v>W/O for written off cases</v>
          </cell>
          <cell r="S2057" t="str">
            <v>&gt;180</v>
          </cell>
        </row>
        <row r="2058">
          <cell r="J2058">
            <v>17780833</v>
          </cell>
          <cell r="K2058">
            <v>2289.69</v>
          </cell>
          <cell r="L2058">
            <v>18.059999999999999</v>
          </cell>
          <cell r="M2058">
            <v>2307.75</v>
          </cell>
          <cell r="N2058">
            <v>825</v>
          </cell>
          <cell r="O2058">
            <v>825</v>
          </cell>
          <cell r="P2058" t="str">
            <v>Y</v>
          </cell>
          <cell r="Q2058"/>
          <cell r="R2058" t="str">
            <v>W/O for written off cases</v>
          </cell>
          <cell r="S2058" t="str">
            <v>&gt;180</v>
          </cell>
        </row>
        <row r="2059">
          <cell r="J2059">
            <v>17765454</v>
          </cell>
          <cell r="K2059">
            <v>8320.9500000000007</v>
          </cell>
          <cell r="L2059">
            <v>228.05</v>
          </cell>
          <cell r="M2059">
            <v>8549</v>
          </cell>
          <cell r="N2059">
            <v>1351</v>
          </cell>
          <cell r="O2059">
            <v>1351</v>
          </cell>
          <cell r="P2059" t="str">
            <v>Y</v>
          </cell>
          <cell r="Q2059"/>
          <cell r="R2059" t="str">
            <v>W/O for written off cases</v>
          </cell>
          <cell r="S2059" t="str">
            <v>&gt;180</v>
          </cell>
        </row>
        <row r="2060">
          <cell r="J2060">
            <v>31267430</v>
          </cell>
          <cell r="K2060">
            <v>4601.51</v>
          </cell>
          <cell r="L2060">
            <v>229.67</v>
          </cell>
          <cell r="M2060">
            <v>4831.18</v>
          </cell>
          <cell r="N2060">
            <v>1315</v>
          </cell>
          <cell r="O2060">
            <v>1351</v>
          </cell>
          <cell r="P2060" t="str">
            <v>Y</v>
          </cell>
          <cell r="Q2060"/>
          <cell r="R2060" t="str">
            <v>W/O for written off cases</v>
          </cell>
          <cell r="S2060" t="str">
            <v>&gt;180</v>
          </cell>
        </row>
        <row r="2061">
          <cell r="J2061">
            <v>17713295</v>
          </cell>
          <cell r="K2061">
            <v>27172.54</v>
          </cell>
          <cell r="L2061">
            <v>7881.84</v>
          </cell>
          <cell r="M2061">
            <v>35054.379999999997</v>
          </cell>
          <cell r="N2061">
            <v>1346</v>
          </cell>
          <cell r="O2061">
            <v>1346</v>
          </cell>
          <cell r="P2061" t="str">
            <v>Y</v>
          </cell>
          <cell r="Q2061"/>
          <cell r="R2061" t="str">
            <v>W/O for written off cases</v>
          </cell>
          <cell r="S2061" t="str">
            <v>&gt;180</v>
          </cell>
        </row>
        <row r="2062">
          <cell r="J2062">
            <v>17765448</v>
          </cell>
          <cell r="K2062">
            <v>2861.85</v>
          </cell>
          <cell r="L2062">
            <v>32</v>
          </cell>
          <cell r="M2062">
            <v>2893.85</v>
          </cell>
          <cell r="N2062">
            <v>1281</v>
          </cell>
          <cell r="O2062">
            <v>1281</v>
          </cell>
          <cell r="P2062" t="str">
            <v>Y</v>
          </cell>
          <cell r="Q2062"/>
          <cell r="R2062" t="str">
            <v>W/O for written off cases</v>
          </cell>
          <cell r="S2062" t="str">
            <v>&gt;180</v>
          </cell>
        </row>
        <row r="2063">
          <cell r="J2063">
            <v>17799635</v>
          </cell>
          <cell r="K2063">
            <v>3078.07</v>
          </cell>
          <cell r="L2063">
            <v>30</v>
          </cell>
          <cell r="M2063">
            <v>3108.07</v>
          </cell>
          <cell r="N2063">
            <v>1281</v>
          </cell>
          <cell r="O2063">
            <v>1281</v>
          </cell>
          <cell r="P2063" t="str">
            <v>Y</v>
          </cell>
          <cell r="Q2063"/>
          <cell r="R2063" t="str">
            <v>W/O for written off cases</v>
          </cell>
          <cell r="S2063" t="str">
            <v>&gt;180</v>
          </cell>
        </row>
        <row r="2064">
          <cell r="J2064">
            <v>17959547</v>
          </cell>
          <cell r="K2064">
            <v>32760.78</v>
          </cell>
          <cell r="L2064">
            <v>6730.12</v>
          </cell>
          <cell r="M2064">
            <v>39490.9</v>
          </cell>
          <cell r="N2064">
            <v>1723</v>
          </cell>
          <cell r="O2064">
            <v>1723</v>
          </cell>
          <cell r="P2064" t="str">
            <v>Y</v>
          </cell>
          <cell r="Q2064"/>
          <cell r="R2064" t="str">
            <v>W/O for written off cases</v>
          </cell>
          <cell r="S2064" t="str">
            <v>&gt;180</v>
          </cell>
        </row>
        <row r="2065">
          <cell r="J2065">
            <v>17799634</v>
          </cell>
          <cell r="K2065">
            <v>4373.79</v>
          </cell>
          <cell r="L2065">
            <v>65.260000000000005</v>
          </cell>
          <cell r="M2065">
            <v>4439.05</v>
          </cell>
          <cell r="N2065">
            <v>1295</v>
          </cell>
          <cell r="O2065">
            <v>1295</v>
          </cell>
          <cell r="P2065" t="str">
            <v>Y</v>
          </cell>
          <cell r="Q2065"/>
          <cell r="R2065" t="str">
            <v>W/O for written off cases</v>
          </cell>
          <cell r="S2065" t="str">
            <v>&gt;180</v>
          </cell>
        </row>
        <row r="2066">
          <cell r="J2066">
            <v>20498048</v>
          </cell>
          <cell r="K2066">
            <v>48.18</v>
          </cell>
          <cell r="L2066">
            <v>0</v>
          </cell>
          <cell r="M2066">
            <v>48.18</v>
          </cell>
          <cell r="N2066">
            <v>1285</v>
          </cell>
          <cell r="O2066">
            <v>1295</v>
          </cell>
          <cell r="P2066" t="str">
            <v>Y</v>
          </cell>
          <cell r="Q2066"/>
          <cell r="R2066" t="str">
            <v>W/O for written off cases</v>
          </cell>
          <cell r="S2066" t="str">
            <v>&gt;180</v>
          </cell>
        </row>
        <row r="2067">
          <cell r="J2067">
            <v>17729443</v>
          </cell>
          <cell r="K2067">
            <v>1144.3</v>
          </cell>
          <cell r="L2067">
            <v>6</v>
          </cell>
          <cell r="M2067">
            <v>1150.3</v>
          </cell>
          <cell r="N2067">
            <v>1272</v>
          </cell>
          <cell r="O2067">
            <v>1272</v>
          </cell>
          <cell r="P2067" t="str">
            <v>Y</v>
          </cell>
          <cell r="Q2067"/>
          <cell r="R2067" t="str">
            <v>W/O for written off cases</v>
          </cell>
          <cell r="S2067" t="str">
            <v>&gt;180</v>
          </cell>
        </row>
        <row r="2068">
          <cell r="J2068">
            <v>17935763</v>
          </cell>
          <cell r="K2068">
            <v>3003.23</v>
          </cell>
          <cell r="L2068">
            <v>32</v>
          </cell>
          <cell r="M2068">
            <v>3035.23</v>
          </cell>
          <cell r="N2068">
            <v>1281</v>
          </cell>
          <cell r="O2068">
            <v>1281</v>
          </cell>
          <cell r="P2068" t="str">
            <v>Y</v>
          </cell>
          <cell r="Q2068"/>
          <cell r="R2068" t="str">
            <v>W/O for written off cases</v>
          </cell>
          <cell r="S2068" t="str">
            <v>&gt;180</v>
          </cell>
        </row>
        <row r="2069">
          <cell r="J2069">
            <v>17765458</v>
          </cell>
          <cell r="K2069">
            <v>893</v>
          </cell>
          <cell r="L2069">
            <v>7</v>
          </cell>
          <cell r="M2069">
            <v>900</v>
          </cell>
          <cell r="N2069">
            <v>1267</v>
          </cell>
          <cell r="O2069">
            <v>1285</v>
          </cell>
          <cell r="P2069" t="str">
            <v>Y</v>
          </cell>
          <cell r="Q2069"/>
          <cell r="R2069" t="str">
            <v>W/O for written off cases</v>
          </cell>
          <cell r="S2069" t="str">
            <v>&gt;180</v>
          </cell>
        </row>
        <row r="2070">
          <cell r="J2070">
            <v>20498047</v>
          </cell>
          <cell r="K2070">
            <v>169.43</v>
          </cell>
          <cell r="L2070">
            <v>2.57</v>
          </cell>
          <cell r="M2070">
            <v>172</v>
          </cell>
          <cell r="N2070">
            <v>1285</v>
          </cell>
          <cell r="O2070">
            <v>1285</v>
          </cell>
          <cell r="P2070" t="str">
            <v>Y</v>
          </cell>
          <cell r="Q2070"/>
          <cell r="R2070" t="str">
            <v>W/O for written off cases</v>
          </cell>
          <cell r="S2070" t="str">
            <v>&gt;180</v>
          </cell>
        </row>
        <row r="2071">
          <cell r="J2071">
            <v>17935767</v>
          </cell>
          <cell r="K2071">
            <v>41773.83</v>
          </cell>
          <cell r="L2071">
            <v>8845.17</v>
          </cell>
          <cell r="M2071">
            <v>50619</v>
          </cell>
          <cell r="N2071">
            <v>1737</v>
          </cell>
          <cell r="O2071">
            <v>1737</v>
          </cell>
          <cell r="P2071" t="str">
            <v>Y</v>
          </cell>
          <cell r="Q2071"/>
          <cell r="R2071" t="str">
            <v>W/O for written off cases</v>
          </cell>
          <cell r="S2071" t="str">
            <v>&gt;180</v>
          </cell>
        </row>
        <row r="2072">
          <cell r="J2072">
            <v>17729442</v>
          </cell>
          <cell r="K2072">
            <v>9421.9599999999991</v>
          </cell>
          <cell r="L2072">
            <v>948.09</v>
          </cell>
          <cell r="M2072">
            <v>10370.049999999999</v>
          </cell>
          <cell r="N2072">
            <v>1313</v>
          </cell>
          <cell r="O2072">
            <v>1313</v>
          </cell>
          <cell r="P2072" t="str">
            <v>Y</v>
          </cell>
          <cell r="Q2072"/>
          <cell r="R2072" t="str">
            <v>W/O for written off cases</v>
          </cell>
          <cell r="S2072" t="str">
            <v>&gt;180</v>
          </cell>
        </row>
        <row r="2073">
          <cell r="J2073">
            <v>17729438</v>
          </cell>
          <cell r="K2073">
            <v>0</v>
          </cell>
          <cell r="L2073">
            <v>0</v>
          </cell>
          <cell r="M2073">
            <v>0</v>
          </cell>
          <cell r="N2073">
            <v>1280</v>
          </cell>
          <cell r="O2073">
            <v>1280</v>
          </cell>
          <cell r="P2073" t="str">
            <v>Y</v>
          </cell>
          <cell r="Q2073"/>
          <cell r="R2073" t="str">
            <v>W/O for written off cases</v>
          </cell>
          <cell r="S2073" t="str">
            <v>&gt;180</v>
          </cell>
        </row>
        <row r="2074">
          <cell r="J2074">
            <v>17729425</v>
          </cell>
          <cell r="K2074">
            <v>5373.54</v>
          </cell>
          <cell r="L2074">
            <v>274.63</v>
          </cell>
          <cell r="M2074">
            <v>5648.17</v>
          </cell>
          <cell r="N2074">
            <v>1218</v>
          </cell>
          <cell r="O2074">
            <v>1218</v>
          </cell>
          <cell r="P2074" t="str">
            <v>Y</v>
          </cell>
          <cell r="Q2074"/>
          <cell r="R2074" t="str">
            <v>W/O for written off cases</v>
          </cell>
          <cell r="S2074" t="str">
            <v>&gt;180</v>
          </cell>
        </row>
        <row r="2075">
          <cell r="J2075">
            <v>358446877</v>
          </cell>
          <cell r="K2075">
            <v>2978.73</v>
          </cell>
          <cell r="L2075">
            <v>1281.27</v>
          </cell>
          <cell r="M2075">
            <v>4260</v>
          </cell>
          <cell r="N2075">
            <v>2</v>
          </cell>
          <cell r="O2075">
            <v>2</v>
          </cell>
          <cell r="P2075"/>
          <cell r="Q2075"/>
          <cell r="R2075" t="str">
            <v>SMA 0</v>
          </cell>
          <cell r="S2075" t="str">
            <v>1-30 Days</v>
          </cell>
        </row>
        <row r="2076">
          <cell r="J2076">
            <v>352451525</v>
          </cell>
          <cell r="K2076"/>
          <cell r="L2076"/>
          <cell r="M2076"/>
          <cell r="N2076"/>
          <cell r="O2076"/>
          <cell r="P2076"/>
          <cell r="Q2076"/>
          <cell r="R2076" t="str">
            <v>Standard</v>
          </cell>
          <cell r="S2076" t="str">
            <v>Standard</v>
          </cell>
        </row>
        <row r="2077">
          <cell r="J2077">
            <v>353882219</v>
          </cell>
          <cell r="K2077">
            <v>4475.04</v>
          </cell>
          <cell r="L2077">
            <v>764.96</v>
          </cell>
          <cell r="M2077">
            <v>5240</v>
          </cell>
          <cell r="N2077">
            <v>33</v>
          </cell>
          <cell r="O2077">
            <v>33</v>
          </cell>
          <cell r="P2077"/>
          <cell r="Q2077"/>
          <cell r="R2077" t="str">
            <v>SMA 1</v>
          </cell>
          <cell r="S2077" t="str">
            <v>31-60</v>
          </cell>
        </row>
        <row r="2078">
          <cell r="J2078">
            <v>17729423</v>
          </cell>
          <cell r="K2078">
            <v>2827.44</v>
          </cell>
          <cell r="L2078">
            <v>41</v>
          </cell>
          <cell r="M2078">
            <v>2868.44</v>
          </cell>
          <cell r="N2078">
            <v>1300</v>
          </cell>
          <cell r="O2078">
            <v>1300</v>
          </cell>
          <cell r="P2078" t="str">
            <v>Y</v>
          </cell>
          <cell r="Q2078"/>
          <cell r="R2078" t="str">
            <v>W/O for written off cases</v>
          </cell>
          <cell r="S2078" t="str">
            <v>&gt;180</v>
          </cell>
        </row>
        <row r="2079">
          <cell r="J2079">
            <v>18019983</v>
          </cell>
          <cell r="K2079">
            <v>27207</v>
          </cell>
          <cell r="L2079">
            <v>-3891.18</v>
          </cell>
          <cell r="M2079">
            <v>23315.82</v>
          </cell>
          <cell r="N2079">
            <v>1861</v>
          </cell>
          <cell r="O2079">
            <v>1861</v>
          </cell>
          <cell r="P2079" t="str">
            <v>Y</v>
          </cell>
          <cell r="Q2079"/>
          <cell r="R2079" t="str">
            <v>W/O for written off cases</v>
          </cell>
          <cell r="S2079" t="str">
            <v>&gt;180</v>
          </cell>
        </row>
        <row r="2080">
          <cell r="J2080">
            <v>18038018</v>
          </cell>
          <cell r="K2080">
            <v>19404</v>
          </cell>
          <cell r="L2080">
            <v>2157.0100000000002</v>
          </cell>
          <cell r="M2080">
            <v>21561.01</v>
          </cell>
          <cell r="N2080">
            <v>1735</v>
          </cell>
          <cell r="O2080">
            <v>1735</v>
          </cell>
          <cell r="P2080" t="str">
            <v>Y</v>
          </cell>
          <cell r="Q2080"/>
          <cell r="R2080" t="str">
            <v>W/O for written off cases</v>
          </cell>
          <cell r="S2080" t="str">
            <v>&gt;180</v>
          </cell>
        </row>
        <row r="2081">
          <cell r="J2081">
            <v>17965033</v>
          </cell>
          <cell r="K2081">
            <v>19404</v>
          </cell>
          <cell r="L2081">
            <v>2157.0100000000002</v>
          </cell>
          <cell r="M2081">
            <v>21561.01</v>
          </cell>
          <cell r="N2081">
            <v>1735</v>
          </cell>
          <cell r="O2081">
            <v>1735</v>
          </cell>
          <cell r="P2081" t="str">
            <v>Y</v>
          </cell>
          <cell r="Q2081"/>
          <cell r="R2081" t="str">
            <v>W/O for written off cases</v>
          </cell>
          <cell r="S2081" t="str">
            <v>&gt;180</v>
          </cell>
        </row>
        <row r="2082">
          <cell r="J2082">
            <v>17965997</v>
          </cell>
          <cell r="K2082">
            <v>27207</v>
          </cell>
          <cell r="L2082">
            <v>-3891.18</v>
          </cell>
          <cell r="M2082">
            <v>23315.82</v>
          </cell>
          <cell r="N2082">
            <v>1861</v>
          </cell>
          <cell r="O2082">
            <v>1861</v>
          </cell>
          <cell r="P2082" t="str">
            <v>Y</v>
          </cell>
          <cell r="Q2082"/>
          <cell r="R2082" t="str">
            <v>W/O for written off cases</v>
          </cell>
          <cell r="S2082" t="str">
            <v>&gt;180</v>
          </cell>
        </row>
        <row r="2083">
          <cell r="J2083">
            <v>18037735</v>
          </cell>
          <cell r="K2083">
            <v>27207</v>
          </cell>
          <cell r="L2083">
            <v>-3891.18</v>
          </cell>
          <cell r="M2083">
            <v>23315.82</v>
          </cell>
          <cell r="N2083">
            <v>1861</v>
          </cell>
          <cell r="O2083">
            <v>1861</v>
          </cell>
          <cell r="P2083" t="str">
            <v>Y</v>
          </cell>
          <cell r="Q2083"/>
          <cell r="R2083" t="str">
            <v>W/O for written off cases</v>
          </cell>
          <cell r="S2083" t="str">
            <v>&gt;180</v>
          </cell>
        </row>
        <row r="2084">
          <cell r="J2084">
            <v>18042470</v>
          </cell>
          <cell r="K2084">
            <v>22351</v>
          </cell>
          <cell r="L2084">
            <v>2247.7600000000002</v>
          </cell>
          <cell r="M2084">
            <v>24598.76</v>
          </cell>
          <cell r="N2084">
            <v>1735</v>
          </cell>
          <cell r="O2084">
            <v>1735</v>
          </cell>
          <cell r="P2084" t="str">
            <v>Y</v>
          </cell>
          <cell r="Q2084"/>
          <cell r="R2084" t="str">
            <v>W/O for written off cases</v>
          </cell>
          <cell r="S2084" t="str">
            <v>&gt;180</v>
          </cell>
        </row>
        <row r="2085">
          <cell r="J2085">
            <v>17964746</v>
          </cell>
          <cell r="K2085">
            <v>27207</v>
          </cell>
          <cell r="L2085">
            <v>-3891.18</v>
          </cell>
          <cell r="M2085">
            <v>23315.82</v>
          </cell>
          <cell r="N2085">
            <v>1861</v>
          </cell>
          <cell r="O2085">
            <v>1861</v>
          </cell>
          <cell r="P2085" t="str">
            <v>Y</v>
          </cell>
          <cell r="Q2085"/>
          <cell r="R2085" t="str">
            <v>W/O for written off cases</v>
          </cell>
          <cell r="S2085" t="str">
            <v>&gt;180</v>
          </cell>
        </row>
        <row r="2086">
          <cell r="J2086">
            <v>17965480</v>
          </cell>
          <cell r="K2086">
            <v>27207</v>
          </cell>
          <cell r="L2086">
            <v>-3891.18</v>
          </cell>
          <cell r="M2086">
            <v>23315.82</v>
          </cell>
          <cell r="N2086">
            <v>1861</v>
          </cell>
          <cell r="O2086">
            <v>1861</v>
          </cell>
          <cell r="P2086" t="str">
            <v>Y</v>
          </cell>
          <cell r="Q2086"/>
          <cell r="R2086" t="str">
            <v>W/O for written off cases</v>
          </cell>
          <cell r="S2086" t="str">
            <v>&gt;180</v>
          </cell>
        </row>
        <row r="2087">
          <cell r="J2087">
            <v>18020389</v>
          </cell>
          <cell r="K2087">
            <v>27207</v>
          </cell>
          <cell r="L2087">
            <v>-3891.18</v>
          </cell>
          <cell r="M2087">
            <v>23315.82</v>
          </cell>
          <cell r="N2087">
            <v>1861</v>
          </cell>
          <cell r="O2087">
            <v>1861</v>
          </cell>
          <cell r="P2087" t="str">
            <v>Y</v>
          </cell>
          <cell r="Q2087"/>
          <cell r="R2087" t="str">
            <v>W/O for written off cases</v>
          </cell>
          <cell r="S2087" t="str">
            <v>&gt;180</v>
          </cell>
        </row>
        <row r="2088">
          <cell r="J2088">
            <v>17965728</v>
          </cell>
          <cell r="K2088">
            <v>26586</v>
          </cell>
          <cell r="L2088">
            <v>-2493.6</v>
          </cell>
          <cell r="M2088">
            <v>24092.400000000001</v>
          </cell>
          <cell r="N2088">
            <v>1847</v>
          </cell>
          <cell r="O2088">
            <v>1847</v>
          </cell>
          <cell r="P2088" t="str">
            <v>Y</v>
          </cell>
          <cell r="Q2088"/>
          <cell r="R2088" t="str">
            <v>W/O for written off cases</v>
          </cell>
          <cell r="S2088" t="str">
            <v>&gt;180</v>
          </cell>
        </row>
        <row r="2089">
          <cell r="J2089">
            <v>17965315</v>
          </cell>
          <cell r="K2089">
            <v>27207</v>
          </cell>
          <cell r="L2089">
            <v>-3891.18</v>
          </cell>
          <cell r="M2089">
            <v>23315.82</v>
          </cell>
          <cell r="N2089">
            <v>1861</v>
          </cell>
          <cell r="O2089">
            <v>1861</v>
          </cell>
          <cell r="P2089" t="str">
            <v>Y</v>
          </cell>
          <cell r="Q2089"/>
          <cell r="R2089" t="str">
            <v>W/O for written off cases</v>
          </cell>
          <cell r="S2089" t="str">
            <v>&gt;180</v>
          </cell>
        </row>
        <row r="2090">
          <cell r="J2090">
            <v>17836307</v>
          </cell>
          <cell r="K2090">
            <v>24195</v>
          </cell>
          <cell r="L2090">
            <v>4751.87</v>
          </cell>
          <cell r="M2090">
            <v>28946.87</v>
          </cell>
          <cell r="N2090">
            <v>1699</v>
          </cell>
          <cell r="O2090">
            <v>1699</v>
          </cell>
          <cell r="P2090" t="str">
            <v>Y</v>
          </cell>
          <cell r="Q2090"/>
          <cell r="R2090" t="str">
            <v>W/O for written off cases</v>
          </cell>
          <cell r="S2090" t="str">
            <v>&gt;180</v>
          </cell>
        </row>
        <row r="2091">
          <cell r="J2091">
            <v>17836413</v>
          </cell>
          <cell r="K2091">
            <v>4491.87</v>
          </cell>
          <cell r="L2091">
            <v>135</v>
          </cell>
          <cell r="M2091">
            <v>4626.87</v>
          </cell>
          <cell r="N2091">
            <v>1237</v>
          </cell>
          <cell r="O2091">
            <v>1237</v>
          </cell>
          <cell r="P2091" t="str">
            <v>Y</v>
          </cell>
          <cell r="Q2091"/>
          <cell r="R2091" t="str">
            <v>W/O for written off cases</v>
          </cell>
          <cell r="S2091" t="str">
            <v>&gt;180</v>
          </cell>
        </row>
        <row r="2092">
          <cell r="J2092">
            <v>17836483</v>
          </cell>
          <cell r="K2092">
            <v>10786.11</v>
          </cell>
          <cell r="L2092">
            <v>619</v>
          </cell>
          <cell r="M2092">
            <v>11405.11</v>
          </cell>
          <cell r="N2092">
            <v>1321</v>
          </cell>
          <cell r="O2092">
            <v>1321</v>
          </cell>
          <cell r="P2092" t="str">
            <v>Y</v>
          </cell>
          <cell r="Q2092"/>
          <cell r="R2092" t="str">
            <v>W/O for written off cases</v>
          </cell>
          <cell r="S2092" t="str">
            <v>&gt;180</v>
          </cell>
        </row>
        <row r="2093">
          <cell r="J2093">
            <v>17836552</v>
          </cell>
          <cell r="K2093">
            <v>17179</v>
          </cell>
          <cell r="L2093">
            <v>-1894</v>
          </cell>
          <cell r="M2093">
            <v>15285</v>
          </cell>
          <cell r="N2093">
            <v>1433</v>
          </cell>
          <cell r="O2093">
            <v>1433</v>
          </cell>
          <cell r="P2093" t="str">
            <v>Y</v>
          </cell>
          <cell r="Q2093"/>
          <cell r="R2093" t="str">
            <v>W/O for written off cases</v>
          </cell>
          <cell r="S2093" t="str">
            <v>&gt;180</v>
          </cell>
        </row>
        <row r="2094">
          <cell r="J2094">
            <v>17835832</v>
          </cell>
          <cell r="K2094">
            <v>28215</v>
          </cell>
          <cell r="L2094">
            <v>-5127.3999999999996</v>
          </cell>
          <cell r="M2094">
            <v>23087.599999999999</v>
          </cell>
          <cell r="N2094">
            <v>1657</v>
          </cell>
          <cell r="O2094">
            <v>1657</v>
          </cell>
          <cell r="P2094" t="str">
            <v>Y</v>
          </cell>
          <cell r="Q2094"/>
          <cell r="R2094" t="str">
            <v>W/O for written off cases</v>
          </cell>
          <cell r="S2094" t="str">
            <v>&gt;180</v>
          </cell>
        </row>
        <row r="2095">
          <cell r="J2095">
            <v>17836405</v>
          </cell>
          <cell r="K2095">
            <v>27572</v>
          </cell>
          <cell r="L2095">
            <v>4250.9799999999996</v>
          </cell>
          <cell r="M2095">
            <v>31822.98</v>
          </cell>
          <cell r="N2095">
            <v>1643</v>
          </cell>
          <cell r="O2095">
            <v>1643</v>
          </cell>
          <cell r="P2095" t="str">
            <v>Y</v>
          </cell>
          <cell r="Q2095"/>
          <cell r="R2095" t="str">
            <v>W/O for written off cases</v>
          </cell>
          <cell r="S2095" t="str">
            <v>&gt;180</v>
          </cell>
        </row>
        <row r="2096">
          <cell r="J2096">
            <v>17836495</v>
          </cell>
          <cell r="K2096">
            <v>11425.14</v>
          </cell>
          <cell r="L2096">
            <v>720</v>
          </cell>
          <cell r="M2096">
            <v>12145.14</v>
          </cell>
          <cell r="N2096">
            <v>1335</v>
          </cell>
          <cell r="O2096">
            <v>1335</v>
          </cell>
          <cell r="P2096" t="str">
            <v>Y</v>
          </cell>
          <cell r="Q2096"/>
          <cell r="R2096" t="str">
            <v>W/O for written off cases</v>
          </cell>
          <cell r="S2096" t="str">
            <v>&gt;180</v>
          </cell>
        </row>
        <row r="2097">
          <cell r="J2097">
            <v>17837179</v>
          </cell>
          <cell r="K2097">
            <v>5516.49</v>
          </cell>
          <cell r="L2097">
            <v>168</v>
          </cell>
          <cell r="M2097">
            <v>5684.49</v>
          </cell>
          <cell r="N2097">
            <v>1237</v>
          </cell>
          <cell r="O2097">
            <v>1237</v>
          </cell>
          <cell r="P2097" t="str">
            <v>Y</v>
          </cell>
          <cell r="Q2097"/>
          <cell r="R2097" t="str">
            <v>W/O for written off cases</v>
          </cell>
          <cell r="S2097" t="str">
            <v>&gt;180</v>
          </cell>
        </row>
        <row r="2098">
          <cell r="J2098">
            <v>17836462</v>
          </cell>
          <cell r="K2098">
            <v>2906.52</v>
          </cell>
          <cell r="L2098">
            <v>48</v>
          </cell>
          <cell r="M2098">
            <v>2954.52</v>
          </cell>
          <cell r="N2098">
            <v>1195</v>
          </cell>
          <cell r="O2098">
            <v>1195</v>
          </cell>
          <cell r="P2098" t="str">
            <v>Y</v>
          </cell>
          <cell r="Q2098"/>
          <cell r="R2098" t="str">
            <v>W/O for written off cases</v>
          </cell>
          <cell r="S2098" t="str">
            <v>&gt;180</v>
          </cell>
        </row>
        <row r="2099">
          <cell r="J2099">
            <v>18104979</v>
          </cell>
          <cell r="K2099">
            <v>47313</v>
          </cell>
          <cell r="L2099">
            <v>25362</v>
          </cell>
          <cell r="M2099">
            <v>72675</v>
          </cell>
          <cell r="N2099">
            <v>1344</v>
          </cell>
          <cell r="O2099">
            <v>1344</v>
          </cell>
          <cell r="P2099" t="str">
            <v>Y</v>
          </cell>
          <cell r="Q2099"/>
          <cell r="R2099" t="str">
            <v>W/O for written off cases</v>
          </cell>
          <cell r="S2099" t="str">
            <v>&gt;180</v>
          </cell>
        </row>
        <row r="2100">
          <cell r="J2100">
            <v>17836331</v>
          </cell>
          <cell r="K2100">
            <v>30815</v>
          </cell>
          <cell r="L2100">
            <v>6669</v>
          </cell>
          <cell r="M2100">
            <v>37484</v>
          </cell>
          <cell r="N2100">
            <v>1734</v>
          </cell>
          <cell r="O2100">
            <v>1734</v>
          </cell>
          <cell r="P2100" t="str">
            <v>Y</v>
          </cell>
          <cell r="Q2100"/>
          <cell r="R2100" t="str">
            <v>W/O for written off cases</v>
          </cell>
          <cell r="S2100" t="str">
            <v>&gt;180</v>
          </cell>
        </row>
        <row r="2101">
          <cell r="J2101">
            <v>17935768</v>
          </cell>
          <cell r="K2101">
            <v>19948</v>
          </cell>
          <cell r="L2101">
            <v>4618.54</v>
          </cell>
          <cell r="M2101">
            <v>24566.54</v>
          </cell>
          <cell r="N2101">
            <v>1195</v>
          </cell>
          <cell r="O2101">
            <v>1195</v>
          </cell>
          <cell r="P2101" t="str">
            <v>Y</v>
          </cell>
          <cell r="Q2101"/>
          <cell r="R2101" t="str">
            <v>W/O for written off cases</v>
          </cell>
          <cell r="S2101" t="str">
            <v>&gt;180</v>
          </cell>
        </row>
        <row r="2102">
          <cell r="J2102">
            <v>17836290</v>
          </cell>
          <cell r="K2102">
            <v>29459</v>
          </cell>
          <cell r="L2102">
            <v>4564.93</v>
          </cell>
          <cell r="M2102">
            <v>34023.93</v>
          </cell>
          <cell r="N2102">
            <v>1692</v>
          </cell>
          <cell r="O2102">
            <v>1692</v>
          </cell>
          <cell r="P2102" t="str">
            <v>Y</v>
          </cell>
          <cell r="Q2102"/>
          <cell r="R2102" t="str">
            <v>W/O for written off cases</v>
          </cell>
          <cell r="S2102" t="str">
            <v>&gt;180</v>
          </cell>
        </row>
        <row r="2103">
          <cell r="J2103">
            <v>17850481</v>
          </cell>
          <cell r="K2103">
            <v>31040.41</v>
          </cell>
          <cell r="L2103">
            <v>12973.19</v>
          </cell>
          <cell r="M2103">
            <v>44013.599999999999</v>
          </cell>
          <cell r="N2103">
            <v>1340</v>
          </cell>
          <cell r="O2103">
            <v>1340</v>
          </cell>
          <cell r="P2103" t="str">
            <v>Y</v>
          </cell>
          <cell r="Q2103"/>
          <cell r="R2103" t="str">
            <v>W/O for written off cases</v>
          </cell>
          <cell r="S2103" t="str">
            <v>&gt;180</v>
          </cell>
        </row>
        <row r="2104">
          <cell r="J2104">
            <v>20619971</v>
          </cell>
          <cell r="K2104">
            <v>23502</v>
          </cell>
          <cell r="L2104">
            <v>4212.79</v>
          </cell>
          <cell r="M2104">
            <v>27714.79</v>
          </cell>
          <cell r="N2104">
            <v>1309</v>
          </cell>
          <cell r="O2104">
            <v>1340</v>
          </cell>
          <cell r="P2104" t="str">
            <v>Y</v>
          </cell>
          <cell r="Q2104"/>
          <cell r="R2104" t="str">
            <v>W/O for written off cases</v>
          </cell>
          <cell r="S2104" t="str">
            <v>&gt;180</v>
          </cell>
        </row>
        <row r="2105">
          <cell r="J2105">
            <v>18222632</v>
          </cell>
          <cell r="K2105">
            <v>4221.3599999999997</v>
          </cell>
          <cell r="L2105">
            <v>205.64</v>
          </cell>
          <cell r="M2105">
            <v>4427</v>
          </cell>
          <cell r="N2105">
            <v>1340</v>
          </cell>
          <cell r="O2105">
            <v>1340</v>
          </cell>
          <cell r="P2105" t="str">
            <v>Y</v>
          </cell>
          <cell r="Q2105"/>
          <cell r="R2105" t="str">
            <v>W/O for written off cases</v>
          </cell>
          <cell r="S2105" t="str">
            <v>&gt;180</v>
          </cell>
        </row>
        <row r="2106">
          <cell r="J2106">
            <v>17851341</v>
          </cell>
          <cell r="K2106">
            <v>33431</v>
          </cell>
          <cell r="L2106">
            <v>7019</v>
          </cell>
          <cell r="M2106">
            <v>40450</v>
          </cell>
          <cell r="N2106">
            <v>1715</v>
          </cell>
          <cell r="O2106">
            <v>1715</v>
          </cell>
          <cell r="P2106" t="str">
            <v>Y</v>
          </cell>
          <cell r="Q2106"/>
          <cell r="R2106" t="str">
            <v>W/O for written off cases</v>
          </cell>
          <cell r="S2106" t="str">
            <v>&gt;180</v>
          </cell>
        </row>
        <row r="2107">
          <cell r="J2107">
            <v>17925630</v>
          </cell>
          <cell r="K2107">
            <v>33609.300000000003</v>
          </cell>
          <cell r="L2107">
            <v>16169.3</v>
          </cell>
          <cell r="M2107">
            <v>49778.6</v>
          </cell>
          <cell r="N2107">
            <v>1340</v>
          </cell>
          <cell r="O2107">
            <v>1340</v>
          </cell>
          <cell r="P2107" t="str">
            <v>Y</v>
          </cell>
          <cell r="Q2107"/>
          <cell r="R2107" t="str">
            <v>W/O for written off cases</v>
          </cell>
          <cell r="S2107" t="str">
            <v>&gt;180</v>
          </cell>
        </row>
        <row r="2108">
          <cell r="J2108">
            <v>20619969</v>
          </cell>
          <cell r="K2108">
            <v>27980.18</v>
          </cell>
          <cell r="L2108">
            <v>5970.61</v>
          </cell>
          <cell r="M2108">
            <v>33950.79</v>
          </cell>
          <cell r="N2108">
            <v>1340</v>
          </cell>
          <cell r="O2108">
            <v>1340</v>
          </cell>
          <cell r="P2108" t="str">
            <v>Y</v>
          </cell>
          <cell r="Q2108"/>
          <cell r="R2108" t="str">
            <v>W/O for written off cases</v>
          </cell>
          <cell r="S2108" t="str">
            <v>&gt;180</v>
          </cell>
        </row>
        <row r="2109">
          <cell r="J2109">
            <v>17925793</v>
          </cell>
          <cell r="K2109">
            <v>36212.65</v>
          </cell>
          <cell r="L2109">
            <v>16589.32</v>
          </cell>
          <cell r="M2109">
            <v>52801.97</v>
          </cell>
          <cell r="N2109">
            <v>1340</v>
          </cell>
          <cell r="O2109">
            <v>1340</v>
          </cell>
          <cell r="P2109" t="str">
            <v>Y</v>
          </cell>
          <cell r="Q2109"/>
          <cell r="R2109" t="str">
            <v>W/O for written off cases</v>
          </cell>
          <cell r="S2109" t="str">
            <v>&gt;180</v>
          </cell>
        </row>
        <row r="2110">
          <cell r="J2110">
            <v>20619968</v>
          </cell>
          <cell r="K2110">
            <v>21705.79</v>
          </cell>
          <cell r="L2110">
            <v>3734.21</v>
          </cell>
          <cell r="M2110">
            <v>25440</v>
          </cell>
          <cell r="N2110">
            <v>1248</v>
          </cell>
          <cell r="O2110">
            <v>1340</v>
          </cell>
          <cell r="P2110" t="str">
            <v>Y</v>
          </cell>
          <cell r="Q2110"/>
          <cell r="R2110" t="str">
            <v>W/O for written off cases</v>
          </cell>
          <cell r="S2110" t="str">
            <v>&gt;180</v>
          </cell>
        </row>
        <row r="2111">
          <cell r="J2111">
            <v>18208009</v>
          </cell>
          <cell r="K2111">
            <v>7321.28</v>
          </cell>
          <cell r="L2111">
            <v>583.72</v>
          </cell>
          <cell r="M2111">
            <v>7905</v>
          </cell>
          <cell r="N2111">
            <v>1340</v>
          </cell>
          <cell r="O2111">
            <v>1340</v>
          </cell>
          <cell r="P2111" t="str">
            <v>Y</v>
          </cell>
          <cell r="Q2111"/>
          <cell r="R2111" t="str">
            <v>W/O for written off cases</v>
          </cell>
          <cell r="S2111" t="str">
            <v>&gt;180</v>
          </cell>
        </row>
        <row r="2112">
          <cell r="J2112">
            <v>18146551</v>
          </cell>
          <cell r="K2112">
            <v>33433</v>
          </cell>
          <cell r="L2112">
            <v>7019</v>
          </cell>
          <cell r="M2112">
            <v>40452</v>
          </cell>
          <cell r="N2112">
            <v>1715</v>
          </cell>
          <cell r="O2112">
            <v>1715</v>
          </cell>
          <cell r="P2112" t="str">
            <v>Y</v>
          </cell>
          <cell r="Q2112"/>
          <cell r="R2112" t="str">
            <v>W/O for written off cases</v>
          </cell>
          <cell r="S2112" t="str">
            <v>&gt;180</v>
          </cell>
        </row>
        <row r="2113">
          <cell r="J2113">
            <v>20619972</v>
          </cell>
          <cell r="K2113">
            <v>17480.45</v>
          </cell>
          <cell r="L2113">
            <v>1529.2</v>
          </cell>
          <cell r="M2113">
            <v>19009.650000000001</v>
          </cell>
          <cell r="N2113">
            <v>1401</v>
          </cell>
          <cell r="O2113">
            <v>1715</v>
          </cell>
          <cell r="P2113" t="str">
            <v>Y</v>
          </cell>
          <cell r="Q2113"/>
          <cell r="R2113" t="str">
            <v>W/O for written off cases</v>
          </cell>
          <cell r="S2113" t="str">
            <v>&gt;180</v>
          </cell>
        </row>
        <row r="2114">
          <cell r="J2114">
            <v>18054440</v>
          </cell>
          <cell r="K2114">
            <v>8479.5300000000007</v>
          </cell>
          <cell r="L2114">
            <v>777.47</v>
          </cell>
          <cell r="M2114">
            <v>9257</v>
          </cell>
          <cell r="N2114">
            <v>1340</v>
          </cell>
          <cell r="O2114">
            <v>1340</v>
          </cell>
          <cell r="P2114" t="str">
            <v>Y</v>
          </cell>
          <cell r="Q2114"/>
          <cell r="R2114" t="str">
            <v>W/O for written off cases</v>
          </cell>
          <cell r="S2114" t="str">
            <v>&gt;180</v>
          </cell>
        </row>
        <row r="2115">
          <cell r="J2115">
            <v>18207801</v>
          </cell>
          <cell r="K2115">
            <v>4317.51</v>
          </cell>
          <cell r="L2115">
            <v>-269</v>
          </cell>
          <cell r="M2115">
            <v>4048.51</v>
          </cell>
          <cell r="N2115">
            <v>1406</v>
          </cell>
          <cell r="O2115">
            <v>1406</v>
          </cell>
          <cell r="P2115" t="str">
            <v>Y</v>
          </cell>
          <cell r="Q2115"/>
          <cell r="R2115" t="str">
            <v>W/O for written off cases</v>
          </cell>
          <cell r="S2115" t="str">
            <v>&gt;180</v>
          </cell>
        </row>
        <row r="2116">
          <cell r="J2116">
            <v>18204607</v>
          </cell>
          <cell r="K2116">
            <v>23281.9</v>
          </cell>
          <cell r="L2116">
            <v>6767.1</v>
          </cell>
          <cell r="M2116">
            <v>30049</v>
          </cell>
          <cell r="N2116">
            <v>1340</v>
          </cell>
          <cell r="O2116">
            <v>1340</v>
          </cell>
          <cell r="P2116" t="str">
            <v>Y</v>
          </cell>
          <cell r="Q2116"/>
          <cell r="R2116" t="str">
            <v>W/O for written off cases</v>
          </cell>
          <cell r="S2116" t="str">
            <v>&gt;180</v>
          </cell>
        </row>
        <row r="2117">
          <cell r="J2117">
            <v>17925681</v>
          </cell>
          <cell r="K2117">
            <v>26443.23</v>
          </cell>
          <cell r="L2117">
            <v>8532.3700000000008</v>
          </cell>
          <cell r="M2117">
            <v>34975.599999999999</v>
          </cell>
          <cell r="N2117">
            <v>1340</v>
          </cell>
          <cell r="O2117">
            <v>1340</v>
          </cell>
          <cell r="P2117" t="str">
            <v>Y</v>
          </cell>
          <cell r="Q2117"/>
          <cell r="R2117" t="str">
            <v>W/O for written off cases</v>
          </cell>
          <cell r="S2117" t="str">
            <v>&gt;180</v>
          </cell>
        </row>
        <row r="2118">
          <cell r="J2118">
            <v>20619967</v>
          </cell>
          <cell r="K2118">
            <v>19433.48</v>
          </cell>
          <cell r="L2118">
            <v>2716.31</v>
          </cell>
          <cell r="M2118">
            <v>22149.79</v>
          </cell>
          <cell r="N2118">
            <v>1279</v>
          </cell>
          <cell r="O2118">
            <v>1340</v>
          </cell>
          <cell r="P2118" t="str">
            <v>Y</v>
          </cell>
          <cell r="Q2118"/>
          <cell r="R2118" t="str">
            <v>W/O for written off cases</v>
          </cell>
          <cell r="S2118" t="str">
            <v>&gt;180</v>
          </cell>
        </row>
        <row r="2119">
          <cell r="J2119">
            <v>18146552</v>
          </cell>
          <cell r="K2119">
            <v>37282.43</v>
          </cell>
          <cell r="L2119">
            <v>17978.400000000001</v>
          </cell>
          <cell r="M2119">
            <v>55260.83</v>
          </cell>
          <cell r="N2119">
            <v>1340</v>
          </cell>
          <cell r="O2119">
            <v>1340</v>
          </cell>
          <cell r="P2119" t="str">
            <v>Y</v>
          </cell>
          <cell r="Q2119"/>
          <cell r="R2119" t="str">
            <v>W/O for written off cases</v>
          </cell>
          <cell r="S2119" t="str">
            <v>&gt;180</v>
          </cell>
        </row>
        <row r="2120">
          <cell r="J2120">
            <v>20619973</v>
          </cell>
          <cell r="K2120">
            <v>24759.13</v>
          </cell>
          <cell r="L2120">
            <v>4690.87</v>
          </cell>
          <cell r="M2120">
            <v>29450</v>
          </cell>
          <cell r="N2120">
            <v>1340</v>
          </cell>
          <cell r="O2120">
            <v>1340</v>
          </cell>
          <cell r="P2120" t="str">
            <v>Y</v>
          </cell>
          <cell r="Q2120"/>
          <cell r="R2120" t="str">
            <v>W/O for written off cases</v>
          </cell>
          <cell r="S2120" t="str">
            <v>&gt;180</v>
          </cell>
        </row>
        <row r="2121">
          <cell r="J2121">
            <v>17925533</v>
          </cell>
          <cell r="K2121">
            <v>32770</v>
          </cell>
          <cell r="L2121">
            <v>6703</v>
          </cell>
          <cell r="M2121">
            <v>39473</v>
          </cell>
          <cell r="N2121">
            <v>1701</v>
          </cell>
          <cell r="O2121">
            <v>1701</v>
          </cell>
          <cell r="P2121" t="str">
            <v>Y</v>
          </cell>
          <cell r="Q2121"/>
          <cell r="R2121" t="str">
            <v>W/O for written off cases</v>
          </cell>
          <cell r="S2121" t="str">
            <v>&gt;180</v>
          </cell>
        </row>
        <row r="2122">
          <cell r="J2122">
            <v>18208154</v>
          </cell>
          <cell r="K2122">
            <v>27247.11</v>
          </cell>
          <cell r="L2122">
            <v>9198.4</v>
          </cell>
          <cell r="M2122">
            <v>36445.51</v>
          </cell>
          <cell r="N2122">
            <v>1340</v>
          </cell>
          <cell r="O2122">
            <v>1340</v>
          </cell>
          <cell r="P2122" t="str">
            <v>Y</v>
          </cell>
          <cell r="Q2122"/>
          <cell r="R2122" t="str">
            <v>W/O for written off cases</v>
          </cell>
          <cell r="S2122" t="str">
            <v>&gt;180</v>
          </cell>
        </row>
        <row r="2123">
          <cell r="J2123">
            <v>18077937</v>
          </cell>
          <cell r="K2123">
            <v>17596.05</v>
          </cell>
          <cell r="L2123">
            <v>3576.95</v>
          </cell>
          <cell r="M2123">
            <v>21173</v>
          </cell>
          <cell r="N2123">
            <v>1341</v>
          </cell>
          <cell r="O2123">
            <v>1341</v>
          </cell>
          <cell r="P2123" t="str">
            <v>Y</v>
          </cell>
          <cell r="Q2123"/>
          <cell r="R2123" t="str">
            <v>W/O for written off cases</v>
          </cell>
          <cell r="S2123" t="str">
            <v>&gt;180</v>
          </cell>
        </row>
        <row r="2124">
          <cell r="J2124">
            <v>18104981</v>
          </cell>
          <cell r="K2124">
            <v>18173.189999999999</v>
          </cell>
          <cell r="L2124">
            <v>3841.81</v>
          </cell>
          <cell r="M2124">
            <v>22015</v>
          </cell>
          <cell r="N2124">
            <v>1341</v>
          </cell>
          <cell r="O2124">
            <v>1341</v>
          </cell>
          <cell r="P2124" t="str">
            <v>Y</v>
          </cell>
          <cell r="Q2124"/>
          <cell r="R2124" t="str">
            <v>W/O for written off cases</v>
          </cell>
          <cell r="S2124" t="str">
            <v>&gt;180</v>
          </cell>
        </row>
        <row r="2125">
          <cell r="J2125">
            <v>18171830</v>
          </cell>
          <cell r="K2125">
            <v>24144.74</v>
          </cell>
          <cell r="L2125">
            <v>5504.26</v>
          </cell>
          <cell r="M2125">
            <v>29649</v>
          </cell>
          <cell r="N2125">
            <v>1344</v>
          </cell>
          <cell r="O2125">
            <v>1344</v>
          </cell>
          <cell r="P2125" t="str">
            <v>Y</v>
          </cell>
          <cell r="Q2125"/>
          <cell r="R2125" t="str">
            <v>W/O for written off cases</v>
          </cell>
          <cell r="S2125" t="str">
            <v>&gt;180</v>
          </cell>
        </row>
        <row r="2126">
          <cell r="J2126">
            <v>18104942</v>
          </cell>
          <cell r="K2126">
            <v>16634.37</v>
          </cell>
          <cell r="L2126">
            <v>3158.63</v>
          </cell>
          <cell r="M2126">
            <v>19793</v>
          </cell>
          <cell r="N2126">
            <v>1341</v>
          </cell>
          <cell r="O2126">
            <v>1341</v>
          </cell>
          <cell r="P2126" t="str">
            <v>Y</v>
          </cell>
          <cell r="Q2126"/>
          <cell r="R2126" t="str">
            <v>W/O for written off cases</v>
          </cell>
          <cell r="S2126" t="str">
            <v>&gt;180</v>
          </cell>
        </row>
        <row r="2127">
          <cell r="J2127">
            <v>18104984</v>
          </cell>
          <cell r="K2127">
            <v>10238.120000000001</v>
          </cell>
          <cell r="L2127">
            <v>991.88</v>
          </cell>
          <cell r="M2127">
            <v>11230</v>
          </cell>
          <cell r="N2127">
            <v>1342</v>
          </cell>
          <cell r="O2127">
            <v>1342</v>
          </cell>
          <cell r="P2127" t="str">
            <v>Y</v>
          </cell>
          <cell r="Q2127"/>
          <cell r="R2127" t="str">
            <v>W/O for written off cases</v>
          </cell>
          <cell r="S2127" t="str">
            <v>&gt;180</v>
          </cell>
        </row>
        <row r="2128">
          <cell r="J2128">
            <v>17966573</v>
          </cell>
          <cell r="K2128">
            <v>11251.01</v>
          </cell>
          <cell r="L2128">
            <v>538.30999999999995</v>
          </cell>
          <cell r="M2128">
            <v>11789.32</v>
          </cell>
          <cell r="N2128">
            <v>1328</v>
          </cell>
          <cell r="O2128">
            <v>1328</v>
          </cell>
          <cell r="P2128" t="str">
            <v>Y</v>
          </cell>
          <cell r="Q2128"/>
          <cell r="R2128" t="str">
            <v>W/O for written off cases</v>
          </cell>
          <cell r="S2128" t="str">
            <v>&gt;180</v>
          </cell>
        </row>
        <row r="2129">
          <cell r="J2129">
            <v>18020434</v>
          </cell>
          <cell r="K2129">
            <v>28089</v>
          </cell>
          <cell r="L2129">
            <v>3311.24</v>
          </cell>
          <cell r="M2129">
            <v>31400.240000000002</v>
          </cell>
          <cell r="N2129">
            <v>1840</v>
          </cell>
          <cell r="O2129">
            <v>1840</v>
          </cell>
          <cell r="P2129" t="str">
            <v>Y</v>
          </cell>
          <cell r="Q2129"/>
          <cell r="R2129" t="str">
            <v>W/O for written off cases</v>
          </cell>
          <cell r="S2129" t="str">
            <v>&gt;180</v>
          </cell>
        </row>
        <row r="2130">
          <cell r="J2130">
            <v>18020360</v>
          </cell>
          <cell r="K2130">
            <v>27811</v>
          </cell>
          <cell r="L2130">
            <v>-2524.36</v>
          </cell>
          <cell r="M2130">
            <v>25286.639999999999</v>
          </cell>
          <cell r="N2130">
            <v>1875</v>
          </cell>
          <cell r="O2130">
            <v>1875</v>
          </cell>
          <cell r="P2130" t="str">
            <v>Y</v>
          </cell>
          <cell r="Q2130"/>
          <cell r="R2130" t="str">
            <v>W/O for written off cases</v>
          </cell>
          <cell r="S2130" t="str">
            <v>&gt;180</v>
          </cell>
        </row>
        <row r="2131">
          <cell r="J2131">
            <v>17966078</v>
          </cell>
          <cell r="K2131">
            <v>19870.009999999998</v>
          </cell>
          <cell r="L2131">
            <v>2797.14</v>
          </cell>
          <cell r="M2131">
            <v>22667.15</v>
          </cell>
          <cell r="N2131">
            <v>1728</v>
          </cell>
          <cell r="O2131">
            <v>1728</v>
          </cell>
          <cell r="P2131" t="str">
            <v>Y</v>
          </cell>
          <cell r="Q2131"/>
          <cell r="R2131" t="str">
            <v>W/O for written off cases</v>
          </cell>
          <cell r="S2131" t="str">
            <v>&gt;180</v>
          </cell>
        </row>
        <row r="2132">
          <cell r="J2132">
            <v>18104983</v>
          </cell>
          <cell r="K2132">
            <v>23192.89</v>
          </cell>
          <cell r="L2132">
            <v>6710.11</v>
          </cell>
          <cell r="M2132">
            <v>29903</v>
          </cell>
          <cell r="N2132">
            <v>1341</v>
          </cell>
          <cell r="O2132">
            <v>1341</v>
          </cell>
          <cell r="P2132" t="str">
            <v>Y</v>
          </cell>
          <cell r="Q2132"/>
          <cell r="R2132" t="str">
            <v>W/O for written off cases</v>
          </cell>
          <cell r="S2132" t="str">
            <v>&gt;180</v>
          </cell>
        </row>
        <row r="2133">
          <cell r="J2133">
            <v>17965809</v>
          </cell>
          <cell r="K2133">
            <v>28089</v>
          </cell>
          <cell r="L2133">
            <v>3311.24</v>
          </cell>
          <cell r="M2133">
            <v>31400.240000000002</v>
          </cell>
          <cell r="N2133">
            <v>1840</v>
          </cell>
          <cell r="O2133">
            <v>1840</v>
          </cell>
          <cell r="P2133" t="str">
            <v>Y</v>
          </cell>
          <cell r="Q2133"/>
          <cell r="R2133" t="str">
            <v>W/O for written off cases</v>
          </cell>
          <cell r="S2133" t="str">
            <v>&gt;180</v>
          </cell>
        </row>
        <row r="2134">
          <cell r="J2134">
            <v>18171768</v>
          </cell>
          <cell r="K2134">
            <v>14066.58</v>
          </cell>
          <cell r="L2134">
            <v>1697.67</v>
          </cell>
          <cell r="M2134">
            <v>15764.25</v>
          </cell>
          <cell r="N2134">
            <v>1344</v>
          </cell>
          <cell r="O2134">
            <v>1344</v>
          </cell>
          <cell r="P2134" t="str">
            <v>Y</v>
          </cell>
          <cell r="Q2134"/>
          <cell r="R2134" t="str">
            <v>W/O for written off cases</v>
          </cell>
          <cell r="S2134" t="str">
            <v>&gt;180</v>
          </cell>
        </row>
        <row r="2135">
          <cell r="J2135">
            <v>23831174</v>
          </cell>
          <cell r="K2135">
            <v>2637.16</v>
          </cell>
          <cell r="L2135">
            <v>113.84</v>
          </cell>
          <cell r="M2135">
            <v>2751</v>
          </cell>
          <cell r="N2135">
            <v>1283</v>
          </cell>
          <cell r="O2135">
            <v>1344</v>
          </cell>
          <cell r="P2135" t="str">
            <v>Y</v>
          </cell>
          <cell r="Q2135"/>
          <cell r="R2135" t="str">
            <v>W/O for written off cases</v>
          </cell>
          <cell r="S2135" t="str">
            <v>&gt;180</v>
          </cell>
        </row>
        <row r="2136">
          <cell r="J2136">
            <v>17851247</v>
          </cell>
          <cell r="K2136">
            <v>22593.78</v>
          </cell>
          <cell r="L2136">
            <v>4747.22</v>
          </cell>
          <cell r="M2136">
            <v>27341</v>
          </cell>
          <cell r="N2136">
            <v>1339</v>
          </cell>
          <cell r="O2136">
            <v>1339</v>
          </cell>
          <cell r="P2136" t="str">
            <v>Y</v>
          </cell>
          <cell r="Q2136"/>
          <cell r="R2136" t="str">
            <v>W/O for written off cases</v>
          </cell>
          <cell r="S2136" t="str">
            <v>&gt;180</v>
          </cell>
        </row>
        <row r="2137">
          <cell r="J2137">
            <v>17966578</v>
          </cell>
          <cell r="K2137">
            <v>11323.78</v>
          </cell>
          <cell r="L2137">
            <v>949.47</v>
          </cell>
          <cell r="M2137">
            <v>12273.25</v>
          </cell>
          <cell r="N2137">
            <v>1313</v>
          </cell>
          <cell r="O2137">
            <v>1313</v>
          </cell>
          <cell r="P2137" t="str">
            <v>Y</v>
          </cell>
          <cell r="Q2137"/>
          <cell r="R2137" t="str">
            <v>W/O for written off cases</v>
          </cell>
          <cell r="S2137" t="str">
            <v>&gt;180</v>
          </cell>
        </row>
        <row r="2138">
          <cell r="J2138">
            <v>24032851</v>
          </cell>
          <cell r="K2138">
            <v>2490.14</v>
          </cell>
          <cell r="L2138">
            <v>68.06</v>
          </cell>
          <cell r="M2138">
            <v>2558.1999999999998</v>
          </cell>
          <cell r="N2138">
            <v>1252</v>
          </cell>
          <cell r="O2138">
            <v>1313</v>
          </cell>
          <cell r="P2138" t="str">
            <v>Y</v>
          </cell>
          <cell r="Q2138"/>
          <cell r="R2138" t="str">
            <v>W/O for written off cases</v>
          </cell>
          <cell r="S2138" t="str">
            <v>&gt;180</v>
          </cell>
        </row>
        <row r="2139">
          <cell r="J2139">
            <v>18171642</v>
          </cell>
          <cell r="K2139">
            <v>11786.24</v>
          </cell>
          <cell r="L2139">
            <v>1104.01</v>
          </cell>
          <cell r="M2139">
            <v>12890.25</v>
          </cell>
          <cell r="N2139">
            <v>1344</v>
          </cell>
          <cell r="O2139">
            <v>1344</v>
          </cell>
          <cell r="P2139" t="str">
            <v>Y</v>
          </cell>
          <cell r="Q2139"/>
          <cell r="R2139" t="str">
            <v>W/O for written off cases</v>
          </cell>
          <cell r="S2139" t="str">
            <v>&gt;180</v>
          </cell>
        </row>
        <row r="2140">
          <cell r="J2140">
            <v>23831074</v>
          </cell>
          <cell r="K2140">
            <v>2639.46</v>
          </cell>
          <cell r="L2140">
            <v>114.54</v>
          </cell>
          <cell r="M2140">
            <v>2754</v>
          </cell>
          <cell r="N2140">
            <v>1283</v>
          </cell>
          <cell r="O2140">
            <v>1344</v>
          </cell>
          <cell r="P2140" t="str">
            <v>Y</v>
          </cell>
          <cell r="Q2140"/>
          <cell r="R2140" t="str">
            <v>W/O for written off cases</v>
          </cell>
          <cell r="S2140" t="str">
            <v>&gt;180</v>
          </cell>
        </row>
        <row r="2141">
          <cell r="J2141">
            <v>17850859</v>
          </cell>
          <cell r="K2141">
            <v>38534.94</v>
          </cell>
          <cell r="L2141">
            <v>16974.060000000001</v>
          </cell>
          <cell r="M2141">
            <v>55509</v>
          </cell>
          <cell r="N2141">
            <v>1344</v>
          </cell>
          <cell r="O2141">
            <v>1344</v>
          </cell>
          <cell r="P2141" t="str">
            <v>Y</v>
          </cell>
          <cell r="Q2141"/>
          <cell r="R2141" t="str">
            <v>W/O for written off cases</v>
          </cell>
          <cell r="S2141" t="str">
            <v>&gt;180</v>
          </cell>
        </row>
        <row r="2142">
          <cell r="J2142">
            <v>17965731</v>
          </cell>
          <cell r="K2142">
            <v>27811</v>
          </cell>
          <cell r="L2142">
            <v>-2476.92</v>
          </cell>
          <cell r="M2142">
            <v>25334.080000000002</v>
          </cell>
          <cell r="N2142">
            <v>1875</v>
          </cell>
          <cell r="O2142">
            <v>1875</v>
          </cell>
          <cell r="P2142" t="str">
            <v>Y</v>
          </cell>
          <cell r="Q2142"/>
          <cell r="R2142" t="str">
            <v>W/O for written off cases</v>
          </cell>
          <cell r="S2142" t="str">
            <v>&gt;180</v>
          </cell>
        </row>
        <row r="2143">
          <cell r="J2143">
            <v>17850872</v>
          </cell>
          <cell r="K2143">
            <v>28518.97</v>
          </cell>
          <cell r="L2143">
            <v>8070.03</v>
          </cell>
          <cell r="M2143">
            <v>36589</v>
          </cell>
          <cell r="N2143">
            <v>1339</v>
          </cell>
          <cell r="O2143">
            <v>1339</v>
          </cell>
          <cell r="P2143" t="str">
            <v>Y</v>
          </cell>
          <cell r="Q2143"/>
          <cell r="R2143" t="str">
            <v>W/O for written off cases</v>
          </cell>
          <cell r="S2143" t="str">
            <v>&gt;180</v>
          </cell>
        </row>
        <row r="2144">
          <cell r="J2144">
            <v>17965846</v>
          </cell>
          <cell r="K2144">
            <v>27811</v>
          </cell>
          <cell r="L2144">
            <v>-2524.36</v>
          </cell>
          <cell r="M2144">
            <v>25286.639999999999</v>
          </cell>
          <cell r="N2144">
            <v>1875</v>
          </cell>
          <cell r="O2144">
            <v>1875</v>
          </cell>
          <cell r="P2144" t="str">
            <v>Y</v>
          </cell>
          <cell r="Q2144"/>
          <cell r="R2144" t="str">
            <v>W/O for written off cases</v>
          </cell>
          <cell r="S2144" t="str">
            <v>&gt;180</v>
          </cell>
        </row>
        <row r="2145">
          <cell r="J2145">
            <v>17965736</v>
          </cell>
          <cell r="K2145">
            <v>28089</v>
          </cell>
          <cell r="L2145">
            <v>3337.08</v>
          </cell>
          <cell r="M2145">
            <v>31426.080000000002</v>
          </cell>
          <cell r="N2145">
            <v>1840</v>
          </cell>
          <cell r="O2145">
            <v>1840</v>
          </cell>
          <cell r="P2145" t="str">
            <v>Y</v>
          </cell>
          <cell r="Q2145"/>
          <cell r="R2145" t="str">
            <v>W/O for written off cases</v>
          </cell>
          <cell r="S2145" t="str">
            <v>&gt;180</v>
          </cell>
        </row>
        <row r="2146">
          <cell r="J2146">
            <v>18042559</v>
          </cell>
          <cell r="K2146">
            <v>28089</v>
          </cell>
          <cell r="L2146">
            <v>3311.24</v>
          </cell>
          <cell r="M2146">
            <v>31400.240000000002</v>
          </cell>
          <cell r="N2146">
            <v>1840</v>
          </cell>
          <cell r="O2146">
            <v>1840</v>
          </cell>
          <cell r="P2146" t="str">
            <v>Y</v>
          </cell>
          <cell r="Q2146"/>
          <cell r="R2146" t="str">
            <v>W/O for written off cases</v>
          </cell>
          <cell r="S2146" t="str">
            <v>&gt;180</v>
          </cell>
        </row>
        <row r="2147">
          <cell r="J2147">
            <v>17965739</v>
          </cell>
          <cell r="K2147">
            <v>19870.009999999998</v>
          </cell>
          <cell r="L2147">
            <v>2797.14</v>
          </cell>
          <cell r="M2147">
            <v>22667.15</v>
          </cell>
          <cell r="N2147">
            <v>1728</v>
          </cell>
          <cell r="O2147">
            <v>1728</v>
          </cell>
          <cell r="P2147" t="str">
            <v>Y</v>
          </cell>
          <cell r="Q2147"/>
          <cell r="R2147" t="str">
            <v>W/O for written off cases</v>
          </cell>
          <cell r="S2147" t="str">
            <v>&gt;180</v>
          </cell>
        </row>
        <row r="2148">
          <cell r="J2148">
            <v>18049026</v>
          </cell>
          <cell r="K2148">
            <v>5960.26</v>
          </cell>
          <cell r="L2148">
            <v>165</v>
          </cell>
          <cell r="M2148">
            <v>6125.26</v>
          </cell>
          <cell r="N2148">
            <v>1323</v>
          </cell>
          <cell r="O2148">
            <v>1323</v>
          </cell>
          <cell r="P2148" t="str">
            <v>Y</v>
          </cell>
          <cell r="Q2148"/>
          <cell r="R2148" t="str">
            <v>W/O for written off cases</v>
          </cell>
          <cell r="S2148" t="str">
            <v>&gt;180</v>
          </cell>
        </row>
        <row r="2149">
          <cell r="J2149">
            <v>18049019</v>
          </cell>
          <cell r="K2149">
            <v>26133.38</v>
          </cell>
          <cell r="L2149">
            <v>7553.38</v>
          </cell>
          <cell r="M2149">
            <v>33686.76</v>
          </cell>
          <cell r="N2149">
            <v>1315</v>
          </cell>
          <cell r="O2149">
            <v>1315</v>
          </cell>
          <cell r="P2149" t="str">
            <v>Y</v>
          </cell>
          <cell r="Q2149"/>
          <cell r="R2149" t="str">
            <v>W/O for written off cases</v>
          </cell>
          <cell r="S2149" t="str">
            <v>&gt;180</v>
          </cell>
        </row>
        <row r="2150">
          <cell r="J2150">
            <v>18072365</v>
          </cell>
          <cell r="K2150">
            <v>4008.01</v>
          </cell>
          <cell r="L2150">
            <v>128.74</v>
          </cell>
          <cell r="M2150">
            <v>4136.75</v>
          </cell>
          <cell r="N2150">
            <v>948</v>
          </cell>
          <cell r="O2150">
            <v>948</v>
          </cell>
          <cell r="P2150" t="str">
            <v>Y</v>
          </cell>
          <cell r="Q2150"/>
          <cell r="R2150" t="str">
            <v>W/O for written off cases</v>
          </cell>
          <cell r="S2150" t="str">
            <v>&gt;180</v>
          </cell>
        </row>
        <row r="2151">
          <cell r="J2151">
            <v>18072525</v>
          </cell>
          <cell r="K2151">
            <v>29181</v>
          </cell>
          <cell r="L2151">
            <v>-13572</v>
          </cell>
          <cell r="M2151">
            <v>15609</v>
          </cell>
          <cell r="N2151">
            <v>1519</v>
          </cell>
          <cell r="O2151">
            <v>1519</v>
          </cell>
          <cell r="P2151" t="str">
            <v>Y</v>
          </cell>
          <cell r="Q2151"/>
          <cell r="R2151" t="str">
            <v>W/O for written off cases</v>
          </cell>
          <cell r="S2151" t="str">
            <v>&gt;180</v>
          </cell>
        </row>
        <row r="2152">
          <cell r="J2152">
            <v>18073984</v>
          </cell>
          <cell r="K2152">
            <v>39072.550000000003</v>
          </cell>
          <cell r="L2152">
            <v>14386.2</v>
          </cell>
          <cell r="M2152">
            <v>53458.75</v>
          </cell>
          <cell r="N2152">
            <v>1313</v>
          </cell>
          <cell r="O2152">
            <v>1313</v>
          </cell>
          <cell r="P2152" t="str">
            <v>Y</v>
          </cell>
          <cell r="Q2152"/>
          <cell r="R2152" t="str">
            <v>W/O for written off cases</v>
          </cell>
          <cell r="S2152" t="str">
            <v>&gt;180</v>
          </cell>
        </row>
        <row r="2153">
          <cell r="J2153">
            <v>18072583</v>
          </cell>
          <cell r="K2153">
            <v>40043.550000000003</v>
          </cell>
          <cell r="L2153">
            <v>15015.2</v>
          </cell>
          <cell r="M2153">
            <v>55058.75</v>
          </cell>
          <cell r="N2153">
            <v>1344</v>
          </cell>
          <cell r="O2153">
            <v>1344</v>
          </cell>
          <cell r="P2153" t="str">
            <v>Y</v>
          </cell>
          <cell r="Q2153"/>
          <cell r="R2153" t="str">
            <v>W/O for written off cases</v>
          </cell>
          <cell r="S2153" t="str">
            <v>&gt;180</v>
          </cell>
        </row>
        <row r="2154">
          <cell r="J2154">
            <v>18039795</v>
          </cell>
          <cell r="K2154">
            <v>23546</v>
          </cell>
          <cell r="L2154">
            <v>4449</v>
          </cell>
          <cell r="M2154">
            <v>27995</v>
          </cell>
          <cell r="N2154">
            <v>1666</v>
          </cell>
          <cell r="O2154">
            <v>1666</v>
          </cell>
          <cell r="P2154" t="str">
            <v>Y</v>
          </cell>
          <cell r="Q2154"/>
          <cell r="R2154" t="str">
            <v>W/O for written off cases</v>
          </cell>
          <cell r="S2154" t="str">
            <v>&gt;180</v>
          </cell>
        </row>
        <row r="2155">
          <cell r="J2155">
            <v>18049002</v>
          </cell>
          <cell r="K2155">
            <v>29599</v>
          </cell>
          <cell r="L2155">
            <v>5033.12</v>
          </cell>
          <cell r="M2155">
            <v>34632.120000000003</v>
          </cell>
          <cell r="N2155">
            <v>1652</v>
          </cell>
          <cell r="O2155">
            <v>1652</v>
          </cell>
          <cell r="P2155" t="str">
            <v>Y</v>
          </cell>
          <cell r="Q2155"/>
          <cell r="R2155" t="str">
            <v>W/O for written off cases</v>
          </cell>
          <cell r="S2155" t="str">
            <v>&gt;180</v>
          </cell>
        </row>
        <row r="2156">
          <cell r="J2156">
            <v>21870422</v>
          </cell>
          <cell r="K2156">
            <v>14583.31</v>
          </cell>
          <cell r="L2156">
            <v>-822.75</v>
          </cell>
          <cell r="M2156">
            <v>13760.56</v>
          </cell>
          <cell r="N2156">
            <v>1586</v>
          </cell>
          <cell r="O2156">
            <v>1652</v>
          </cell>
          <cell r="P2156" t="str">
            <v>Y</v>
          </cell>
          <cell r="Q2156"/>
          <cell r="R2156" t="str">
            <v>W/O for written off cases</v>
          </cell>
          <cell r="S2156" t="str">
            <v>&gt;180</v>
          </cell>
        </row>
        <row r="2157">
          <cell r="J2157">
            <v>18104934</v>
          </cell>
          <cell r="K2157">
            <v>31464.49</v>
          </cell>
          <cell r="L2157">
            <v>11283.58</v>
          </cell>
          <cell r="M2157">
            <v>42748.07</v>
          </cell>
          <cell r="N2157">
            <v>1344</v>
          </cell>
          <cell r="O2157">
            <v>1344</v>
          </cell>
          <cell r="P2157" t="str">
            <v>Y</v>
          </cell>
          <cell r="Q2157"/>
          <cell r="R2157" t="str">
            <v>W/O for written off cases</v>
          </cell>
          <cell r="S2157" t="str">
            <v>&gt;180</v>
          </cell>
        </row>
        <row r="2158">
          <cell r="J2158">
            <v>20318172</v>
          </cell>
          <cell r="K2158">
            <v>16103</v>
          </cell>
          <cell r="L2158">
            <v>2277</v>
          </cell>
          <cell r="M2158">
            <v>18380</v>
          </cell>
          <cell r="N2158">
            <v>1344</v>
          </cell>
          <cell r="O2158">
            <v>1344</v>
          </cell>
          <cell r="P2158" t="str">
            <v>Y</v>
          </cell>
          <cell r="Q2158"/>
          <cell r="R2158" t="str">
            <v>W/O for written off cases</v>
          </cell>
          <cell r="S2158" t="str">
            <v>&gt;180</v>
          </cell>
        </row>
        <row r="2159">
          <cell r="J2159">
            <v>18049003</v>
          </cell>
          <cell r="K2159">
            <v>32318.74</v>
          </cell>
          <cell r="L2159">
            <v>12115.33</v>
          </cell>
          <cell r="M2159">
            <v>44434.07</v>
          </cell>
          <cell r="N2159">
            <v>1344</v>
          </cell>
          <cell r="O2159">
            <v>1344</v>
          </cell>
          <cell r="P2159" t="str">
            <v>Y</v>
          </cell>
          <cell r="Q2159"/>
          <cell r="R2159" t="str">
            <v>W/O for written off cases</v>
          </cell>
          <cell r="S2159" t="str">
            <v>&gt;180</v>
          </cell>
        </row>
        <row r="2160">
          <cell r="J2160">
            <v>18049000</v>
          </cell>
          <cell r="K2160">
            <v>20336</v>
          </cell>
          <cell r="L2160">
            <v>-4180</v>
          </cell>
          <cell r="M2160">
            <v>16156</v>
          </cell>
          <cell r="N2160">
            <v>1470</v>
          </cell>
          <cell r="O2160">
            <v>1470</v>
          </cell>
          <cell r="P2160" t="str">
            <v>Y</v>
          </cell>
          <cell r="Q2160"/>
          <cell r="R2160" t="str">
            <v>W/O for written off cases</v>
          </cell>
          <cell r="S2160" t="str">
            <v>&gt;180</v>
          </cell>
        </row>
        <row r="2161">
          <cell r="J2161">
            <v>18301548</v>
          </cell>
          <cell r="K2161">
            <v>18677</v>
          </cell>
          <cell r="L2161">
            <v>-1973</v>
          </cell>
          <cell r="M2161">
            <v>16704</v>
          </cell>
          <cell r="N2161">
            <v>1442</v>
          </cell>
          <cell r="O2161">
            <v>1442</v>
          </cell>
          <cell r="P2161" t="str">
            <v>Y</v>
          </cell>
          <cell r="Q2161"/>
          <cell r="R2161" t="str">
            <v>W/O for written off cases</v>
          </cell>
          <cell r="S2161" t="str">
            <v>&gt;180</v>
          </cell>
        </row>
        <row r="2162">
          <cell r="J2162">
            <v>18068358</v>
          </cell>
          <cell r="K2162">
            <v>2811.11</v>
          </cell>
          <cell r="L2162">
            <v>90.67</v>
          </cell>
          <cell r="M2162">
            <v>2901.78</v>
          </cell>
          <cell r="N2162">
            <v>856</v>
          </cell>
          <cell r="O2162">
            <v>856</v>
          </cell>
          <cell r="P2162" t="str">
            <v>Y</v>
          </cell>
          <cell r="Q2162"/>
          <cell r="R2162" t="str">
            <v>W/O for written off cases</v>
          </cell>
          <cell r="S2162" t="str">
            <v>&gt;180</v>
          </cell>
        </row>
        <row r="2163">
          <cell r="J2163">
            <v>18104935</v>
          </cell>
          <cell r="K2163">
            <v>17749.78</v>
          </cell>
          <cell r="L2163">
            <v>3064.29</v>
          </cell>
          <cell r="M2163">
            <v>20814.07</v>
          </cell>
          <cell r="N2163">
            <v>1101</v>
          </cell>
          <cell r="O2163">
            <v>1101</v>
          </cell>
          <cell r="P2163" t="str">
            <v>Y</v>
          </cell>
          <cell r="Q2163"/>
          <cell r="R2163" t="str">
            <v>W/O for written off cases</v>
          </cell>
          <cell r="S2163" t="str">
            <v>&gt;180</v>
          </cell>
        </row>
        <row r="2164">
          <cell r="J2164">
            <v>18049006</v>
          </cell>
          <cell r="K2164">
            <v>28675.599999999999</v>
          </cell>
          <cell r="L2164">
            <v>9073.4699999999993</v>
          </cell>
          <cell r="M2164">
            <v>37749.07</v>
          </cell>
          <cell r="N2164">
            <v>1252</v>
          </cell>
          <cell r="O2164">
            <v>1252</v>
          </cell>
          <cell r="P2164" t="str">
            <v>Y</v>
          </cell>
          <cell r="Q2164"/>
          <cell r="R2164" t="str">
            <v>W/O for written off cases</v>
          </cell>
          <cell r="S2164" t="str">
            <v>&gt;180</v>
          </cell>
        </row>
        <row r="2165">
          <cell r="J2165">
            <v>20318175</v>
          </cell>
          <cell r="K2165">
            <v>4341.5200000000004</v>
          </cell>
          <cell r="L2165">
            <v>188.48</v>
          </cell>
          <cell r="M2165">
            <v>4530</v>
          </cell>
          <cell r="N2165">
            <v>1162</v>
          </cell>
          <cell r="O2165">
            <v>1252</v>
          </cell>
          <cell r="P2165" t="str">
            <v>Y</v>
          </cell>
          <cell r="Q2165"/>
          <cell r="R2165" t="str">
            <v>W/O for written off cases</v>
          </cell>
          <cell r="S2165" t="str">
            <v>&gt;180</v>
          </cell>
        </row>
        <row r="2166">
          <cell r="J2166">
            <v>18353688</v>
          </cell>
          <cell r="K2166">
            <v>3065.67</v>
          </cell>
          <cell r="L2166">
            <v>30</v>
          </cell>
          <cell r="M2166">
            <v>3095.67</v>
          </cell>
          <cell r="N2166">
            <v>1189</v>
          </cell>
          <cell r="O2166">
            <v>1189</v>
          </cell>
          <cell r="P2166" t="str">
            <v>Y</v>
          </cell>
          <cell r="Q2166"/>
          <cell r="R2166" t="str">
            <v>W/O for written off cases</v>
          </cell>
          <cell r="S2166" t="str">
            <v>&gt;180</v>
          </cell>
        </row>
        <row r="2167">
          <cell r="J2167">
            <v>18298929</v>
          </cell>
          <cell r="K2167">
            <v>1028.67</v>
          </cell>
          <cell r="L2167">
            <v>0</v>
          </cell>
          <cell r="M2167">
            <v>1028.67</v>
          </cell>
          <cell r="N2167">
            <v>1189</v>
          </cell>
          <cell r="O2167">
            <v>1189</v>
          </cell>
          <cell r="P2167" t="str">
            <v>Y</v>
          </cell>
          <cell r="Q2167"/>
          <cell r="R2167" t="str">
            <v>W/O for written off cases</v>
          </cell>
          <cell r="S2167" t="str">
            <v>&gt;180</v>
          </cell>
        </row>
        <row r="2168">
          <cell r="J2168">
            <v>18298957</v>
          </cell>
          <cell r="K2168">
            <v>952.67</v>
          </cell>
          <cell r="L2168">
            <v>0</v>
          </cell>
          <cell r="M2168">
            <v>952.67</v>
          </cell>
          <cell r="N2168">
            <v>1189</v>
          </cell>
          <cell r="O2168">
            <v>1189</v>
          </cell>
          <cell r="P2168" t="str">
            <v>Y</v>
          </cell>
          <cell r="Q2168"/>
          <cell r="R2168" t="str">
            <v>W/O for written off cases</v>
          </cell>
          <cell r="S2168" t="str">
            <v>&gt;180</v>
          </cell>
        </row>
        <row r="2169">
          <cell r="J2169">
            <v>18353689</v>
          </cell>
          <cell r="K2169">
            <v>3036.67</v>
          </cell>
          <cell r="L2169">
            <v>30</v>
          </cell>
          <cell r="M2169">
            <v>3066.67</v>
          </cell>
          <cell r="N2169">
            <v>1189</v>
          </cell>
          <cell r="O2169">
            <v>1189</v>
          </cell>
          <cell r="P2169" t="str">
            <v>Y</v>
          </cell>
          <cell r="Q2169"/>
          <cell r="R2169" t="str">
            <v>W/O for written off cases</v>
          </cell>
          <cell r="S2169" t="str">
            <v>&gt;180</v>
          </cell>
        </row>
        <row r="2170">
          <cell r="J2170">
            <v>354470425</v>
          </cell>
          <cell r="K2170"/>
          <cell r="L2170"/>
          <cell r="M2170"/>
          <cell r="N2170"/>
          <cell r="O2170"/>
          <cell r="P2170"/>
          <cell r="Q2170"/>
          <cell r="R2170" t="str">
            <v>Standard</v>
          </cell>
          <cell r="S2170" t="str">
            <v>Standard</v>
          </cell>
        </row>
        <row r="2171">
          <cell r="J2171">
            <v>354353827</v>
          </cell>
          <cell r="K2171"/>
          <cell r="L2171"/>
          <cell r="M2171"/>
          <cell r="N2171"/>
          <cell r="O2171"/>
          <cell r="P2171"/>
          <cell r="Q2171"/>
          <cell r="R2171" t="str">
            <v>Standard</v>
          </cell>
          <cell r="S2171" t="str">
            <v>Standard</v>
          </cell>
        </row>
        <row r="2172">
          <cell r="J2172">
            <v>354355161</v>
          </cell>
          <cell r="K2172"/>
          <cell r="L2172"/>
          <cell r="M2172"/>
          <cell r="N2172"/>
          <cell r="O2172"/>
          <cell r="P2172"/>
          <cell r="Q2172"/>
          <cell r="R2172" t="str">
            <v>Standard</v>
          </cell>
          <cell r="S2172" t="str">
            <v>Standard</v>
          </cell>
        </row>
        <row r="2173">
          <cell r="J2173">
            <v>18486204</v>
          </cell>
          <cell r="K2173">
            <v>1901.49</v>
          </cell>
          <cell r="L2173">
            <v>1</v>
          </cell>
          <cell r="M2173">
            <v>1902.49</v>
          </cell>
          <cell r="N2173">
            <v>1195</v>
          </cell>
          <cell r="O2173">
            <v>1195</v>
          </cell>
          <cell r="P2173" t="str">
            <v>Y</v>
          </cell>
          <cell r="Q2173"/>
          <cell r="R2173" t="str">
            <v>W/O for written off cases</v>
          </cell>
          <cell r="S2173" t="str">
            <v>&gt;180</v>
          </cell>
        </row>
        <row r="2174">
          <cell r="J2174">
            <v>354355370</v>
          </cell>
          <cell r="K2174"/>
          <cell r="L2174"/>
          <cell r="M2174"/>
          <cell r="N2174"/>
          <cell r="O2174"/>
          <cell r="P2174"/>
          <cell r="Q2174"/>
          <cell r="R2174" t="str">
            <v>Standard</v>
          </cell>
          <cell r="S2174" t="str">
            <v>Standard</v>
          </cell>
        </row>
        <row r="2175">
          <cell r="J2175">
            <v>353766065</v>
          </cell>
          <cell r="K2175">
            <v>12218.27</v>
          </cell>
          <cell r="L2175">
            <v>1471.73</v>
          </cell>
          <cell r="M2175">
            <v>13690</v>
          </cell>
          <cell r="N2175">
            <v>281</v>
          </cell>
          <cell r="O2175">
            <v>281</v>
          </cell>
          <cell r="P2175" t="str">
            <v>Y</v>
          </cell>
          <cell r="Q2175"/>
          <cell r="R2175" t="str">
            <v>W/O for written off cases</v>
          </cell>
          <cell r="S2175" t="str">
            <v>&gt;180</v>
          </cell>
        </row>
        <row r="2176">
          <cell r="J2176">
            <v>352592540</v>
          </cell>
          <cell r="K2176"/>
          <cell r="L2176"/>
          <cell r="M2176"/>
          <cell r="N2176"/>
          <cell r="O2176"/>
          <cell r="P2176"/>
          <cell r="Q2176"/>
          <cell r="R2176" t="str">
            <v>Standard</v>
          </cell>
          <cell r="S2176" t="str">
            <v>Standard</v>
          </cell>
        </row>
        <row r="2177">
          <cell r="J2177">
            <v>18353676</v>
          </cell>
          <cell r="K2177">
            <v>1163.3800000000001</v>
          </cell>
          <cell r="L2177">
            <v>2</v>
          </cell>
          <cell r="M2177">
            <v>1165.3800000000001</v>
          </cell>
          <cell r="N2177">
            <v>1195</v>
          </cell>
          <cell r="O2177">
            <v>1195</v>
          </cell>
          <cell r="P2177" t="str">
            <v>Y</v>
          </cell>
          <cell r="Q2177"/>
          <cell r="R2177" t="str">
            <v>W/O for written off cases</v>
          </cell>
          <cell r="S2177" t="str">
            <v>&gt;180</v>
          </cell>
        </row>
        <row r="2178">
          <cell r="J2178">
            <v>18353734</v>
          </cell>
          <cell r="K2178">
            <v>1118.3800000000001</v>
          </cell>
          <cell r="L2178">
            <v>1</v>
          </cell>
          <cell r="M2178">
            <v>1119.3800000000001</v>
          </cell>
          <cell r="N2178">
            <v>1195</v>
          </cell>
          <cell r="O2178">
            <v>1195</v>
          </cell>
          <cell r="P2178" t="str">
            <v>Y</v>
          </cell>
          <cell r="Q2178"/>
          <cell r="R2178" t="str">
            <v>W/O for written off cases</v>
          </cell>
          <cell r="S2178" t="str">
            <v>&gt;180</v>
          </cell>
        </row>
        <row r="2179">
          <cell r="J2179">
            <v>18433609</v>
          </cell>
          <cell r="K2179">
            <v>1145.6500000000001</v>
          </cell>
          <cell r="L2179">
            <v>5</v>
          </cell>
          <cell r="M2179">
            <v>1150.6500000000001</v>
          </cell>
          <cell r="N2179">
            <v>1158</v>
          </cell>
          <cell r="O2179">
            <v>1158</v>
          </cell>
          <cell r="P2179" t="str">
            <v>Y</v>
          </cell>
          <cell r="Q2179"/>
          <cell r="R2179" t="str">
            <v>W/O for written off cases</v>
          </cell>
          <cell r="S2179" t="str">
            <v>&gt;180</v>
          </cell>
        </row>
        <row r="2180">
          <cell r="J2180">
            <v>18435796</v>
          </cell>
          <cell r="K2180">
            <v>2880.65</v>
          </cell>
          <cell r="L2180">
            <v>50</v>
          </cell>
          <cell r="M2180">
            <v>2930.65</v>
          </cell>
          <cell r="N2180">
            <v>1189</v>
          </cell>
          <cell r="O2180">
            <v>1189</v>
          </cell>
          <cell r="P2180" t="str">
            <v>Y</v>
          </cell>
          <cell r="Q2180"/>
          <cell r="R2180" t="str">
            <v>W/O for written off cases</v>
          </cell>
          <cell r="S2180" t="str">
            <v>&gt;180</v>
          </cell>
        </row>
        <row r="2181">
          <cell r="J2181">
            <v>18353698</v>
          </cell>
          <cell r="K2181">
            <v>2925.52</v>
          </cell>
          <cell r="L2181">
            <v>53</v>
          </cell>
          <cell r="M2181">
            <v>2978.52</v>
          </cell>
          <cell r="N2181">
            <v>1158</v>
          </cell>
          <cell r="O2181">
            <v>1158</v>
          </cell>
          <cell r="P2181" t="str">
            <v>Y</v>
          </cell>
          <cell r="Q2181"/>
          <cell r="R2181" t="str">
            <v>W/O for written off cases</v>
          </cell>
          <cell r="S2181" t="str">
            <v>&gt;180</v>
          </cell>
        </row>
        <row r="2182">
          <cell r="J2182">
            <v>18421726</v>
          </cell>
          <cell r="K2182">
            <v>28555.25</v>
          </cell>
          <cell r="L2182">
            <v>3926.04</v>
          </cell>
          <cell r="M2182">
            <v>32481.29</v>
          </cell>
          <cell r="N2182">
            <v>1344</v>
          </cell>
          <cell r="O2182">
            <v>1344</v>
          </cell>
          <cell r="P2182" t="str">
            <v>Y</v>
          </cell>
          <cell r="Q2182"/>
          <cell r="R2182" t="str">
            <v>W/O for written off cases</v>
          </cell>
          <cell r="S2182" t="str">
            <v>&gt;180</v>
          </cell>
        </row>
        <row r="2183">
          <cell r="J2183">
            <v>18353695</v>
          </cell>
          <cell r="K2183">
            <v>5989.95</v>
          </cell>
          <cell r="L2183">
            <v>148</v>
          </cell>
          <cell r="M2183">
            <v>6137.95</v>
          </cell>
          <cell r="N2183">
            <v>1189</v>
          </cell>
          <cell r="O2183">
            <v>1189</v>
          </cell>
          <cell r="P2183" t="str">
            <v>Y</v>
          </cell>
          <cell r="Q2183"/>
          <cell r="R2183" t="str">
            <v>W/O for written off cases</v>
          </cell>
          <cell r="S2183" t="str">
            <v>&gt;180</v>
          </cell>
        </row>
        <row r="2184">
          <cell r="J2184">
            <v>18421724</v>
          </cell>
          <cell r="K2184"/>
          <cell r="L2184"/>
          <cell r="M2184"/>
          <cell r="N2184"/>
          <cell r="O2184"/>
          <cell r="P2184"/>
          <cell r="Q2184"/>
          <cell r="R2184" t="str">
            <v>W/O for written off cases</v>
          </cell>
          <cell r="S2184" t="str">
            <v>Standard</v>
          </cell>
        </row>
        <row r="2185">
          <cell r="J2185">
            <v>18421725</v>
          </cell>
          <cell r="K2185"/>
          <cell r="L2185"/>
          <cell r="M2185"/>
          <cell r="N2185"/>
          <cell r="O2185"/>
          <cell r="P2185"/>
          <cell r="Q2185"/>
          <cell r="R2185" t="str">
            <v>W/O for written off cases</v>
          </cell>
          <cell r="S2185" t="str">
            <v>Standard</v>
          </cell>
        </row>
        <row r="2186">
          <cell r="J2186">
            <v>18421723</v>
          </cell>
          <cell r="K2186">
            <v>15765</v>
          </cell>
          <cell r="L2186">
            <v>1273</v>
          </cell>
          <cell r="M2186">
            <v>17038</v>
          </cell>
          <cell r="N2186">
            <v>1313</v>
          </cell>
          <cell r="O2186">
            <v>1313</v>
          </cell>
          <cell r="P2186" t="str">
            <v>Y</v>
          </cell>
          <cell r="Q2186"/>
          <cell r="R2186" t="str">
            <v>W/O for written off cases</v>
          </cell>
          <cell r="S2186" t="str">
            <v>&gt;180</v>
          </cell>
        </row>
        <row r="2187">
          <cell r="J2187">
            <v>18567396</v>
          </cell>
          <cell r="K2187">
            <v>1218.04</v>
          </cell>
          <cell r="L2187">
            <v>0</v>
          </cell>
          <cell r="M2187">
            <v>1218.04</v>
          </cell>
          <cell r="N2187">
            <v>1190</v>
          </cell>
          <cell r="O2187">
            <v>1190</v>
          </cell>
          <cell r="P2187" t="str">
            <v>Y</v>
          </cell>
          <cell r="Q2187"/>
          <cell r="R2187" t="str">
            <v>W/O for written off cases</v>
          </cell>
          <cell r="S2187" t="str">
            <v>&gt;180</v>
          </cell>
        </row>
        <row r="2188">
          <cell r="J2188">
            <v>18523445</v>
          </cell>
          <cell r="K2188">
            <v>1122.04</v>
          </cell>
          <cell r="L2188">
            <v>0</v>
          </cell>
          <cell r="M2188">
            <v>1122.04</v>
          </cell>
          <cell r="N2188">
            <v>1190</v>
          </cell>
          <cell r="O2188">
            <v>1190</v>
          </cell>
          <cell r="P2188" t="str">
            <v>Y</v>
          </cell>
          <cell r="Q2188"/>
          <cell r="R2188" t="str">
            <v>W/O for written off cases</v>
          </cell>
          <cell r="S2188" t="str">
            <v>&gt;180</v>
          </cell>
        </row>
        <row r="2189">
          <cell r="J2189">
            <v>18527566</v>
          </cell>
          <cell r="K2189">
            <v>3092.38</v>
          </cell>
          <cell r="L2189">
            <v>34</v>
          </cell>
          <cell r="M2189">
            <v>3126.38</v>
          </cell>
          <cell r="N2189">
            <v>1223</v>
          </cell>
          <cell r="O2189">
            <v>1223</v>
          </cell>
          <cell r="P2189" t="str">
            <v>Y</v>
          </cell>
          <cell r="Q2189"/>
          <cell r="R2189" t="str">
            <v>W/O for written off cases</v>
          </cell>
          <cell r="S2189" t="str">
            <v>&gt;180</v>
          </cell>
        </row>
        <row r="2190">
          <cell r="J2190">
            <v>18528897</v>
          </cell>
          <cell r="K2190">
            <v>960.38</v>
          </cell>
          <cell r="L2190">
            <v>0</v>
          </cell>
          <cell r="M2190">
            <v>960.38</v>
          </cell>
          <cell r="N2190">
            <v>1195</v>
          </cell>
          <cell r="O2190">
            <v>1195</v>
          </cell>
          <cell r="P2190" t="str">
            <v>Y</v>
          </cell>
          <cell r="Q2190"/>
          <cell r="R2190" t="str">
            <v>W/O for written off cases</v>
          </cell>
          <cell r="S2190" t="str">
            <v>&gt;180</v>
          </cell>
        </row>
        <row r="2191">
          <cell r="J2191">
            <v>18528634</v>
          </cell>
          <cell r="K2191">
            <v>2152.38</v>
          </cell>
          <cell r="L2191">
            <v>34</v>
          </cell>
          <cell r="M2191">
            <v>2186.38</v>
          </cell>
          <cell r="N2191">
            <v>1223</v>
          </cell>
          <cell r="O2191">
            <v>1223</v>
          </cell>
          <cell r="P2191" t="str">
            <v>Y</v>
          </cell>
          <cell r="Q2191"/>
          <cell r="R2191" t="str">
            <v>W/O for written off cases</v>
          </cell>
          <cell r="S2191" t="str">
            <v>&gt;180</v>
          </cell>
        </row>
        <row r="2192">
          <cell r="J2192">
            <v>18527541</v>
          </cell>
          <cell r="K2192">
            <v>1600.38</v>
          </cell>
          <cell r="L2192">
            <v>0</v>
          </cell>
          <cell r="M2192">
            <v>1600.38</v>
          </cell>
          <cell r="N2192">
            <v>1195</v>
          </cell>
          <cell r="O2192">
            <v>1195</v>
          </cell>
          <cell r="P2192" t="str">
            <v>Y</v>
          </cell>
          <cell r="Q2192"/>
          <cell r="R2192" t="str">
            <v>W/O for written off cases</v>
          </cell>
          <cell r="S2192" t="str">
            <v>&gt;180</v>
          </cell>
        </row>
        <row r="2193">
          <cell r="J2193">
            <v>352418408</v>
          </cell>
          <cell r="K2193"/>
          <cell r="L2193"/>
          <cell r="M2193"/>
          <cell r="N2193"/>
          <cell r="O2193"/>
          <cell r="P2193"/>
          <cell r="Q2193"/>
          <cell r="R2193" t="str">
            <v>Standard</v>
          </cell>
          <cell r="S2193" t="str">
            <v>Standard</v>
          </cell>
        </row>
        <row r="2194">
          <cell r="J2194">
            <v>354793208</v>
          </cell>
          <cell r="K2194"/>
          <cell r="L2194"/>
          <cell r="M2194"/>
          <cell r="N2194"/>
          <cell r="O2194"/>
          <cell r="P2194"/>
          <cell r="Q2194"/>
          <cell r="R2194" t="str">
            <v>Standard</v>
          </cell>
          <cell r="S2194" t="str">
            <v>Standard</v>
          </cell>
        </row>
        <row r="2195">
          <cell r="J2195">
            <v>18479512</v>
          </cell>
          <cell r="K2195">
            <v>2184.13</v>
          </cell>
          <cell r="L2195">
            <v>37</v>
          </cell>
          <cell r="M2195">
            <v>2221.13</v>
          </cell>
          <cell r="N2195">
            <v>1223</v>
          </cell>
          <cell r="O2195">
            <v>1223</v>
          </cell>
          <cell r="P2195" t="str">
            <v>Y</v>
          </cell>
          <cell r="Q2195"/>
          <cell r="R2195" t="str">
            <v>W/O for written off cases</v>
          </cell>
          <cell r="S2195" t="str">
            <v>&gt;180</v>
          </cell>
        </row>
        <row r="2196">
          <cell r="J2196">
            <v>18527275</v>
          </cell>
          <cell r="K2196">
            <v>944.38</v>
          </cell>
          <cell r="L2196">
            <v>0</v>
          </cell>
          <cell r="M2196">
            <v>944.38</v>
          </cell>
          <cell r="N2196">
            <v>1195</v>
          </cell>
          <cell r="O2196">
            <v>1195</v>
          </cell>
          <cell r="P2196" t="str">
            <v>Y</v>
          </cell>
          <cell r="Q2196"/>
          <cell r="R2196" t="str">
            <v>W/O for written off cases</v>
          </cell>
          <cell r="S2196" t="str">
            <v>&gt;180</v>
          </cell>
        </row>
        <row r="2197">
          <cell r="J2197">
            <v>18526490</v>
          </cell>
          <cell r="K2197">
            <v>924.38</v>
          </cell>
          <cell r="L2197">
            <v>0</v>
          </cell>
          <cell r="M2197">
            <v>924.38</v>
          </cell>
          <cell r="N2197">
            <v>1195</v>
          </cell>
          <cell r="O2197">
            <v>1195</v>
          </cell>
          <cell r="P2197" t="str">
            <v>Y</v>
          </cell>
          <cell r="Q2197"/>
          <cell r="R2197" t="str">
            <v>W/O for written off cases</v>
          </cell>
          <cell r="S2197" t="str">
            <v>&gt;180</v>
          </cell>
        </row>
        <row r="2198">
          <cell r="J2198">
            <v>18527650</v>
          </cell>
          <cell r="K2198">
            <v>1379.38</v>
          </cell>
          <cell r="L2198">
            <v>0</v>
          </cell>
          <cell r="M2198">
            <v>1379.38</v>
          </cell>
          <cell r="N2198">
            <v>1195</v>
          </cell>
          <cell r="O2198">
            <v>1195</v>
          </cell>
          <cell r="P2198" t="str">
            <v>Y</v>
          </cell>
          <cell r="Q2198"/>
          <cell r="R2198" t="str">
            <v>W/O for written off cases</v>
          </cell>
          <cell r="S2198" t="str">
            <v>&gt;180</v>
          </cell>
        </row>
        <row r="2199">
          <cell r="J2199">
            <v>18523447</v>
          </cell>
          <cell r="K2199">
            <v>717.04</v>
          </cell>
          <cell r="L2199">
            <v>0</v>
          </cell>
          <cell r="M2199">
            <v>717.04</v>
          </cell>
          <cell r="N2199">
            <v>1190</v>
          </cell>
          <cell r="O2199">
            <v>1190</v>
          </cell>
          <cell r="P2199" t="str">
            <v>Y</v>
          </cell>
          <cell r="Q2199"/>
          <cell r="R2199" t="str">
            <v>W/O for written off cases</v>
          </cell>
          <cell r="S2199" t="str">
            <v>&gt;180</v>
          </cell>
        </row>
        <row r="2200">
          <cell r="J2200">
            <v>18523441</v>
          </cell>
          <cell r="K2200">
            <v>717.03</v>
          </cell>
          <cell r="L2200">
            <v>0</v>
          </cell>
          <cell r="M2200">
            <v>717.03</v>
          </cell>
          <cell r="N2200">
            <v>1190</v>
          </cell>
          <cell r="O2200">
            <v>1190</v>
          </cell>
          <cell r="P2200" t="str">
            <v>Y</v>
          </cell>
          <cell r="Q2200"/>
          <cell r="R2200" t="str">
            <v>W/O for written off cases</v>
          </cell>
          <cell r="S2200" t="str">
            <v>&gt;180</v>
          </cell>
        </row>
        <row r="2201">
          <cell r="J2201">
            <v>18575824</v>
          </cell>
          <cell r="K2201">
            <v>717.04</v>
          </cell>
          <cell r="L2201">
            <v>0</v>
          </cell>
          <cell r="M2201">
            <v>717.04</v>
          </cell>
          <cell r="N2201">
            <v>1190</v>
          </cell>
          <cell r="O2201">
            <v>1190</v>
          </cell>
          <cell r="P2201" t="str">
            <v>Y</v>
          </cell>
          <cell r="Q2201"/>
          <cell r="R2201" t="str">
            <v>W/O for written off cases</v>
          </cell>
          <cell r="S2201" t="str">
            <v>&gt;180</v>
          </cell>
        </row>
        <row r="2202">
          <cell r="J2202">
            <v>18523442</v>
          </cell>
          <cell r="K2202">
            <v>717.04</v>
          </cell>
          <cell r="L2202">
            <v>0</v>
          </cell>
          <cell r="M2202">
            <v>717.04</v>
          </cell>
          <cell r="N2202">
            <v>1190</v>
          </cell>
          <cell r="O2202">
            <v>1190</v>
          </cell>
          <cell r="P2202" t="str">
            <v>Y</v>
          </cell>
          <cell r="Q2202"/>
          <cell r="R2202" t="str">
            <v>W/O for written off cases</v>
          </cell>
          <cell r="S2202" t="str">
            <v>&gt;180</v>
          </cell>
        </row>
        <row r="2203">
          <cell r="J2203">
            <v>18523443</v>
          </cell>
          <cell r="K2203">
            <v>717.04</v>
          </cell>
          <cell r="L2203">
            <v>0</v>
          </cell>
          <cell r="M2203">
            <v>717.04</v>
          </cell>
          <cell r="N2203">
            <v>1190</v>
          </cell>
          <cell r="O2203">
            <v>1190</v>
          </cell>
          <cell r="P2203" t="str">
            <v>Y</v>
          </cell>
          <cell r="Q2203"/>
          <cell r="R2203" t="str">
            <v>W/O for written off cases</v>
          </cell>
          <cell r="S2203" t="str">
            <v>&gt;180</v>
          </cell>
        </row>
        <row r="2204">
          <cell r="J2204">
            <v>18528801</v>
          </cell>
          <cell r="K2204">
            <v>356.38</v>
          </cell>
          <cell r="L2204">
            <v>0</v>
          </cell>
          <cell r="M2204">
            <v>356.38</v>
          </cell>
          <cell r="N2204">
            <v>1195</v>
          </cell>
          <cell r="O2204">
            <v>1195</v>
          </cell>
          <cell r="P2204" t="str">
            <v>Y</v>
          </cell>
          <cell r="Q2204"/>
          <cell r="R2204" t="str">
            <v>W/O for written off cases</v>
          </cell>
          <cell r="S2204" t="str">
            <v>&gt;180</v>
          </cell>
        </row>
        <row r="2205">
          <cell r="J2205">
            <v>18527231</v>
          </cell>
          <cell r="K2205">
            <v>700.38</v>
          </cell>
          <cell r="L2205">
            <v>0</v>
          </cell>
          <cell r="M2205">
            <v>700.38</v>
          </cell>
          <cell r="N2205">
            <v>1195</v>
          </cell>
          <cell r="O2205">
            <v>1195</v>
          </cell>
          <cell r="P2205" t="str">
            <v>Y</v>
          </cell>
          <cell r="Q2205"/>
          <cell r="R2205" t="str">
            <v>W/O for written off cases</v>
          </cell>
          <cell r="S2205" t="str">
            <v>&gt;180</v>
          </cell>
        </row>
        <row r="2206">
          <cell r="J2206">
            <v>18455290</v>
          </cell>
          <cell r="K2206">
            <v>542.13</v>
          </cell>
          <cell r="L2206">
            <v>0</v>
          </cell>
          <cell r="M2206">
            <v>542.13</v>
          </cell>
          <cell r="N2206">
            <v>1190</v>
          </cell>
          <cell r="O2206">
            <v>1190</v>
          </cell>
          <cell r="P2206" t="str">
            <v>Y</v>
          </cell>
          <cell r="Q2206"/>
          <cell r="R2206" t="str">
            <v>W/O for written off cases</v>
          </cell>
          <cell r="S2206" t="str">
            <v>&gt;180</v>
          </cell>
        </row>
        <row r="2207">
          <cell r="J2207">
            <v>18523444</v>
          </cell>
          <cell r="K2207">
            <v>1460.34</v>
          </cell>
          <cell r="L2207">
            <v>0</v>
          </cell>
          <cell r="M2207">
            <v>1460.34</v>
          </cell>
          <cell r="N2207">
            <v>1190</v>
          </cell>
          <cell r="O2207">
            <v>1190</v>
          </cell>
          <cell r="P2207" t="str">
            <v>Y</v>
          </cell>
          <cell r="Q2207"/>
          <cell r="R2207" t="str">
            <v>W/O for written off cases</v>
          </cell>
          <cell r="S2207" t="str">
            <v>&gt;180</v>
          </cell>
        </row>
        <row r="2208">
          <cell r="J2208">
            <v>18523450</v>
          </cell>
          <cell r="K2208">
            <v>1064.98</v>
          </cell>
          <cell r="L2208">
            <v>0</v>
          </cell>
          <cell r="M2208">
            <v>1064.98</v>
          </cell>
          <cell r="N2208">
            <v>1190</v>
          </cell>
          <cell r="O2208">
            <v>1190</v>
          </cell>
          <cell r="P2208" t="str">
            <v>Y</v>
          </cell>
          <cell r="Q2208"/>
          <cell r="R2208" t="str">
            <v>W/O for written off cases</v>
          </cell>
          <cell r="S2208" t="str">
            <v>&gt;180</v>
          </cell>
        </row>
        <row r="2209">
          <cell r="J2209">
            <v>353956955</v>
          </cell>
          <cell r="K2209"/>
          <cell r="L2209"/>
          <cell r="M2209"/>
          <cell r="N2209"/>
          <cell r="O2209"/>
          <cell r="P2209"/>
          <cell r="Q2209"/>
          <cell r="R2209" t="str">
            <v>Standard</v>
          </cell>
          <cell r="S2209" t="str">
            <v>Standard</v>
          </cell>
        </row>
        <row r="2210">
          <cell r="J2210">
            <v>352056748</v>
          </cell>
          <cell r="K2210"/>
          <cell r="L2210"/>
          <cell r="M2210"/>
          <cell r="N2210"/>
          <cell r="O2210"/>
          <cell r="P2210"/>
          <cell r="Q2210"/>
          <cell r="R2210" t="str">
            <v>Standard</v>
          </cell>
          <cell r="S2210" t="str">
            <v>Standard</v>
          </cell>
        </row>
        <row r="2211">
          <cell r="J2211">
            <v>351718372</v>
          </cell>
          <cell r="K2211"/>
          <cell r="L2211"/>
          <cell r="M2211"/>
          <cell r="N2211"/>
          <cell r="O2211"/>
          <cell r="P2211"/>
          <cell r="Q2211"/>
          <cell r="R2211" t="str">
            <v>Standard</v>
          </cell>
          <cell r="S2211" t="str">
            <v>Standard</v>
          </cell>
        </row>
        <row r="2212">
          <cell r="J2212">
            <v>354340627</v>
          </cell>
          <cell r="K2212"/>
          <cell r="L2212"/>
          <cell r="M2212"/>
          <cell r="N2212"/>
          <cell r="O2212"/>
          <cell r="P2212"/>
          <cell r="Q2212"/>
          <cell r="R2212" t="str">
            <v>Standard</v>
          </cell>
          <cell r="S2212" t="str">
            <v>Standard</v>
          </cell>
        </row>
        <row r="2213">
          <cell r="J2213">
            <v>19468017</v>
          </cell>
          <cell r="K2213"/>
          <cell r="L2213"/>
          <cell r="M2213"/>
          <cell r="N2213"/>
          <cell r="O2213"/>
          <cell r="P2213"/>
          <cell r="Q2213"/>
          <cell r="R2213" t="str">
            <v>W/O for written off cases</v>
          </cell>
          <cell r="S2213" t="str">
            <v>Standard</v>
          </cell>
        </row>
        <row r="2214">
          <cell r="J2214">
            <v>18783020</v>
          </cell>
          <cell r="K2214">
            <v>16190</v>
          </cell>
          <cell r="L2214">
            <v>1143</v>
          </cell>
          <cell r="M2214">
            <v>17333</v>
          </cell>
          <cell r="N2214">
            <v>1284</v>
          </cell>
          <cell r="O2214">
            <v>1284</v>
          </cell>
          <cell r="P2214" t="str">
            <v>Y</v>
          </cell>
          <cell r="Q2214"/>
          <cell r="R2214" t="str">
            <v>W/O for written off cases</v>
          </cell>
          <cell r="S2214" t="str">
            <v>&gt;180</v>
          </cell>
        </row>
        <row r="2215">
          <cell r="J2215">
            <v>18660077</v>
          </cell>
          <cell r="K2215">
            <v>22631.58</v>
          </cell>
          <cell r="L2215">
            <v>2153</v>
          </cell>
          <cell r="M2215">
            <v>24784.58</v>
          </cell>
          <cell r="N2215">
            <v>1283</v>
          </cell>
          <cell r="O2215">
            <v>1283</v>
          </cell>
          <cell r="P2215" t="str">
            <v>Y</v>
          </cell>
          <cell r="Q2215"/>
          <cell r="R2215" t="str">
            <v>W/O for written off cases</v>
          </cell>
          <cell r="S2215" t="str">
            <v>&gt;180</v>
          </cell>
        </row>
        <row r="2216">
          <cell r="J2216">
            <v>352435286</v>
          </cell>
          <cell r="K2216">
            <v>3001.91</v>
          </cell>
          <cell r="L2216">
            <v>198.09</v>
          </cell>
          <cell r="M2216">
            <v>3200</v>
          </cell>
          <cell r="N2216">
            <v>5</v>
          </cell>
          <cell r="O2216">
            <v>5</v>
          </cell>
          <cell r="P2216"/>
          <cell r="Q2216"/>
          <cell r="R2216" t="str">
            <v>SMA 0</v>
          </cell>
          <cell r="S2216" t="str">
            <v>1-30 Days</v>
          </cell>
        </row>
        <row r="2217">
          <cell r="J2217">
            <v>19894184</v>
          </cell>
          <cell r="K2217">
            <v>10622.01</v>
          </cell>
          <cell r="L2217">
            <v>427.76</v>
          </cell>
          <cell r="M2217">
            <v>11049.77</v>
          </cell>
          <cell r="N2217">
            <v>1071</v>
          </cell>
          <cell r="O2217">
            <v>1071</v>
          </cell>
          <cell r="P2217" t="str">
            <v>Y</v>
          </cell>
          <cell r="Q2217"/>
          <cell r="R2217" t="str">
            <v>W/O for written off cases</v>
          </cell>
          <cell r="S2217" t="str">
            <v>&gt;180</v>
          </cell>
        </row>
        <row r="2218">
          <cell r="J2218">
            <v>18884946</v>
          </cell>
          <cell r="K2218">
            <v>27696.77</v>
          </cell>
          <cell r="L2218">
            <v>3030</v>
          </cell>
          <cell r="M2218">
            <v>30726.77</v>
          </cell>
          <cell r="N2218">
            <v>1374</v>
          </cell>
          <cell r="O2218">
            <v>1374</v>
          </cell>
          <cell r="P2218" t="str">
            <v>Y</v>
          </cell>
          <cell r="Q2218"/>
          <cell r="R2218" t="str">
            <v>W/O for written off cases</v>
          </cell>
          <cell r="S2218" t="str">
            <v>&gt;180</v>
          </cell>
        </row>
        <row r="2219">
          <cell r="J2219">
            <v>18952276</v>
          </cell>
          <cell r="K2219">
            <v>3519.15</v>
          </cell>
          <cell r="L2219">
            <v>37.71</v>
          </cell>
          <cell r="M2219">
            <v>3556.86</v>
          </cell>
          <cell r="N2219">
            <v>1103</v>
          </cell>
          <cell r="O2219">
            <v>1103</v>
          </cell>
          <cell r="P2219" t="str">
            <v>Y</v>
          </cell>
          <cell r="Q2219"/>
          <cell r="R2219" t="str">
            <v>W/O for written off cases</v>
          </cell>
          <cell r="S2219" t="str">
            <v>&gt;180</v>
          </cell>
        </row>
        <row r="2220">
          <cell r="J2220">
            <v>358065392</v>
          </cell>
          <cell r="K2220"/>
          <cell r="L2220"/>
          <cell r="M2220"/>
          <cell r="N2220"/>
          <cell r="O2220"/>
          <cell r="P2220"/>
          <cell r="Q2220"/>
          <cell r="R2220" t="str">
            <v>Standard</v>
          </cell>
          <cell r="S2220" t="str">
            <v>Standard</v>
          </cell>
        </row>
        <row r="2221">
          <cell r="J2221">
            <v>18801381</v>
          </cell>
          <cell r="K2221">
            <v>35847</v>
          </cell>
          <cell r="L2221">
            <v>5957.23</v>
          </cell>
          <cell r="M2221">
            <v>41804.230000000003</v>
          </cell>
          <cell r="N2221">
            <v>1252</v>
          </cell>
          <cell r="O2221">
            <v>1252</v>
          </cell>
          <cell r="P2221" t="str">
            <v>Y</v>
          </cell>
          <cell r="Q2221"/>
          <cell r="R2221" t="str">
            <v>W/O for written off cases</v>
          </cell>
          <cell r="S2221" t="str">
            <v>&gt;180</v>
          </cell>
        </row>
        <row r="2222">
          <cell r="J2222">
            <v>18642598</v>
          </cell>
          <cell r="K2222">
            <v>42216.87</v>
          </cell>
          <cell r="L2222">
            <v>9234.09</v>
          </cell>
          <cell r="M2222">
            <v>51450.96</v>
          </cell>
          <cell r="N2222">
            <v>1340</v>
          </cell>
          <cell r="O2222">
            <v>1340</v>
          </cell>
          <cell r="P2222" t="str">
            <v>Y</v>
          </cell>
          <cell r="Q2222"/>
          <cell r="R2222" t="str">
            <v>W/O for written off cases</v>
          </cell>
          <cell r="S2222" t="str">
            <v>&gt;180</v>
          </cell>
        </row>
        <row r="2223">
          <cell r="J2223">
            <v>18479540</v>
          </cell>
          <cell r="K2223">
            <v>36606.629999999997</v>
          </cell>
          <cell r="L2223">
            <v>6737.24</v>
          </cell>
          <cell r="M2223">
            <v>43343.87</v>
          </cell>
          <cell r="N2223">
            <v>1340</v>
          </cell>
          <cell r="O2223">
            <v>1340</v>
          </cell>
          <cell r="P2223" t="str">
            <v>Y</v>
          </cell>
          <cell r="Q2223"/>
          <cell r="R2223" t="str">
            <v>W/O for written off cases</v>
          </cell>
          <cell r="S2223" t="str">
            <v>&gt;180</v>
          </cell>
        </row>
        <row r="2224">
          <cell r="J2224">
            <v>18801336</v>
          </cell>
          <cell r="K2224"/>
          <cell r="L2224"/>
          <cell r="M2224"/>
          <cell r="N2224"/>
          <cell r="O2224"/>
          <cell r="P2224"/>
          <cell r="Q2224"/>
          <cell r="R2224" t="str">
            <v>W/O for written off cases</v>
          </cell>
          <cell r="S2224" t="str">
            <v>Standard</v>
          </cell>
        </row>
        <row r="2225">
          <cell r="J2225">
            <v>19475835</v>
          </cell>
          <cell r="K2225">
            <v>26302</v>
          </cell>
          <cell r="L2225">
            <v>-7038</v>
          </cell>
          <cell r="M2225">
            <v>19264</v>
          </cell>
          <cell r="N2225">
            <v>1560</v>
          </cell>
          <cell r="O2225">
            <v>1560</v>
          </cell>
          <cell r="P2225" t="str">
            <v>Y</v>
          </cell>
          <cell r="Q2225"/>
          <cell r="R2225" t="str">
            <v>W/O for written off cases</v>
          </cell>
          <cell r="S2225" t="str">
            <v>&gt;180</v>
          </cell>
        </row>
        <row r="2226">
          <cell r="J2226">
            <v>18952328</v>
          </cell>
          <cell r="K2226">
            <v>3629.64</v>
          </cell>
          <cell r="L2226">
            <v>37.22</v>
          </cell>
          <cell r="M2226">
            <v>3666.86</v>
          </cell>
          <cell r="N2226">
            <v>1103</v>
          </cell>
          <cell r="O2226">
            <v>1103</v>
          </cell>
          <cell r="P2226" t="str">
            <v>Y</v>
          </cell>
          <cell r="Q2226"/>
          <cell r="R2226" t="str">
            <v>W/O for written off cases</v>
          </cell>
          <cell r="S2226" t="str">
            <v>&gt;180</v>
          </cell>
        </row>
        <row r="2227">
          <cell r="J2227">
            <v>18951968</v>
          </cell>
          <cell r="K2227">
            <v>3054.84</v>
          </cell>
          <cell r="L2227">
            <v>33.1</v>
          </cell>
          <cell r="M2227">
            <v>3087.94</v>
          </cell>
          <cell r="N2227">
            <v>1103</v>
          </cell>
          <cell r="O2227">
            <v>1103</v>
          </cell>
          <cell r="P2227" t="str">
            <v>Y</v>
          </cell>
          <cell r="Q2227"/>
          <cell r="R2227" t="str">
            <v>W/O for written off cases</v>
          </cell>
          <cell r="S2227" t="str">
            <v>&gt;180</v>
          </cell>
        </row>
        <row r="2228">
          <cell r="J2228">
            <v>18952189</v>
          </cell>
          <cell r="K2228">
            <v>2496</v>
          </cell>
          <cell r="L2228">
            <v>28.41</v>
          </cell>
          <cell r="M2228">
            <v>2524.41</v>
          </cell>
          <cell r="N2228">
            <v>1103</v>
          </cell>
          <cell r="O2228">
            <v>1103</v>
          </cell>
          <cell r="P2228" t="str">
            <v>Y</v>
          </cell>
          <cell r="Q2228"/>
          <cell r="R2228" t="str">
            <v>W/O for written off cases</v>
          </cell>
          <cell r="S2228" t="str">
            <v>&gt;180</v>
          </cell>
        </row>
        <row r="2229">
          <cell r="J2229">
            <v>18523448</v>
          </cell>
          <cell r="K2229"/>
          <cell r="L2229"/>
          <cell r="M2229"/>
          <cell r="N2229"/>
          <cell r="O2229"/>
          <cell r="P2229"/>
          <cell r="Q2229"/>
          <cell r="R2229" t="str">
            <v>W/O for written off cases</v>
          </cell>
          <cell r="S2229" t="str">
            <v>Standard</v>
          </cell>
        </row>
        <row r="2230">
          <cell r="J2230">
            <v>18763149</v>
          </cell>
          <cell r="K2230">
            <v>2703.58</v>
          </cell>
          <cell r="L2230">
            <v>29.84</v>
          </cell>
          <cell r="M2230">
            <v>2733.42</v>
          </cell>
          <cell r="N2230">
            <v>1103</v>
          </cell>
          <cell r="O2230">
            <v>1103</v>
          </cell>
          <cell r="P2230" t="str">
            <v>Y</v>
          </cell>
          <cell r="Q2230"/>
          <cell r="R2230" t="str">
            <v>W/O for written off cases</v>
          </cell>
          <cell r="S2230" t="str">
            <v>&gt;180</v>
          </cell>
        </row>
        <row r="2231">
          <cell r="J2231">
            <v>18952199</v>
          </cell>
          <cell r="K2231">
            <v>2506.96</v>
          </cell>
          <cell r="L2231">
            <v>28.45</v>
          </cell>
          <cell r="M2231">
            <v>2535.41</v>
          </cell>
          <cell r="N2231">
            <v>1103</v>
          </cell>
          <cell r="O2231">
            <v>1103</v>
          </cell>
          <cell r="P2231" t="str">
            <v>Y</v>
          </cell>
          <cell r="Q2231"/>
          <cell r="R2231" t="str">
            <v>W/O for written off cases</v>
          </cell>
          <cell r="S2231" t="str">
            <v>&gt;180</v>
          </cell>
        </row>
        <row r="2232">
          <cell r="J2232">
            <v>18763148</v>
          </cell>
          <cell r="K2232">
            <v>1535.74</v>
          </cell>
          <cell r="L2232">
            <v>2</v>
          </cell>
          <cell r="M2232">
            <v>1537.74</v>
          </cell>
          <cell r="N2232">
            <v>1103</v>
          </cell>
          <cell r="O2232">
            <v>1103</v>
          </cell>
          <cell r="P2232" t="str">
            <v>Y</v>
          </cell>
          <cell r="Q2232"/>
          <cell r="R2232" t="str">
            <v>W/O for written off cases</v>
          </cell>
          <cell r="S2232" t="str">
            <v>&gt;180</v>
          </cell>
        </row>
        <row r="2233">
          <cell r="J2233">
            <v>20807053</v>
          </cell>
          <cell r="K2233">
            <v>4766.5</v>
          </cell>
          <cell r="L2233">
            <v>94.71</v>
          </cell>
          <cell r="M2233">
            <v>4861.21</v>
          </cell>
          <cell r="N2233">
            <v>1042</v>
          </cell>
          <cell r="O2233">
            <v>1042</v>
          </cell>
          <cell r="P2233" t="str">
            <v>Y</v>
          </cell>
          <cell r="Q2233"/>
          <cell r="R2233" t="str">
            <v>W/O for written off cases</v>
          </cell>
          <cell r="S2233" t="str">
            <v>&gt;180</v>
          </cell>
        </row>
        <row r="2234">
          <cell r="J2234">
            <v>20796840</v>
          </cell>
          <cell r="K2234">
            <v>2219.84</v>
          </cell>
          <cell r="L2234">
            <v>0</v>
          </cell>
          <cell r="M2234">
            <v>2219.84</v>
          </cell>
          <cell r="N2234">
            <v>1099</v>
          </cell>
          <cell r="O2234">
            <v>1099</v>
          </cell>
          <cell r="P2234" t="str">
            <v>Y</v>
          </cell>
          <cell r="Q2234"/>
          <cell r="R2234" t="str">
            <v>W/O for written off cases</v>
          </cell>
          <cell r="S2234" t="str">
            <v>&gt;180</v>
          </cell>
        </row>
        <row r="2235">
          <cell r="J2235">
            <v>20796829</v>
          </cell>
          <cell r="K2235">
            <v>4944.7700000000004</v>
          </cell>
          <cell r="L2235">
            <v>129.22999999999999</v>
          </cell>
          <cell r="M2235">
            <v>5074</v>
          </cell>
          <cell r="N2235">
            <v>1219</v>
          </cell>
          <cell r="O2235">
            <v>1219</v>
          </cell>
          <cell r="P2235" t="str">
            <v>Y</v>
          </cell>
          <cell r="Q2235"/>
          <cell r="R2235" t="str">
            <v>W/O for written off cases</v>
          </cell>
          <cell r="S2235" t="str">
            <v>&gt;180</v>
          </cell>
        </row>
        <row r="2236">
          <cell r="J2236">
            <v>20797011</v>
          </cell>
          <cell r="K2236">
            <v>735.17</v>
          </cell>
          <cell r="L2236">
            <v>0</v>
          </cell>
          <cell r="M2236">
            <v>735.17</v>
          </cell>
          <cell r="N2236">
            <v>1160</v>
          </cell>
          <cell r="O2236">
            <v>1160</v>
          </cell>
          <cell r="P2236" t="str">
            <v>Y</v>
          </cell>
          <cell r="Q2236"/>
          <cell r="R2236" t="str">
            <v>W/O for written off cases</v>
          </cell>
          <cell r="S2236" t="str">
            <v>&gt;180</v>
          </cell>
        </row>
        <row r="2237">
          <cell r="J2237">
            <v>20796923</v>
          </cell>
          <cell r="K2237">
            <v>13841.82</v>
          </cell>
          <cell r="L2237">
            <v>630.16</v>
          </cell>
          <cell r="M2237">
            <v>14471.98</v>
          </cell>
          <cell r="N2237">
            <v>1311</v>
          </cell>
          <cell r="O2237">
            <v>1311</v>
          </cell>
          <cell r="P2237" t="str">
            <v>Y</v>
          </cell>
          <cell r="Q2237"/>
          <cell r="R2237" t="str">
            <v>W/O for written off cases</v>
          </cell>
          <cell r="S2237" t="str">
            <v>&gt;180</v>
          </cell>
        </row>
        <row r="2238">
          <cell r="J2238">
            <v>20797058</v>
          </cell>
          <cell r="K2238">
            <v>2421.56</v>
          </cell>
          <cell r="L2238">
            <v>20.97</v>
          </cell>
          <cell r="M2238">
            <v>2442.5300000000002</v>
          </cell>
          <cell r="N2238">
            <v>1191</v>
          </cell>
          <cell r="O2238">
            <v>1191</v>
          </cell>
          <cell r="P2238" t="str">
            <v>Y</v>
          </cell>
          <cell r="Q2238"/>
          <cell r="R2238" t="str">
            <v>W/O for written off cases</v>
          </cell>
          <cell r="S2238" t="str">
            <v>&gt;180</v>
          </cell>
        </row>
        <row r="2239">
          <cell r="J2239">
            <v>20548938</v>
          </cell>
          <cell r="K2239">
            <v>14400.71</v>
          </cell>
          <cell r="L2239">
            <v>1063.3699999999999</v>
          </cell>
          <cell r="M2239">
            <v>15464.08</v>
          </cell>
          <cell r="N2239">
            <v>1280</v>
          </cell>
          <cell r="O2239">
            <v>1280</v>
          </cell>
          <cell r="P2239" t="str">
            <v>Y</v>
          </cell>
          <cell r="Q2239"/>
          <cell r="R2239" t="str">
            <v>W/O for written off cases</v>
          </cell>
          <cell r="S2239" t="str">
            <v>&gt;180</v>
          </cell>
        </row>
        <row r="2240">
          <cell r="J2240">
            <v>20909306</v>
          </cell>
          <cell r="K2240">
            <v>30190.71</v>
          </cell>
          <cell r="L2240">
            <v>4119.7299999999996</v>
          </cell>
          <cell r="M2240">
            <v>34310.44</v>
          </cell>
          <cell r="N2240">
            <v>1340</v>
          </cell>
          <cell r="O2240">
            <v>1340</v>
          </cell>
          <cell r="P2240" t="str">
            <v>Y</v>
          </cell>
          <cell r="Q2240"/>
          <cell r="R2240" t="str">
            <v>W/O for written off cases</v>
          </cell>
          <cell r="S2240" t="str">
            <v>&gt;180</v>
          </cell>
        </row>
        <row r="2241">
          <cell r="J2241">
            <v>19607749</v>
          </cell>
          <cell r="K2241">
            <v>1119.48</v>
          </cell>
          <cell r="L2241">
            <v>4.83</v>
          </cell>
          <cell r="M2241">
            <v>1124.31</v>
          </cell>
          <cell r="N2241">
            <v>1129</v>
          </cell>
          <cell r="O2241">
            <v>1129</v>
          </cell>
          <cell r="P2241" t="str">
            <v>Y</v>
          </cell>
          <cell r="Q2241"/>
          <cell r="R2241" t="str">
            <v>W/O for written off cases</v>
          </cell>
          <cell r="S2241" t="str">
            <v>&gt;180</v>
          </cell>
        </row>
        <row r="2242">
          <cell r="J2242">
            <v>20838905</v>
          </cell>
          <cell r="K2242">
            <v>47884.32</v>
          </cell>
          <cell r="L2242">
            <v>12268.77</v>
          </cell>
          <cell r="M2242">
            <v>60153.09</v>
          </cell>
          <cell r="N2242">
            <v>1340</v>
          </cell>
          <cell r="O2242">
            <v>1340</v>
          </cell>
          <cell r="P2242" t="str">
            <v>Y</v>
          </cell>
          <cell r="Q2242"/>
          <cell r="R2242" t="str">
            <v>W/O for written off cases</v>
          </cell>
          <cell r="S2242" t="str">
            <v>&gt;180</v>
          </cell>
        </row>
        <row r="2243">
          <cell r="J2243">
            <v>352467238</v>
          </cell>
          <cell r="K2243">
            <v>6205.78</v>
          </cell>
          <cell r="L2243">
            <v>514.22</v>
          </cell>
          <cell r="M2243">
            <v>6720</v>
          </cell>
          <cell r="N2243">
            <v>61</v>
          </cell>
          <cell r="O2243">
            <v>61</v>
          </cell>
          <cell r="P2243"/>
          <cell r="Q2243"/>
          <cell r="R2243" t="str">
            <v>SMA 2</v>
          </cell>
          <cell r="S2243" t="str">
            <v>61-90</v>
          </cell>
        </row>
        <row r="2244">
          <cell r="J2244">
            <v>20913753</v>
          </cell>
          <cell r="K2244">
            <v>20584.25</v>
          </cell>
          <cell r="L2244">
            <v>1769.7</v>
          </cell>
          <cell r="M2244">
            <v>22353.95</v>
          </cell>
          <cell r="N2244">
            <v>1309</v>
          </cell>
          <cell r="O2244">
            <v>1309</v>
          </cell>
          <cell r="P2244" t="str">
            <v>Y</v>
          </cell>
          <cell r="Q2244"/>
          <cell r="R2244" t="str">
            <v>W/O for written off cases</v>
          </cell>
          <cell r="S2244" t="str">
            <v>&gt;180</v>
          </cell>
        </row>
        <row r="2245">
          <cell r="J2245">
            <v>18763150</v>
          </cell>
          <cell r="K2245">
            <v>4564.5200000000004</v>
          </cell>
          <cell r="L2245">
            <v>116.16</v>
          </cell>
          <cell r="M2245">
            <v>4680.68</v>
          </cell>
          <cell r="N2245">
            <v>950</v>
          </cell>
          <cell r="O2245">
            <v>950</v>
          </cell>
          <cell r="P2245" t="str">
            <v>Y</v>
          </cell>
          <cell r="Q2245"/>
          <cell r="R2245" t="str">
            <v>W/O for written off cases</v>
          </cell>
          <cell r="S2245" t="str">
            <v>&gt;180</v>
          </cell>
        </row>
        <row r="2246">
          <cell r="J2246">
            <v>19520419</v>
          </cell>
          <cell r="K2246">
            <v>34915.89</v>
          </cell>
          <cell r="L2246">
            <v>5965.61</v>
          </cell>
          <cell r="M2246">
            <v>40881.5</v>
          </cell>
          <cell r="N2246">
            <v>1309</v>
          </cell>
          <cell r="O2246">
            <v>1309</v>
          </cell>
          <cell r="P2246" t="str">
            <v>Y</v>
          </cell>
          <cell r="Q2246"/>
          <cell r="R2246" t="str">
            <v>W/O for written off cases</v>
          </cell>
          <cell r="S2246" t="str">
            <v>&gt;180</v>
          </cell>
        </row>
        <row r="2247">
          <cell r="J2247">
            <v>354796253</v>
          </cell>
          <cell r="K2247"/>
          <cell r="L2247"/>
          <cell r="M2247"/>
          <cell r="N2247"/>
          <cell r="O2247"/>
          <cell r="P2247"/>
          <cell r="Q2247"/>
          <cell r="R2247" t="str">
            <v>Standard</v>
          </cell>
          <cell r="S2247" t="str">
            <v>Standard</v>
          </cell>
        </row>
        <row r="2248">
          <cell r="J2248">
            <v>21104456</v>
          </cell>
          <cell r="K2248">
            <v>1196.06</v>
          </cell>
          <cell r="L2248">
            <v>14.09</v>
          </cell>
          <cell r="M2248">
            <v>1210.1500000000001</v>
          </cell>
          <cell r="N2248">
            <v>1103</v>
          </cell>
          <cell r="O2248">
            <v>1103</v>
          </cell>
          <cell r="P2248" t="str">
            <v>Y</v>
          </cell>
          <cell r="Q2248"/>
          <cell r="R2248" t="str">
            <v>W/O for written off cases</v>
          </cell>
          <cell r="S2248" t="str">
            <v>&gt;180</v>
          </cell>
        </row>
        <row r="2249">
          <cell r="J2249">
            <v>21120111</v>
          </cell>
          <cell r="K2249">
            <v>15215.33</v>
          </cell>
          <cell r="L2249">
            <v>1045.97</v>
          </cell>
          <cell r="M2249">
            <v>16261.3</v>
          </cell>
          <cell r="N2249">
            <v>1132</v>
          </cell>
          <cell r="O2249">
            <v>1132</v>
          </cell>
          <cell r="P2249" t="str">
            <v>Y</v>
          </cell>
          <cell r="Q2249"/>
          <cell r="R2249" t="str">
            <v>W/O for written off cases</v>
          </cell>
          <cell r="S2249" t="str">
            <v>&gt;180</v>
          </cell>
        </row>
        <row r="2250">
          <cell r="J2250">
            <v>21118563</v>
          </cell>
          <cell r="K2250">
            <v>49988.9</v>
          </cell>
          <cell r="L2250">
            <v>11457.28</v>
          </cell>
          <cell r="M2250">
            <v>61446.18</v>
          </cell>
          <cell r="N2250">
            <v>1344</v>
          </cell>
          <cell r="O2250">
            <v>1344</v>
          </cell>
          <cell r="P2250" t="str">
            <v>Y</v>
          </cell>
          <cell r="Q2250"/>
          <cell r="R2250" t="str">
            <v>W/O for written off cases</v>
          </cell>
          <cell r="S2250" t="str">
            <v>&gt;180</v>
          </cell>
        </row>
        <row r="2251">
          <cell r="J2251">
            <v>21118562</v>
          </cell>
          <cell r="K2251">
            <v>31296.17</v>
          </cell>
          <cell r="L2251">
            <v>4115.01</v>
          </cell>
          <cell r="M2251">
            <v>35411.18</v>
          </cell>
          <cell r="N2251">
            <v>1283</v>
          </cell>
          <cell r="O2251">
            <v>1283</v>
          </cell>
          <cell r="P2251" t="str">
            <v>Y</v>
          </cell>
          <cell r="Q2251"/>
          <cell r="R2251" t="str">
            <v>W/O for written off cases</v>
          </cell>
          <cell r="S2251" t="str">
            <v>&gt;180</v>
          </cell>
        </row>
        <row r="2252">
          <cell r="J2252">
            <v>19618412</v>
          </cell>
          <cell r="K2252">
            <v>17367.59</v>
          </cell>
          <cell r="L2252">
            <v>1189.25</v>
          </cell>
          <cell r="M2252">
            <v>18556.84</v>
          </cell>
          <cell r="N2252">
            <v>1223</v>
          </cell>
          <cell r="O2252">
            <v>1223</v>
          </cell>
          <cell r="P2252" t="str">
            <v>Y</v>
          </cell>
          <cell r="Q2252"/>
          <cell r="R2252" t="str">
            <v>W/O for written off cases</v>
          </cell>
          <cell r="S2252" t="str">
            <v>&gt;180</v>
          </cell>
        </row>
        <row r="2253">
          <cell r="J2253">
            <v>21172482</v>
          </cell>
          <cell r="K2253">
            <v>33168.06</v>
          </cell>
          <cell r="L2253">
            <v>5055.4799999999996</v>
          </cell>
          <cell r="M2253">
            <v>38223.54</v>
          </cell>
          <cell r="N2253">
            <v>1313</v>
          </cell>
          <cell r="O2253">
            <v>1313</v>
          </cell>
          <cell r="P2253" t="str">
            <v>Y</v>
          </cell>
          <cell r="Q2253"/>
          <cell r="R2253" t="str">
            <v>W/O for written off cases</v>
          </cell>
          <cell r="S2253" t="str">
            <v>&gt;180</v>
          </cell>
        </row>
        <row r="2254">
          <cell r="J2254">
            <v>21172399</v>
          </cell>
          <cell r="K2254">
            <v>29364</v>
          </cell>
          <cell r="L2254">
            <v>3399.2</v>
          </cell>
          <cell r="M2254">
            <v>32763.200000000001</v>
          </cell>
          <cell r="N2254">
            <v>1252</v>
          </cell>
          <cell r="O2254">
            <v>1252</v>
          </cell>
          <cell r="P2254" t="str">
            <v>Y</v>
          </cell>
          <cell r="Q2254"/>
          <cell r="R2254" t="str">
            <v>W/O for written off cases</v>
          </cell>
          <cell r="S2254" t="str">
            <v>&gt;180</v>
          </cell>
        </row>
        <row r="2255">
          <cell r="J2255">
            <v>21107997</v>
          </cell>
          <cell r="K2255">
            <v>16902.96</v>
          </cell>
          <cell r="L2255">
            <v>997.22</v>
          </cell>
          <cell r="M2255">
            <v>17900.18</v>
          </cell>
          <cell r="N2255">
            <v>1101</v>
          </cell>
          <cell r="O2255">
            <v>1101</v>
          </cell>
          <cell r="P2255" t="str">
            <v>Y</v>
          </cell>
          <cell r="Q2255"/>
          <cell r="R2255" t="str">
            <v>W/O for written off cases</v>
          </cell>
          <cell r="S2255" t="str">
            <v>&gt;180</v>
          </cell>
        </row>
        <row r="2256">
          <cell r="J2256">
            <v>21108344</v>
          </cell>
          <cell r="K2256">
            <v>30866.78</v>
          </cell>
          <cell r="L2256">
            <v>3998.4</v>
          </cell>
          <cell r="M2256">
            <v>34865.18</v>
          </cell>
          <cell r="N2256">
            <v>1252</v>
          </cell>
          <cell r="O2256">
            <v>1252</v>
          </cell>
          <cell r="P2256" t="str">
            <v>Y</v>
          </cell>
          <cell r="Q2256"/>
          <cell r="R2256" t="str">
            <v>W/O for written off cases</v>
          </cell>
          <cell r="S2256" t="str">
            <v>&gt;180</v>
          </cell>
        </row>
        <row r="2257">
          <cell r="J2257">
            <v>21104232</v>
          </cell>
          <cell r="K2257">
            <v>915.68</v>
          </cell>
          <cell r="L2257">
            <v>8.44</v>
          </cell>
          <cell r="M2257">
            <v>924.12</v>
          </cell>
          <cell r="N2257">
            <v>1103</v>
          </cell>
          <cell r="O2257">
            <v>1103</v>
          </cell>
          <cell r="P2257" t="str">
            <v>Y</v>
          </cell>
          <cell r="Q2257"/>
          <cell r="R2257" t="str">
            <v>W/O for written off cases</v>
          </cell>
          <cell r="S2257" t="str">
            <v>&gt;180</v>
          </cell>
        </row>
        <row r="2258">
          <cell r="J2258">
            <v>354469086</v>
          </cell>
          <cell r="K2258">
            <v>2848.41</v>
          </cell>
          <cell r="L2258">
            <v>79.53</v>
          </cell>
          <cell r="M2258">
            <v>2927.94</v>
          </cell>
          <cell r="N2258">
            <v>38</v>
          </cell>
          <cell r="O2258">
            <v>38</v>
          </cell>
          <cell r="P2258" t="str">
            <v>Y</v>
          </cell>
          <cell r="Q2258">
            <v>37</v>
          </cell>
          <cell r="R2258" t="str">
            <v>Sub</v>
          </cell>
          <cell r="S2258" t="str">
            <v>31-60</v>
          </cell>
        </row>
        <row r="2259">
          <cell r="J2259">
            <v>354369655</v>
          </cell>
          <cell r="K2259"/>
          <cell r="L2259"/>
          <cell r="M2259"/>
          <cell r="N2259"/>
          <cell r="O2259"/>
          <cell r="P2259"/>
          <cell r="Q2259"/>
          <cell r="R2259" t="str">
            <v>Standard</v>
          </cell>
          <cell r="S2259" t="str">
            <v>Standard</v>
          </cell>
        </row>
        <row r="2260">
          <cell r="J2260">
            <v>21108720</v>
          </cell>
          <cell r="K2260">
            <v>32666.79</v>
          </cell>
          <cell r="L2260">
            <v>4538.51</v>
          </cell>
          <cell r="M2260">
            <v>37205.300000000003</v>
          </cell>
          <cell r="N2260">
            <v>1313</v>
          </cell>
          <cell r="O2260">
            <v>1313</v>
          </cell>
          <cell r="P2260" t="str">
            <v>Y</v>
          </cell>
          <cell r="Q2260"/>
          <cell r="R2260" t="str">
            <v>W/O for written off cases</v>
          </cell>
          <cell r="S2260" t="str">
            <v>&gt;180</v>
          </cell>
        </row>
        <row r="2261">
          <cell r="J2261">
            <v>21396348</v>
          </cell>
          <cell r="K2261">
            <v>9924.48</v>
          </cell>
          <cell r="L2261">
            <v>304.64999999999998</v>
          </cell>
          <cell r="M2261">
            <v>10229.129999999999</v>
          </cell>
          <cell r="N2261">
            <v>1133</v>
          </cell>
          <cell r="O2261">
            <v>1133</v>
          </cell>
          <cell r="P2261" t="str">
            <v>Y</v>
          </cell>
          <cell r="Q2261"/>
          <cell r="R2261" t="str">
            <v>W/O for written off cases</v>
          </cell>
          <cell r="S2261" t="str">
            <v>&gt;180</v>
          </cell>
        </row>
        <row r="2262">
          <cell r="J2262">
            <v>20868505</v>
          </cell>
          <cell r="K2262">
            <v>504.49</v>
          </cell>
          <cell r="L2262">
            <v>0</v>
          </cell>
          <cell r="M2262">
            <v>504.49</v>
          </cell>
          <cell r="N2262">
            <v>1067</v>
          </cell>
          <cell r="O2262">
            <v>1067</v>
          </cell>
          <cell r="P2262" t="str">
            <v>Y</v>
          </cell>
          <cell r="Q2262"/>
          <cell r="R2262" t="str">
            <v>W/O for written off cases</v>
          </cell>
          <cell r="S2262" t="str">
            <v>&gt;180</v>
          </cell>
        </row>
        <row r="2263">
          <cell r="J2263">
            <v>20399743</v>
          </cell>
          <cell r="K2263">
            <v>36627.08</v>
          </cell>
          <cell r="L2263">
            <v>5557.5</v>
          </cell>
          <cell r="M2263">
            <v>42184.58</v>
          </cell>
          <cell r="N2263">
            <v>1342</v>
          </cell>
          <cell r="O2263">
            <v>1342</v>
          </cell>
          <cell r="P2263" t="str">
            <v>Y</v>
          </cell>
          <cell r="Q2263"/>
          <cell r="R2263" t="str">
            <v>W/O for written off cases</v>
          </cell>
          <cell r="S2263" t="str">
            <v>&gt;180</v>
          </cell>
        </row>
        <row r="2264">
          <cell r="J2264">
            <v>20853567</v>
          </cell>
          <cell r="K2264">
            <v>5317.52</v>
          </cell>
          <cell r="L2264">
            <v>88</v>
          </cell>
          <cell r="M2264">
            <v>5405.52</v>
          </cell>
          <cell r="N2264">
            <v>1128</v>
          </cell>
          <cell r="O2264">
            <v>1128</v>
          </cell>
          <cell r="P2264" t="str">
            <v>Y</v>
          </cell>
          <cell r="Q2264"/>
          <cell r="R2264" t="str">
            <v>W/O for written off cases</v>
          </cell>
          <cell r="S2264" t="str">
            <v>&gt;180</v>
          </cell>
        </row>
        <row r="2265">
          <cell r="J2265">
            <v>20536818</v>
          </cell>
          <cell r="K2265">
            <v>7028.28</v>
          </cell>
          <cell r="L2265">
            <v>211.02</v>
          </cell>
          <cell r="M2265">
            <v>7239.3</v>
          </cell>
          <cell r="N2265">
            <v>1162</v>
          </cell>
          <cell r="O2265">
            <v>1162</v>
          </cell>
          <cell r="P2265" t="str">
            <v>Y</v>
          </cell>
          <cell r="Q2265"/>
          <cell r="R2265" t="str">
            <v>W/O for written off cases</v>
          </cell>
          <cell r="S2265" t="str">
            <v>&gt;180</v>
          </cell>
        </row>
        <row r="2266">
          <cell r="J2266">
            <v>356100293</v>
          </cell>
          <cell r="K2266">
            <v>3089.89</v>
          </cell>
          <cell r="L2266">
            <v>810.11</v>
          </cell>
          <cell r="M2266">
            <v>3900</v>
          </cell>
          <cell r="N2266">
            <v>6</v>
          </cell>
          <cell r="O2266">
            <v>6</v>
          </cell>
          <cell r="P2266"/>
          <cell r="Q2266"/>
          <cell r="R2266" t="str">
            <v>SMA 0</v>
          </cell>
          <cell r="S2266" t="str">
            <v>1-30 Days</v>
          </cell>
        </row>
        <row r="2267">
          <cell r="J2267">
            <v>21108735</v>
          </cell>
          <cell r="K2267">
            <v>7573.76</v>
          </cell>
          <cell r="L2267">
            <v>252.06</v>
          </cell>
          <cell r="M2267">
            <v>7825.82</v>
          </cell>
          <cell r="N2267">
            <v>1040</v>
          </cell>
          <cell r="O2267">
            <v>1040</v>
          </cell>
          <cell r="P2267" t="str">
            <v>Y</v>
          </cell>
          <cell r="Q2267"/>
          <cell r="R2267" t="str">
            <v>W/O for written off cases</v>
          </cell>
          <cell r="S2267" t="str">
            <v>&gt;180</v>
          </cell>
        </row>
        <row r="2268">
          <cell r="J2268">
            <v>21509930</v>
          </cell>
          <cell r="K2268">
            <v>15866.89</v>
          </cell>
          <cell r="L2268">
            <v>877.24</v>
          </cell>
          <cell r="M2268">
            <v>16744.13</v>
          </cell>
          <cell r="N2268">
            <v>1072</v>
          </cell>
          <cell r="O2268">
            <v>1072</v>
          </cell>
          <cell r="P2268" t="str">
            <v>Y</v>
          </cell>
          <cell r="Q2268"/>
          <cell r="R2268" t="str">
            <v>W/O for written off cases</v>
          </cell>
          <cell r="S2268" t="str">
            <v>&gt;180</v>
          </cell>
        </row>
        <row r="2269">
          <cell r="J2269">
            <v>21396346</v>
          </cell>
          <cell r="K2269">
            <v>44027.82</v>
          </cell>
          <cell r="L2269">
            <v>7660.73</v>
          </cell>
          <cell r="M2269">
            <v>51688.55</v>
          </cell>
          <cell r="N2269">
            <v>1587</v>
          </cell>
          <cell r="O2269">
            <v>1587</v>
          </cell>
          <cell r="P2269" t="str">
            <v>Y</v>
          </cell>
          <cell r="Q2269"/>
          <cell r="R2269" t="str">
            <v>W/O for written off cases</v>
          </cell>
          <cell r="S2269" t="str">
            <v>&gt;180</v>
          </cell>
        </row>
        <row r="2270">
          <cell r="J2270">
            <v>20536814</v>
          </cell>
          <cell r="K2270">
            <v>27738.47</v>
          </cell>
          <cell r="L2270">
            <v>6012.3</v>
          </cell>
          <cell r="M2270">
            <v>33750.769999999997</v>
          </cell>
          <cell r="N2270">
            <v>1344</v>
          </cell>
          <cell r="O2270">
            <v>1344</v>
          </cell>
          <cell r="P2270" t="str">
            <v>Y</v>
          </cell>
          <cell r="Q2270"/>
          <cell r="R2270" t="str">
            <v>W/O for written off cases</v>
          </cell>
          <cell r="S2270" t="str">
            <v>&gt;180</v>
          </cell>
        </row>
        <row r="2271">
          <cell r="J2271">
            <v>19626519</v>
          </cell>
          <cell r="K2271">
            <v>21330.83</v>
          </cell>
          <cell r="L2271">
            <v>1941.47</v>
          </cell>
          <cell r="M2271">
            <v>23272.3</v>
          </cell>
          <cell r="N2271">
            <v>1310</v>
          </cell>
          <cell r="O2271">
            <v>1310</v>
          </cell>
          <cell r="P2271" t="str">
            <v>Y</v>
          </cell>
          <cell r="Q2271"/>
          <cell r="R2271" t="str">
            <v>W/O for written off cases</v>
          </cell>
          <cell r="S2271" t="str">
            <v>&gt;180</v>
          </cell>
        </row>
        <row r="2272">
          <cell r="J2272">
            <v>20981762</v>
          </cell>
          <cell r="K2272">
            <v>19521.62</v>
          </cell>
          <cell r="L2272">
            <v>1807.38</v>
          </cell>
          <cell r="M2272">
            <v>21329</v>
          </cell>
          <cell r="N2272">
            <v>1249</v>
          </cell>
          <cell r="O2272">
            <v>1249</v>
          </cell>
          <cell r="P2272" t="str">
            <v>Y</v>
          </cell>
          <cell r="Q2272"/>
          <cell r="R2272" t="str">
            <v>W/O for written off cases</v>
          </cell>
          <cell r="S2272" t="str">
            <v>&gt;180</v>
          </cell>
        </row>
        <row r="2273">
          <cell r="J2273">
            <v>19598119</v>
          </cell>
          <cell r="K2273">
            <v>26593.33</v>
          </cell>
          <cell r="L2273">
            <v>3268.97</v>
          </cell>
          <cell r="M2273">
            <v>29862.3</v>
          </cell>
          <cell r="N2273">
            <v>1310</v>
          </cell>
          <cell r="O2273">
            <v>1310</v>
          </cell>
          <cell r="P2273" t="str">
            <v>Y</v>
          </cell>
          <cell r="Q2273"/>
          <cell r="R2273" t="str">
            <v>W/O for written off cases</v>
          </cell>
          <cell r="S2273" t="str">
            <v>&gt;180</v>
          </cell>
        </row>
        <row r="2274">
          <cell r="J2274">
            <v>353092373</v>
          </cell>
          <cell r="K2274"/>
          <cell r="L2274"/>
          <cell r="M2274"/>
          <cell r="N2274"/>
          <cell r="O2274"/>
          <cell r="P2274"/>
          <cell r="Q2274"/>
          <cell r="R2274" t="str">
            <v>Standard</v>
          </cell>
          <cell r="S2274" t="str">
            <v>Standard</v>
          </cell>
        </row>
        <row r="2275">
          <cell r="J2275">
            <v>19815224</v>
          </cell>
          <cell r="K2275">
            <v>8934.7999999999993</v>
          </cell>
          <cell r="L2275">
            <v>289.5</v>
          </cell>
          <cell r="M2275">
            <v>9224.2999999999993</v>
          </cell>
          <cell r="N2275">
            <v>1159</v>
          </cell>
          <cell r="O2275">
            <v>1159</v>
          </cell>
          <cell r="P2275" t="str">
            <v>Y</v>
          </cell>
          <cell r="Q2275"/>
          <cell r="R2275" t="str">
            <v>W/O for written off cases</v>
          </cell>
          <cell r="S2275" t="str">
            <v>&gt;180</v>
          </cell>
        </row>
        <row r="2276">
          <cell r="J2276">
            <v>354227081</v>
          </cell>
          <cell r="K2276"/>
          <cell r="L2276"/>
          <cell r="M2276"/>
          <cell r="N2276"/>
          <cell r="O2276"/>
          <cell r="P2276"/>
          <cell r="Q2276"/>
          <cell r="R2276" t="str">
            <v>Standard</v>
          </cell>
          <cell r="S2276" t="str">
            <v>Standard</v>
          </cell>
        </row>
        <row r="2277">
          <cell r="J2277">
            <v>354740014</v>
          </cell>
          <cell r="K2277">
            <v>1744.76</v>
          </cell>
          <cell r="L2277">
            <v>385.08</v>
          </cell>
          <cell r="M2277">
            <v>2129.84</v>
          </cell>
          <cell r="N2277">
            <v>2</v>
          </cell>
          <cell r="O2277">
            <v>2</v>
          </cell>
          <cell r="P2277"/>
          <cell r="Q2277"/>
          <cell r="R2277" t="str">
            <v>SMA 0</v>
          </cell>
          <cell r="S2277" t="str">
            <v>1-30 Days</v>
          </cell>
        </row>
        <row r="2278">
          <cell r="J2278">
            <v>358791540</v>
          </cell>
          <cell r="K2278">
            <v>1566.12</v>
          </cell>
          <cell r="L2278">
            <v>443.88</v>
          </cell>
          <cell r="M2278">
            <v>2010</v>
          </cell>
          <cell r="N2278">
            <v>2</v>
          </cell>
          <cell r="O2278">
            <v>2</v>
          </cell>
          <cell r="P2278"/>
          <cell r="Q2278"/>
          <cell r="R2278" t="str">
            <v>SMA 0</v>
          </cell>
          <cell r="S2278" t="str">
            <v>1-30 Days</v>
          </cell>
        </row>
        <row r="2279">
          <cell r="J2279">
            <v>19500376</v>
          </cell>
          <cell r="K2279">
            <v>15072.57</v>
          </cell>
          <cell r="L2279">
            <v>768.85</v>
          </cell>
          <cell r="M2279">
            <v>15841.42</v>
          </cell>
          <cell r="N2279">
            <v>1193</v>
          </cell>
          <cell r="O2279">
            <v>1193</v>
          </cell>
          <cell r="P2279" t="str">
            <v>Y</v>
          </cell>
          <cell r="Q2279"/>
          <cell r="R2279" t="str">
            <v>W/O for written off cases</v>
          </cell>
          <cell r="S2279" t="str">
            <v>&gt;180</v>
          </cell>
        </row>
        <row r="2280">
          <cell r="J2280">
            <v>19664052</v>
          </cell>
          <cell r="K2280">
            <v>23320.97</v>
          </cell>
          <cell r="L2280">
            <v>2372.33</v>
          </cell>
          <cell r="M2280">
            <v>25693.3</v>
          </cell>
          <cell r="N2280">
            <v>1341</v>
          </cell>
          <cell r="O2280">
            <v>1341</v>
          </cell>
          <cell r="P2280" t="str">
            <v>Y</v>
          </cell>
          <cell r="Q2280"/>
          <cell r="R2280" t="str">
            <v>W/O for written off cases</v>
          </cell>
          <cell r="S2280" t="str">
            <v>&gt;180</v>
          </cell>
        </row>
        <row r="2281">
          <cell r="J2281">
            <v>21292599</v>
          </cell>
          <cell r="K2281">
            <v>24680.36</v>
          </cell>
          <cell r="L2281">
            <v>2750.64</v>
          </cell>
          <cell r="M2281">
            <v>27431</v>
          </cell>
          <cell r="N2281">
            <v>1222</v>
          </cell>
          <cell r="O2281">
            <v>1222</v>
          </cell>
          <cell r="P2281" t="str">
            <v>Y</v>
          </cell>
          <cell r="Q2281"/>
          <cell r="R2281" t="str">
            <v>W/O for written off cases</v>
          </cell>
          <cell r="S2281" t="str">
            <v>&gt;180</v>
          </cell>
        </row>
        <row r="2282">
          <cell r="J2282">
            <v>20834119</v>
          </cell>
          <cell r="K2282">
            <v>13882.49</v>
          </cell>
          <cell r="L2282">
            <v>866.38</v>
          </cell>
          <cell r="M2282">
            <v>14748.87</v>
          </cell>
          <cell r="N2282">
            <v>1254</v>
          </cell>
          <cell r="O2282">
            <v>1254</v>
          </cell>
          <cell r="P2282" t="str">
            <v>Y</v>
          </cell>
          <cell r="Q2282"/>
          <cell r="R2282" t="str">
            <v>W/O for written off cases</v>
          </cell>
          <cell r="S2282" t="str">
            <v>&gt;180</v>
          </cell>
        </row>
        <row r="2283">
          <cell r="J2283">
            <v>21534958</v>
          </cell>
          <cell r="K2283">
            <v>8482.18</v>
          </cell>
          <cell r="L2283">
            <v>268.27</v>
          </cell>
          <cell r="M2283">
            <v>8750.4500000000007</v>
          </cell>
          <cell r="N2283">
            <v>1068</v>
          </cell>
          <cell r="O2283">
            <v>1068</v>
          </cell>
          <cell r="P2283" t="str">
            <v>Y</v>
          </cell>
          <cell r="Q2283"/>
          <cell r="R2283" t="str">
            <v>W/O for written off cases</v>
          </cell>
          <cell r="S2283" t="str">
            <v>&gt;180</v>
          </cell>
        </row>
        <row r="2284">
          <cell r="J2284">
            <v>20416634</v>
          </cell>
          <cell r="K2284">
            <v>7704.2</v>
          </cell>
          <cell r="L2284">
            <v>253.56</v>
          </cell>
          <cell r="M2284">
            <v>7957.76</v>
          </cell>
          <cell r="N2284">
            <v>1134</v>
          </cell>
          <cell r="O2284">
            <v>1134</v>
          </cell>
          <cell r="P2284" t="str">
            <v>Y</v>
          </cell>
          <cell r="Q2284"/>
          <cell r="R2284" t="str">
            <v>W/O for written off cases</v>
          </cell>
          <cell r="S2284" t="str">
            <v>&gt;180</v>
          </cell>
        </row>
        <row r="2285">
          <cell r="J2285">
            <v>21602438</v>
          </cell>
          <cell r="K2285">
            <v>1456.91</v>
          </cell>
          <cell r="L2285">
            <v>2.96</v>
          </cell>
          <cell r="M2285">
            <v>1459.87</v>
          </cell>
          <cell r="N2285">
            <v>1101</v>
          </cell>
          <cell r="O2285">
            <v>1101</v>
          </cell>
          <cell r="P2285" t="str">
            <v>Y</v>
          </cell>
          <cell r="Q2285"/>
          <cell r="R2285" t="str">
            <v>W/O for written off cases</v>
          </cell>
          <cell r="S2285" t="str">
            <v>&gt;180</v>
          </cell>
        </row>
        <row r="2286">
          <cell r="J2286">
            <v>19503801</v>
          </cell>
          <cell r="K2286">
            <v>33133.89</v>
          </cell>
          <cell r="L2286">
            <v>6324.66</v>
          </cell>
          <cell r="M2286">
            <v>39458.550000000003</v>
          </cell>
          <cell r="N2286">
            <v>1313</v>
          </cell>
          <cell r="O2286">
            <v>1313</v>
          </cell>
          <cell r="P2286" t="str">
            <v>Y</v>
          </cell>
          <cell r="Q2286"/>
          <cell r="R2286" t="str">
            <v>W/O for written off cases</v>
          </cell>
          <cell r="S2286" t="str">
            <v>&gt;180</v>
          </cell>
        </row>
        <row r="2287">
          <cell r="J2287">
            <v>354687215</v>
          </cell>
          <cell r="K2287">
            <v>2293.34</v>
          </cell>
          <cell r="L2287">
            <v>486.42</v>
          </cell>
          <cell r="M2287">
            <v>2779.76</v>
          </cell>
          <cell r="N2287">
            <v>8</v>
          </cell>
          <cell r="O2287">
            <v>8</v>
          </cell>
          <cell r="P2287"/>
          <cell r="Q2287"/>
          <cell r="R2287" t="str">
            <v>SMA 0</v>
          </cell>
          <cell r="S2287" t="str">
            <v>1-30 Days</v>
          </cell>
        </row>
        <row r="2288">
          <cell r="J2288">
            <v>21750736</v>
          </cell>
          <cell r="K2288">
            <v>23318.03</v>
          </cell>
          <cell r="L2288">
            <v>2678.11</v>
          </cell>
          <cell r="M2288">
            <v>25996.14</v>
          </cell>
          <cell r="N2288">
            <v>1347</v>
          </cell>
          <cell r="O2288">
            <v>1347</v>
          </cell>
          <cell r="P2288" t="str">
            <v>Y</v>
          </cell>
          <cell r="Q2288"/>
          <cell r="R2288" t="str">
            <v>W/O for written off cases</v>
          </cell>
          <cell r="S2288" t="str">
            <v>&gt;180</v>
          </cell>
        </row>
        <row r="2289">
          <cell r="J2289">
            <v>354675895</v>
          </cell>
          <cell r="K2289"/>
          <cell r="L2289"/>
          <cell r="M2289"/>
          <cell r="N2289"/>
          <cell r="O2289"/>
          <cell r="P2289"/>
          <cell r="Q2289"/>
          <cell r="R2289" t="str">
            <v>Standard</v>
          </cell>
          <cell r="S2289" t="str">
            <v>Standard</v>
          </cell>
        </row>
        <row r="2290">
          <cell r="J2290">
            <v>20366249</v>
          </cell>
          <cell r="K2290">
            <v>31226.07</v>
          </cell>
          <cell r="L2290">
            <v>5517.96</v>
          </cell>
          <cell r="M2290">
            <v>36744.03</v>
          </cell>
          <cell r="N2290">
            <v>1316</v>
          </cell>
          <cell r="O2290">
            <v>1316</v>
          </cell>
          <cell r="P2290" t="str">
            <v>Y</v>
          </cell>
          <cell r="Q2290"/>
          <cell r="R2290" t="str">
            <v>W/O for written off cases</v>
          </cell>
          <cell r="S2290" t="str">
            <v>&gt;180</v>
          </cell>
        </row>
        <row r="2291">
          <cell r="J2291">
            <v>21740274</v>
          </cell>
          <cell r="K2291">
            <v>33669.43</v>
          </cell>
          <cell r="L2291">
            <v>3477.62</v>
          </cell>
          <cell r="M2291">
            <v>37147.050000000003</v>
          </cell>
          <cell r="N2291">
            <v>1561</v>
          </cell>
          <cell r="O2291">
            <v>1561</v>
          </cell>
          <cell r="P2291" t="str">
            <v>Y</v>
          </cell>
          <cell r="Q2291"/>
          <cell r="R2291" t="str">
            <v>W/O for written off cases</v>
          </cell>
          <cell r="S2291" t="str">
            <v>&gt;180</v>
          </cell>
        </row>
        <row r="2292">
          <cell r="J2292">
            <v>21107952</v>
          </cell>
          <cell r="K2292">
            <v>16528.07</v>
          </cell>
          <cell r="L2292">
            <v>953.11</v>
          </cell>
          <cell r="M2292">
            <v>17481.18</v>
          </cell>
          <cell r="N2292">
            <v>1193</v>
          </cell>
          <cell r="O2292">
            <v>1193</v>
          </cell>
          <cell r="P2292" t="str">
            <v>Y</v>
          </cell>
          <cell r="Q2292"/>
          <cell r="R2292" t="str">
            <v>W/O for written off cases</v>
          </cell>
          <cell r="S2292" t="str">
            <v>&gt;180</v>
          </cell>
        </row>
        <row r="2293">
          <cell r="J2293">
            <v>20416633</v>
          </cell>
          <cell r="K2293">
            <v>8671.6299999999992</v>
          </cell>
          <cell r="L2293">
            <v>320.95999999999998</v>
          </cell>
          <cell r="M2293">
            <v>8992.59</v>
          </cell>
          <cell r="N2293">
            <v>1164</v>
          </cell>
          <cell r="O2293">
            <v>1164</v>
          </cell>
          <cell r="P2293" t="str">
            <v>Y</v>
          </cell>
          <cell r="Q2293"/>
          <cell r="R2293" t="str">
            <v>W/O for written off cases</v>
          </cell>
          <cell r="S2293" t="str">
            <v>&gt;180</v>
          </cell>
        </row>
        <row r="2294">
          <cell r="J2294">
            <v>20416631</v>
          </cell>
          <cell r="K2294">
            <v>15844.74</v>
          </cell>
          <cell r="L2294">
            <v>1721.52</v>
          </cell>
          <cell r="M2294">
            <v>17566.259999999998</v>
          </cell>
          <cell r="N2294">
            <v>1254</v>
          </cell>
          <cell r="O2294">
            <v>1254</v>
          </cell>
          <cell r="P2294" t="str">
            <v>Y</v>
          </cell>
          <cell r="Q2294"/>
          <cell r="R2294" t="str">
            <v>W/O for written off cases</v>
          </cell>
          <cell r="S2294" t="str">
            <v>&gt;180</v>
          </cell>
        </row>
        <row r="2295">
          <cell r="J2295">
            <v>355198513</v>
          </cell>
          <cell r="K2295">
            <v>2221.3000000000002</v>
          </cell>
          <cell r="L2295">
            <v>448.7</v>
          </cell>
          <cell r="M2295">
            <v>2670</v>
          </cell>
          <cell r="N2295">
            <v>7</v>
          </cell>
          <cell r="O2295">
            <v>7</v>
          </cell>
          <cell r="P2295"/>
          <cell r="Q2295"/>
          <cell r="R2295" t="str">
            <v>SMA 0</v>
          </cell>
          <cell r="S2295" t="str">
            <v>1-30 Days</v>
          </cell>
        </row>
        <row r="2296">
          <cell r="J2296">
            <v>20922042</v>
          </cell>
          <cell r="K2296">
            <v>1058.8399999999999</v>
          </cell>
          <cell r="L2296">
            <v>0</v>
          </cell>
          <cell r="M2296">
            <v>1058.8399999999999</v>
          </cell>
          <cell r="N2296">
            <v>1073</v>
          </cell>
          <cell r="O2296">
            <v>1073</v>
          </cell>
          <cell r="P2296" t="str">
            <v>Y</v>
          </cell>
          <cell r="Q2296"/>
          <cell r="R2296" t="str">
            <v>W/O for written off cases</v>
          </cell>
          <cell r="S2296" t="str">
            <v>&gt;180</v>
          </cell>
        </row>
        <row r="2297">
          <cell r="J2297">
            <v>20870376</v>
          </cell>
          <cell r="K2297">
            <v>26059.279999999999</v>
          </cell>
          <cell r="L2297">
            <v>3637.59</v>
          </cell>
          <cell r="M2297">
            <v>29696.87</v>
          </cell>
          <cell r="N2297">
            <v>1254</v>
          </cell>
          <cell r="O2297">
            <v>1254</v>
          </cell>
          <cell r="P2297" t="str">
            <v>Y</v>
          </cell>
          <cell r="Q2297"/>
          <cell r="R2297" t="str">
            <v>W/O for written off cases</v>
          </cell>
          <cell r="S2297" t="str">
            <v>&gt;180</v>
          </cell>
        </row>
        <row r="2298">
          <cell r="J2298">
            <v>21160580</v>
          </cell>
          <cell r="K2298">
            <v>28995.07</v>
          </cell>
          <cell r="L2298">
            <v>3695.8</v>
          </cell>
          <cell r="M2298">
            <v>32690.87</v>
          </cell>
          <cell r="N2298">
            <v>1344</v>
          </cell>
          <cell r="O2298">
            <v>1344</v>
          </cell>
          <cell r="P2298" t="str">
            <v>Y</v>
          </cell>
          <cell r="Q2298"/>
          <cell r="R2298" t="str">
            <v>W/O for written off cases</v>
          </cell>
          <cell r="S2298" t="str">
            <v>&gt;180</v>
          </cell>
        </row>
        <row r="2299">
          <cell r="J2299">
            <v>20878534</v>
          </cell>
          <cell r="K2299">
            <v>7446.59</v>
          </cell>
          <cell r="L2299">
            <v>248</v>
          </cell>
          <cell r="M2299">
            <v>7694.59</v>
          </cell>
          <cell r="N2299">
            <v>1103</v>
          </cell>
          <cell r="O2299">
            <v>1103</v>
          </cell>
          <cell r="P2299" t="str">
            <v>Y</v>
          </cell>
          <cell r="Q2299"/>
          <cell r="R2299" t="str">
            <v>W/O for written off cases</v>
          </cell>
          <cell r="S2299" t="str">
            <v>&gt;180</v>
          </cell>
        </row>
        <row r="2300">
          <cell r="J2300">
            <v>348168417</v>
          </cell>
          <cell r="K2300">
            <v>4133.37</v>
          </cell>
          <cell r="L2300">
            <v>216.63</v>
          </cell>
          <cell r="M2300">
            <v>4350</v>
          </cell>
          <cell r="N2300">
            <v>858</v>
          </cell>
          <cell r="O2300">
            <v>1103</v>
          </cell>
          <cell r="P2300" t="str">
            <v>Y</v>
          </cell>
          <cell r="Q2300"/>
          <cell r="R2300" t="str">
            <v>W/O for written off cases</v>
          </cell>
          <cell r="S2300" t="str">
            <v>&gt;180</v>
          </cell>
        </row>
        <row r="2301">
          <cell r="J2301">
            <v>20302493</v>
          </cell>
          <cell r="K2301">
            <v>47590.94</v>
          </cell>
          <cell r="L2301">
            <v>10189.469999999999</v>
          </cell>
          <cell r="M2301">
            <v>57780.41</v>
          </cell>
          <cell r="N2301">
            <v>1342</v>
          </cell>
          <cell r="O2301">
            <v>1342</v>
          </cell>
          <cell r="P2301" t="str">
            <v>Y</v>
          </cell>
          <cell r="Q2301"/>
          <cell r="R2301" t="str">
            <v>W/O for written off cases</v>
          </cell>
          <cell r="S2301" t="str">
            <v>&gt;180</v>
          </cell>
        </row>
        <row r="2302">
          <cell r="J2302">
            <v>21160535</v>
          </cell>
          <cell r="K2302">
            <v>8476.48</v>
          </cell>
          <cell r="L2302">
            <v>240.29</v>
          </cell>
          <cell r="M2302">
            <v>8716.77</v>
          </cell>
          <cell r="N2302">
            <v>1195</v>
          </cell>
          <cell r="O2302">
            <v>1195</v>
          </cell>
          <cell r="P2302" t="str">
            <v>Y</v>
          </cell>
          <cell r="Q2302"/>
          <cell r="R2302" t="str">
            <v>W/O for written off cases</v>
          </cell>
          <cell r="S2302" t="str">
            <v>&gt;180</v>
          </cell>
        </row>
        <row r="2303">
          <cell r="J2303">
            <v>20610872</v>
          </cell>
          <cell r="K2303">
            <v>21985.78</v>
          </cell>
          <cell r="L2303">
            <v>1986.22</v>
          </cell>
          <cell r="M2303">
            <v>23972</v>
          </cell>
          <cell r="N2303">
            <v>1347</v>
          </cell>
          <cell r="O2303">
            <v>1347</v>
          </cell>
          <cell r="P2303" t="str">
            <v>Y</v>
          </cell>
          <cell r="Q2303"/>
          <cell r="R2303" t="str">
            <v>W/O for written off cases</v>
          </cell>
          <cell r="S2303" t="str">
            <v>&gt;180</v>
          </cell>
        </row>
        <row r="2304">
          <cell r="J2304">
            <v>354085175</v>
          </cell>
          <cell r="K2304"/>
          <cell r="L2304"/>
          <cell r="M2304"/>
          <cell r="N2304"/>
          <cell r="O2304"/>
          <cell r="P2304"/>
          <cell r="Q2304"/>
          <cell r="R2304" t="str">
            <v>Standard</v>
          </cell>
          <cell r="S2304" t="str">
            <v>Standard</v>
          </cell>
        </row>
        <row r="2305">
          <cell r="J2305">
            <v>20610874</v>
          </cell>
          <cell r="K2305">
            <v>8277.76</v>
          </cell>
          <cell r="L2305">
            <v>218.24</v>
          </cell>
          <cell r="M2305">
            <v>8496</v>
          </cell>
          <cell r="N2305">
            <v>1074</v>
          </cell>
          <cell r="O2305">
            <v>1074</v>
          </cell>
          <cell r="P2305" t="str">
            <v>Y</v>
          </cell>
          <cell r="Q2305"/>
          <cell r="R2305" t="str">
            <v>W/O for written off cases</v>
          </cell>
          <cell r="S2305" t="str">
            <v>&gt;180</v>
          </cell>
        </row>
        <row r="2306">
          <cell r="J2306">
            <v>352541918</v>
          </cell>
          <cell r="K2306"/>
          <cell r="L2306"/>
          <cell r="M2306"/>
          <cell r="N2306"/>
          <cell r="O2306"/>
          <cell r="P2306"/>
          <cell r="Q2306"/>
          <cell r="R2306" t="str">
            <v>Standard</v>
          </cell>
          <cell r="S2306" t="str">
            <v>Standard</v>
          </cell>
        </row>
        <row r="2307">
          <cell r="J2307">
            <v>20610877</v>
          </cell>
          <cell r="K2307">
            <v>1821</v>
          </cell>
          <cell r="L2307">
            <v>0</v>
          </cell>
          <cell r="M2307">
            <v>1821</v>
          </cell>
          <cell r="N2307">
            <v>1074</v>
          </cell>
          <cell r="O2307">
            <v>1074</v>
          </cell>
          <cell r="P2307" t="str">
            <v>Y</v>
          </cell>
          <cell r="Q2307"/>
          <cell r="R2307" t="str">
            <v>W/O for written off cases</v>
          </cell>
          <cell r="S2307" t="str">
            <v>&gt;180</v>
          </cell>
        </row>
        <row r="2308">
          <cell r="J2308">
            <v>21809753</v>
          </cell>
          <cell r="K2308">
            <v>1916</v>
          </cell>
          <cell r="L2308">
            <v>0</v>
          </cell>
          <cell r="M2308">
            <v>1916</v>
          </cell>
          <cell r="N2308">
            <v>1042</v>
          </cell>
          <cell r="O2308">
            <v>1042</v>
          </cell>
          <cell r="P2308" t="str">
            <v>Y</v>
          </cell>
          <cell r="Q2308"/>
          <cell r="R2308" t="str">
            <v>W/O for written off cases</v>
          </cell>
          <cell r="S2308" t="str">
            <v>&gt;180</v>
          </cell>
        </row>
        <row r="2309">
          <cell r="J2309">
            <v>19954562</v>
          </cell>
          <cell r="K2309">
            <v>51565</v>
          </cell>
          <cell r="L2309">
            <v>12727</v>
          </cell>
          <cell r="M2309">
            <v>64292</v>
          </cell>
          <cell r="N2309">
            <v>1342</v>
          </cell>
          <cell r="O2309">
            <v>1342</v>
          </cell>
          <cell r="P2309" t="str">
            <v>Y</v>
          </cell>
          <cell r="Q2309"/>
          <cell r="R2309" t="str">
            <v>W/O for written off cases</v>
          </cell>
          <cell r="S2309" t="str">
            <v>&gt;180</v>
          </cell>
        </row>
        <row r="2310">
          <cell r="J2310">
            <v>352040452</v>
          </cell>
          <cell r="K2310">
            <v>13647.5</v>
          </cell>
          <cell r="L2310">
            <v>1217.5</v>
          </cell>
          <cell r="M2310">
            <v>14865</v>
          </cell>
          <cell r="N2310">
            <v>311</v>
          </cell>
          <cell r="O2310">
            <v>311</v>
          </cell>
          <cell r="P2310" t="str">
            <v>Y</v>
          </cell>
          <cell r="Q2310"/>
          <cell r="R2310" t="str">
            <v>W/O for written off cases</v>
          </cell>
          <cell r="S2310" t="str">
            <v>&gt;180</v>
          </cell>
        </row>
        <row r="2311">
          <cell r="J2311">
            <v>354463947</v>
          </cell>
          <cell r="K2311">
            <v>19281.54</v>
          </cell>
          <cell r="L2311">
            <v>2938.46</v>
          </cell>
          <cell r="M2311">
            <v>22220</v>
          </cell>
          <cell r="N2311">
            <v>311</v>
          </cell>
          <cell r="O2311">
            <v>311</v>
          </cell>
          <cell r="P2311" t="str">
            <v>Y</v>
          </cell>
          <cell r="Q2311"/>
          <cell r="R2311" t="str">
            <v>W/O for written off cases</v>
          </cell>
          <cell r="S2311" t="str">
            <v>&gt;180</v>
          </cell>
        </row>
        <row r="2312">
          <cell r="J2312">
            <v>19589746</v>
          </cell>
          <cell r="K2312">
            <v>1243.06</v>
          </cell>
          <cell r="L2312">
            <v>22.94</v>
          </cell>
          <cell r="M2312">
            <v>1266</v>
          </cell>
          <cell r="N2312">
            <v>1103</v>
          </cell>
          <cell r="O2312">
            <v>1103</v>
          </cell>
          <cell r="P2312" t="str">
            <v>Y</v>
          </cell>
          <cell r="Q2312"/>
          <cell r="R2312" t="str">
            <v>W/O for written off cases</v>
          </cell>
          <cell r="S2312" t="str">
            <v>&gt;180</v>
          </cell>
        </row>
        <row r="2313">
          <cell r="J2313">
            <v>19569766</v>
          </cell>
          <cell r="K2313">
            <v>1225.75</v>
          </cell>
          <cell r="L2313">
            <v>23.25</v>
          </cell>
          <cell r="M2313">
            <v>1249</v>
          </cell>
          <cell r="N2313">
            <v>1103</v>
          </cell>
          <cell r="O2313">
            <v>1103</v>
          </cell>
          <cell r="P2313" t="str">
            <v>Y</v>
          </cell>
          <cell r="Q2313"/>
          <cell r="R2313" t="str">
            <v>W/O for written off cases</v>
          </cell>
          <cell r="S2313" t="str">
            <v>&gt;180</v>
          </cell>
        </row>
        <row r="2314">
          <cell r="J2314">
            <v>354545346</v>
          </cell>
          <cell r="K2314">
            <v>3845.55</v>
          </cell>
          <cell r="L2314">
            <v>194.45</v>
          </cell>
          <cell r="M2314">
            <v>4040</v>
          </cell>
          <cell r="N2314">
            <v>38</v>
          </cell>
          <cell r="O2314">
            <v>68</v>
          </cell>
          <cell r="P2314"/>
          <cell r="Q2314"/>
          <cell r="R2314" t="str">
            <v>SMA 2</v>
          </cell>
          <cell r="S2314" t="str">
            <v>61-90</v>
          </cell>
        </row>
        <row r="2315">
          <cell r="J2315">
            <v>358590658</v>
          </cell>
          <cell r="K2315">
            <v>8815.32</v>
          </cell>
          <cell r="L2315">
            <v>2404.6799999999998</v>
          </cell>
          <cell r="M2315">
            <v>11220</v>
          </cell>
          <cell r="N2315">
            <v>68</v>
          </cell>
          <cell r="O2315">
            <v>68</v>
          </cell>
          <cell r="P2315"/>
          <cell r="Q2315"/>
          <cell r="R2315" t="str">
            <v>SMA 2</v>
          </cell>
          <cell r="S2315" t="str">
            <v>61-90</v>
          </cell>
        </row>
        <row r="2316">
          <cell r="J2316">
            <v>19569765</v>
          </cell>
          <cell r="K2316">
            <v>30767.86</v>
          </cell>
          <cell r="L2316">
            <v>4759.1400000000003</v>
          </cell>
          <cell r="M2316">
            <v>35527</v>
          </cell>
          <cell r="N2316">
            <v>1346</v>
          </cell>
          <cell r="O2316">
            <v>1346</v>
          </cell>
          <cell r="P2316" t="str">
            <v>Y</v>
          </cell>
          <cell r="Q2316"/>
          <cell r="R2316" t="str">
            <v>W/O for written off cases</v>
          </cell>
          <cell r="S2316" t="str">
            <v>&gt;180</v>
          </cell>
        </row>
        <row r="2317">
          <cell r="J2317">
            <v>351713904</v>
          </cell>
          <cell r="K2317">
            <v>2044.61</v>
          </cell>
          <cell r="L2317">
            <v>105.39</v>
          </cell>
          <cell r="M2317">
            <v>2150</v>
          </cell>
          <cell r="N2317">
            <v>6</v>
          </cell>
          <cell r="O2317">
            <v>6</v>
          </cell>
          <cell r="P2317"/>
          <cell r="Q2317"/>
          <cell r="R2317" t="str">
            <v>SMA 0</v>
          </cell>
          <cell r="S2317" t="str">
            <v>1-30 Days</v>
          </cell>
        </row>
        <row r="2318">
          <cell r="J2318">
            <v>355168185</v>
          </cell>
          <cell r="K2318"/>
          <cell r="L2318"/>
          <cell r="M2318"/>
          <cell r="N2318"/>
          <cell r="O2318">
            <v>6</v>
          </cell>
          <cell r="P2318"/>
          <cell r="Q2318"/>
          <cell r="R2318" t="str">
            <v>SMA 0</v>
          </cell>
          <cell r="S2318" t="str">
            <v>1-30 Days</v>
          </cell>
        </row>
        <row r="2319">
          <cell r="J2319">
            <v>358851645</v>
          </cell>
          <cell r="K2319">
            <v>6321.89</v>
          </cell>
          <cell r="L2319">
            <v>3128.11</v>
          </cell>
          <cell r="M2319">
            <v>9450</v>
          </cell>
          <cell r="N2319">
            <v>126</v>
          </cell>
          <cell r="O2319">
            <v>126</v>
          </cell>
          <cell r="P2319" t="str">
            <v>Y</v>
          </cell>
          <cell r="Q2319"/>
          <cell r="R2319" t="str">
            <v>Sub</v>
          </cell>
          <cell r="S2319" t="str">
            <v>121-150</v>
          </cell>
        </row>
        <row r="2320">
          <cell r="J2320">
            <v>19499099</v>
          </cell>
          <cell r="K2320">
            <v>18462.689999999999</v>
          </cell>
          <cell r="L2320">
            <v>1663.31</v>
          </cell>
          <cell r="M2320">
            <v>20126</v>
          </cell>
          <cell r="N2320">
            <v>1345</v>
          </cell>
          <cell r="O2320">
            <v>1345</v>
          </cell>
          <cell r="P2320" t="str">
            <v>Y</v>
          </cell>
          <cell r="Q2320"/>
          <cell r="R2320" t="str">
            <v>W/O for written off cases</v>
          </cell>
          <cell r="S2320" t="str">
            <v>&gt;180</v>
          </cell>
        </row>
        <row r="2321">
          <cell r="J2321">
            <v>21669457</v>
          </cell>
          <cell r="K2321">
            <v>7573.42</v>
          </cell>
          <cell r="L2321">
            <v>251.58</v>
          </cell>
          <cell r="M2321">
            <v>7825</v>
          </cell>
          <cell r="N2321">
            <v>1285</v>
          </cell>
          <cell r="O2321">
            <v>1285</v>
          </cell>
          <cell r="P2321" t="str">
            <v>Y</v>
          </cell>
          <cell r="Q2321"/>
          <cell r="R2321" t="str">
            <v>W/O for written off cases</v>
          </cell>
          <cell r="S2321" t="str">
            <v>&gt;180</v>
          </cell>
        </row>
        <row r="2322">
          <cell r="J2322">
            <v>21926290</v>
          </cell>
          <cell r="K2322">
            <v>6178</v>
          </cell>
          <cell r="L2322">
            <v>352</v>
          </cell>
          <cell r="M2322">
            <v>6530</v>
          </cell>
          <cell r="N2322">
            <v>1345</v>
          </cell>
          <cell r="O2322">
            <v>1345</v>
          </cell>
          <cell r="P2322" t="str">
            <v>Y</v>
          </cell>
          <cell r="Q2322"/>
          <cell r="R2322" t="str">
            <v>W/O for written off cases</v>
          </cell>
          <cell r="S2322" t="str">
            <v>&gt;180</v>
          </cell>
        </row>
        <row r="2323">
          <cell r="J2323">
            <v>21939608</v>
          </cell>
          <cell r="K2323"/>
          <cell r="L2323"/>
          <cell r="M2323"/>
          <cell r="N2323"/>
          <cell r="O2323"/>
          <cell r="P2323"/>
          <cell r="Q2323"/>
          <cell r="R2323" t="str">
            <v>W/O for written off cases</v>
          </cell>
          <cell r="S2323" t="str">
            <v>Standard</v>
          </cell>
        </row>
        <row r="2324">
          <cell r="J2324">
            <v>353363313</v>
          </cell>
          <cell r="K2324">
            <v>10999.09</v>
          </cell>
          <cell r="L2324">
            <v>1810.91</v>
          </cell>
          <cell r="M2324">
            <v>12810</v>
          </cell>
          <cell r="N2324">
            <v>67</v>
          </cell>
          <cell r="O2324">
            <v>67</v>
          </cell>
          <cell r="P2324"/>
          <cell r="Q2324"/>
          <cell r="R2324" t="str">
            <v>SMA 2</v>
          </cell>
          <cell r="S2324" t="str">
            <v>61-90</v>
          </cell>
        </row>
        <row r="2325">
          <cell r="J2325">
            <v>22187936</v>
          </cell>
          <cell r="K2325">
            <v>29522</v>
          </cell>
          <cell r="L2325">
            <v>4501</v>
          </cell>
          <cell r="M2325">
            <v>34023</v>
          </cell>
          <cell r="N2325">
            <v>1344</v>
          </cell>
          <cell r="O2325">
            <v>1344</v>
          </cell>
          <cell r="P2325" t="str">
            <v>Y</v>
          </cell>
          <cell r="Q2325"/>
          <cell r="R2325" t="str">
            <v>W/O for written off cases</v>
          </cell>
          <cell r="S2325" t="str">
            <v>&gt;180</v>
          </cell>
        </row>
        <row r="2326">
          <cell r="J2326">
            <v>23196529</v>
          </cell>
          <cell r="K2326">
            <v>1814.59</v>
          </cell>
          <cell r="L2326">
            <v>35.89</v>
          </cell>
          <cell r="M2326">
            <v>1850.48</v>
          </cell>
          <cell r="N2326">
            <v>1280</v>
          </cell>
          <cell r="O2326">
            <v>1280</v>
          </cell>
          <cell r="P2326" t="str">
            <v>Y</v>
          </cell>
          <cell r="Q2326"/>
          <cell r="R2326" t="str">
            <v>W/O for written off cases</v>
          </cell>
          <cell r="S2326" t="str">
            <v>&gt;180</v>
          </cell>
        </row>
        <row r="2327">
          <cell r="J2327">
            <v>351808162</v>
          </cell>
          <cell r="K2327">
            <v>20021.57</v>
          </cell>
          <cell r="L2327">
            <v>2377.5</v>
          </cell>
          <cell r="M2327">
            <v>22399.07</v>
          </cell>
          <cell r="N2327">
            <v>184</v>
          </cell>
          <cell r="O2327">
            <v>184</v>
          </cell>
          <cell r="P2327" t="str">
            <v>Y</v>
          </cell>
          <cell r="Q2327"/>
          <cell r="R2327" t="str">
            <v>Sub</v>
          </cell>
          <cell r="S2327" t="str">
            <v>&gt;180</v>
          </cell>
        </row>
        <row r="2328">
          <cell r="J2328">
            <v>22642653</v>
          </cell>
          <cell r="K2328">
            <v>14394.31</v>
          </cell>
          <cell r="L2328">
            <v>848.69</v>
          </cell>
          <cell r="M2328">
            <v>15243</v>
          </cell>
          <cell r="N2328">
            <v>1190</v>
          </cell>
          <cell r="O2328">
            <v>1190</v>
          </cell>
          <cell r="P2328" t="str">
            <v>Y</v>
          </cell>
          <cell r="Q2328"/>
          <cell r="R2328" t="str">
            <v>W/O for written off cases</v>
          </cell>
          <cell r="S2328" t="str">
            <v>&gt;180</v>
          </cell>
        </row>
        <row r="2329">
          <cell r="J2329">
            <v>22642656</v>
          </cell>
          <cell r="K2329">
            <v>26854.6</v>
          </cell>
          <cell r="L2329">
            <v>2462.4699999999998</v>
          </cell>
          <cell r="M2329">
            <v>29317.07</v>
          </cell>
          <cell r="N2329">
            <v>1341</v>
          </cell>
          <cell r="O2329">
            <v>1341</v>
          </cell>
          <cell r="P2329" t="str">
            <v>Y</v>
          </cell>
          <cell r="Q2329"/>
          <cell r="R2329" t="str">
            <v>W/O for written off cases</v>
          </cell>
          <cell r="S2329" t="str">
            <v>&gt;180</v>
          </cell>
        </row>
        <row r="2330">
          <cell r="J2330">
            <v>24103388</v>
          </cell>
          <cell r="K2330">
            <v>3954.68</v>
          </cell>
          <cell r="L2330">
            <v>245.32</v>
          </cell>
          <cell r="M2330">
            <v>4200</v>
          </cell>
          <cell r="N2330">
            <v>1310</v>
          </cell>
          <cell r="O2330">
            <v>1341</v>
          </cell>
          <cell r="P2330" t="str">
            <v>Y</v>
          </cell>
          <cell r="Q2330"/>
          <cell r="R2330" t="str">
            <v>W/O for written off cases</v>
          </cell>
          <cell r="S2330" t="str">
            <v>&gt;180</v>
          </cell>
        </row>
        <row r="2331">
          <cell r="J2331">
            <v>351808206</v>
          </cell>
          <cell r="K2331"/>
          <cell r="L2331"/>
          <cell r="M2331"/>
          <cell r="N2331"/>
          <cell r="O2331"/>
          <cell r="P2331"/>
          <cell r="Q2331"/>
          <cell r="R2331" t="str">
            <v>Standard</v>
          </cell>
          <cell r="S2331" t="str">
            <v>Standard</v>
          </cell>
        </row>
        <row r="2332">
          <cell r="J2332">
            <v>358278793</v>
          </cell>
          <cell r="K2332">
            <v>23039.71</v>
          </cell>
          <cell r="L2332">
            <v>10800.29</v>
          </cell>
          <cell r="M2332">
            <v>33840</v>
          </cell>
          <cell r="N2332">
            <v>219</v>
          </cell>
          <cell r="O2332">
            <v>219</v>
          </cell>
          <cell r="P2332" t="str">
            <v>Y</v>
          </cell>
          <cell r="Q2332"/>
          <cell r="R2332" t="str">
            <v>W/O for written off cases</v>
          </cell>
          <cell r="S2332" t="str">
            <v>&gt;180</v>
          </cell>
        </row>
        <row r="2333">
          <cell r="J2333">
            <v>352407432</v>
          </cell>
          <cell r="K2333"/>
          <cell r="L2333"/>
          <cell r="M2333"/>
          <cell r="N2333"/>
          <cell r="O2333"/>
          <cell r="P2333"/>
          <cell r="Q2333"/>
          <cell r="R2333" t="str">
            <v>Standard</v>
          </cell>
          <cell r="S2333" t="str">
            <v>Standard</v>
          </cell>
        </row>
        <row r="2334">
          <cell r="J2334">
            <v>355607377</v>
          </cell>
          <cell r="K2334"/>
          <cell r="L2334"/>
          <cell r="M2334"/>
          <cell r="N2334"/>
          <cell r="O2334"/>
          <cell r="P2334"/>
          <cell r="Q2334"/>
          <cell r="R2334" t="str">
            <v>Standard</v>
          </cell>
          <cell r="S2334" t="str">
            <v>Standard</v>
          </cell>
        </row>
        <row r="2335">
          <cell r="J2335">
            <v>358851648</v>
          </cell>
          <cell r="K2335">
            <v>13717.96</v>
          </cell>
          <cell r="L2335">
            <v>7332.04</v>
          </cell>
          <cell r="M2335">
            <v>21050</v>
          </cell>
          <cell r="N2335">
            <v>127</v>
          </cell>
          <cell r="O2335">
            <v>127</v>
          </cell>
          <cell r="P2335" t="str">
            <v>Y</v>
          </cell>
          <cell r="Q2335"/>
          <cell r="R2335" t="str">
            <v>Sub</v>
          </cell>
          <cell r="S2335" t="str">
            <v>121-150</v>
          </cell>
        </row>
        <row r="2336">
          <cell r="J2336">
            <v>347364630</v>
          </cell>
          <cell r="K2336">
            <v>36963.31</v>
          </cell>
          <cell r="L2336">
            <v>4436.6899999999996</v>
          </cell>
          <cell r="M2336">
            <v>41400</v>
          </cell>
          <cell r="N2336">
            <v>799</v>
          </cell>
          <cell r="O2336">
            <v>799</v>
          </cell>
          <cell r="P2336" t="str">
            <v>Y</v>
          </cell>
          <cell r="Q2336"/>
          <cell r="R2336" t="str">
            <v>W/O for written off cases</v>
          </cell>
          <cell r="S2336" t="str">
            <v>&gt;180</v>
          </cell>
        </row>
        <row r="2337">
          <cell r="J2337">
            <v>347364628</v>
          </cell>
          <cell r="K2337">
            <v>42443.12</v>
          </cell>
          <cell r="L2337">
            <v>5835.73</v>
          </cell>
          <cell r="M2337">
            <v>48278.85</v>
          </cell>
          <cell r="N2337">
            <v>858</v>
          </cell>
          <cell r="O2337">
            <v>858</v>
          </cell>
          <cell r="P2337" t="str">
            <v>Y</v>
          </cell>
          <cell r="Q2337"/>
          <cell r="R2337" t="str">
            <v>W/O for written off cases</v>
          </cell>
          <cell r="S2337" t="str">
            <v>&gt;180</v>
          </cell>
        </row>
        <row r="2338">
          <cell r="J2338">
            <v>351923951</v>
          </cell>
          <cell r="K2338"/>
          <cell r="L2338"/>
          <cell r="M2338"/>
          <cell r="N2338"/>
          <cell r="O2338"/>
          <cell r="P2338"/>
          <cell r="Q2338"/>
          <cell r="R2338" t="str">
            <v>Standard</v>
          </cell>
          <cell r="S2338" t="str">
            <v>Standard</v>
          </cell>
        </row>
        <row r="2339">
          <cell r="J2339">
            <v>354994424</v>
          </cell>
          <cell r="K2339"/>
          <cell r="L2339"/>
          <cell r="M2339"/>
          <cell r="N2339"/>
          <cell r="O2339"/>
          <cell r="P2339"/>
          <cell r="Q2339"/>
          <cell r="R2339" t="str">
            <v>Standard</v>
          </cell>
          <cell r="S2339" t="str">
            <v>Standard</v>
          </cell>
        </row>
        <row r="2340">
          <cell r="J2340">
            <v>354994838</v>
          </cell>
          <cell r="K2340"/>
          <cell r="L2340"/>
          <cell r="M2340"/>
          <cell r="N2340"/>
          <cell r="O2340">
            <v>8</v>
          </cell>
          <cell r="P2340"/>
          <cell r="Q2340"/>
          <cell r="R2340" t="str">
            <v>SMA 0</v>
          </cell>
          <cell r="S2340" t="str">
            <v>1-30 Days</v>
          </cell>
        </row>
        <row r="2341">
          <cell r="J2341">
            <v>359012015</v>
          </cell>
          <cell r="K2341">
            <v>2866.54</v>
          </cell>
          <cell r="L2341">
            <v>1393.46</v>
          </cell>
          <cell r="M2341">
            <v>4260</v>
          </cell>
          <cell r="N2341">
            <v>8</v>
          </cell>
          <cell r="O2341">
            <v>8</v>
          </cell>
          <cell r="P2341"/>
          <cell r="Q2341"/>
          <cell r="R2341" t="str">
            <v>SMA 0</v>
          </cell>
          <cell r="S2341" t="str">
            <v>1-30 Days</v>
          </cell>
        </row>
        <row r="2342">
          <cell r="J2342">
            <v>24139788</v>
          </cell>
          <cell r="K2342">
            <v>4485.3</v>
          </cell>
          <cell r="L2342">
            <v>283</v>
          </cell>
          <cell r="M2342">
            <v>4768.3</v>
          </cell>
          <cell r="N2342">
            <v>1371</v>
          </cell>
          <cell r="O2342">
            <v>1371</v>
          </cell>
          <cell r="P2342" t="str">
            <v>Y</v>
          </cell>
          <cell r="Q2342"/>
          <cell r="R2342" t="str">
            <v>W/O for written off cases</v>
          </cell>
          <cell r="S2342" t="str">
            <v>&gt;180</v>
          </cell>
        </row>
        <row r="2343">
          <cell r="J2343">
            <v>22685346</v>
          </cell>
          <cell r="K2343">
            <v>22524.240000000002</v>
          </cell>
          <cell r="L2343">
            <v>2259.06</v>
          </cell>
          <cell r="M2343">
            <v>24783.3</v>
          </cell>
          <cell r="N2343">
            <v>1249</v>
          </cell>
          <cell r="O2343">
            <v>1249</v>
          </cell>
          <cell r="P2343" t="str">
            <v>Y</v>
          </cell>
          <cell r="Q2343"/>
          <cell r="R2343" t="str">
            <v>W/O for written off cases</v>
          </cell>
          <cell r="S2343" t="str">
            <v>&gt;180</v>
          </cell>
        </row>
        <row r="2344">
          <cell r="J2344">
            <v>355998700</v>
          </cell>
          <cell r="K2344">
            <v>36889.910000000003</v>
          </cell>
          <cell r="L2344">
            <v>17710.09</v>
          </cell>
          <cell r="M2344">
            <v>54600</v>
          </cell>
          <cell r="N2344">
            <v>398</v>
          </cell>
          <cell r="O2344">
            <v>398</v>
          </cell>
          <cell r="P2344" t="str">
            <v>Y</v>
          </cell>
          <cell r="Q2344"/>
          <cell r="R2344" t="str">
            <v>W/O for written off cases</v>
          </cell>
          <cell r="S2344" t="str">
            <v>&gt;180</v>
          </cell>
        </row>
        <row r="2345">
          <cell r="J2345">
            <v>347450270</v>
          </cell>
          <cell r="K2345">
            <v>14543.67</v>
          </cell>
          <cell r="L2345">
            <v>656.33</v>
          </cell>
          <cell r="M2345">
            <v>15200</v>
          </cell>
          <cell r="N2345">
            <v>519</v>
          </cell>
          <cell r="O2345">
            <v>519</v>
          </cell>
          <cell r="P2345" t="str">
            <v>Y</v>
          </cell>
          <cell r="Q2345"/>
          <cell r="R2345" t="str">
            <v>D1</v>
          </cell>
          <cell r="S2345" t="str">
            <v>&gt;180</v>
          </cell>
        </row>
        <row r="2346">
          <cell r="J2346">
            <v>352004466</v>
          </cell>
          <cell r="K2346">
            <v>15420.54</v>
          </cell>
          <cell r="L2346">
            <v>1379.46</v>
          </cell>
          <cell r="M2346">
            <v>16800</v>
          </cell>
          <cell r="N2346">
            <v>122</v>
          </cell>
          <cell r="O2346">
            <v>122</v>
          </cell>
          <cell r="P2346" t="str">
            <v>Y</v>
          </cell>
          <cell r="Q2346"/>
          <cell r="R2346" t="str">
            <v>Sub</v>
          </cell>
          <cell r="S2346" t="str">
            <v>121-150</v>
          </cell>
        </row>
        <row r="2347">
          <cell r="J2347">
            <v>352527076</v>
          </cell>
          <cell r="K2347"/>
          <cell r="L2347"/>
          <cell r="M2347"/>
          <cell r="N2347"/>
          <cell r="O2347"/>
          <cell r="P2347"/>
          <cell r="Q2347"/>
          <cell r="R2347" t="str">
            <v>Standard</v>
          </cell>
          <cell r="S2347" t="str">
            <v>Standard</v>
          </cell>
        </row>
        <row r="2348">
          <cell r="J2348">
            <v>352939286</v>
          </cell>
          <cell r="K2348"/>
          <cell r="L2348"/>
          <cell r="M2348"/>
          <cell r="N2348"/>
          <cell r="O2348"/>
          <cell r="P2348"/>
          <cell r="Q2348"/>
          <cell r="R2348" t="str">
            <v>Standard</v>
          </cell>
          <cell r="S2348" t="str">
            <v>Standard</v>
          </cell>
        </row>
        <row r="2349">
          <cell r="J2349">
            <v>356334413</v>
          </cell>
          <cell r="K2349"/>
          <cell r="L2349"/>
          <cell r="M2349"/>
          <cell r="N2349"/>
          <cell r="O2349"/>
          <cell r="P2349"/>
          <cell r="Q2349"/>
          <cell r="R2349" t="str">
            <v>Standard</v>
          </cell>
          <cell r="S2349" t="str">
            <v>Standard</v>
          </cell>
        </row>
        <row r="2350">
          <cell r="J2350">
            <v>22658345</v>
          </cell>
          <cell r="K2350">
            <v>11017.16</v>
          </cell>
          <cell r="L2350">
            <v>431.18</v>
          </cell>
          <cell r="M2350">
            <v>11448.34</v>
          </cell>
          <cell r="N2350">
            <v>1129</v>
          </cell>
          <cell r="O2350">
            <v>1249</v>
          </cell>
          <cell r="P2350" t="str">
            <v>Y</v>
          </cell>
          <cell r="Q2350"/>
          <cell r="R2350" t="str">
            <v>W/O for written off cases</v>
          </cell>
          <cell r="S2350" t="str">
            <v>&gt;180</v>
          </cell>
        </row>
        <row r="2351">
          <cell r="J2351">
            <v>24139830</v>
          </cell>
          <cell r="K2351">
            <v>2495.65</v>
          </cell>
          <cell r="L2351">
            <v>110.35</v>
          </cell>
          <cell r="M2351">
            <v>2606</v>
          </cell>
          <cell r="N2351">
            <v>1249</v>
          </cell>
          <cell r="O2351">
            <v>1249</v>
          </cell>
          <cell r="P2351" t="str">
            <v>Y</v>
          </cell>
          <cell r="Q2351"/>
          <cell r="R2351" t="str">
            <v>W/O for written off cases</v>
          </cell>
          <cell r="S2351" t="str">
            <v>&gt;180</v>
          </cell>
        </row>
        <row r="2352">
          <cell r="J2352">
            <v>352167823</v>
          </cell>
          <cell r="K2352"/>
          <cell r="L2352"/>
          <cell r="M2352"/>
          <cell r="N2352"/>
          <cell r="O2352"/>
          <cell r="P2352"/>
          <cell r="Q2352"/>
          <cell r="R2352" t="str">
            <v>Standard</v>
          </cell>
          <cell r="S2352" t="str">
            <v>Standard</v>
          </cell>
        </row>
        <row r="2353">
          <cell r="J2353">
            <v>356334824</v>
          </cell>
          <cell r="K2353"/>
          <cell r="L2353"/>
          <cell r="M2353"/>
          <cell r="N2353"/>
          <cell r="O2353"/>
          <cell r="P2353"/>
          <cell r="Q2353"/>
          <cell r="R2353" t="str">
            <v>Standard</v>
          </cell>
          <cell r="S2353" t="str">
            <v>Standard</v>
          </cell>
        </row>
        <row r="2354">
          <cell r="J2354">
            <v>22649759</v>
          </cell>
          <cell r="K2354">
            <v>33294.6</v>
          </cell>
          <cell r="L2354">
            <v>4582.29</v>
          </cell>
          <cell r="M2354">
            <v>37876.89</v>
          </cell>
          <cell r="N2354">
            <v>1341</v>
          </cell>
          <cell r="O2354">
            <v>1341</v>
          </cell>
          <cell r="P2354" t="str">
            <v>Y</v>
          </cell>
          <cell r="Q2354"/>
          <cell r="R2354" t="str">
            <v>W/O for written off cases</v>
          </cell>
          <cell r="S2354" t="str">
            <v>&gt;180</v>
          </cell>
        </row>
        <row r="2355">
          <cell r="J2355">
            <v>354788949</v>
          </cell>
          <cell r="K2355"/>
          <cell r="L2355"/>
          <cell r="M2355"/>
          <cell r="N2355"/>
          <cell r="O2355"/>
          <cell r="P2355"/>
          <cell r="Q2355"/>
          <cell r="R2355" t="str">
            <v>Standard</v>
          </cell>
          <cell r="S2355" t="str">
            <v>Standard</v>
          </cell>
        </row>
        <row r="2356">
          <cell r="J2356">
            <v>22649761</v>
          </cell>
          <cell r="K2356">
            <v>31518.560000000001</v>
          </cell>
          <cell r="L2356">
            <v>4048.33</v>
          </cell>
          <cell r="M2356">
            <v>35566.89</v>
          </cell>
          <cell r="N2356">
            <v>1310</v>
          </cell>
          <cell r="O2356">
            <v>1310</v>
          </cell>
          <cell r="P2356" t="str">
            <v>Y</v>
          </cell>
          <cell r="Q2356"/>
          <cell r="R2356" t="str">
            <v>W/O for written off cases</v>
          </cell>
          <cell r="S2356" t="str">
            <v>&gt;180</v>
          </cell>
        </row>
        <row r="2357">
          <cell r="J2357">
            <v>22649755</v>
          </cell>
          <cell r="K2357">
            <v>17633.77</v>
          </cell>
          <cell r="L2357">
            <v>1133.52</v>
          </cell>
          <cell r="M2357">
            <v>18767.29</v>
          </cell>
          <cell r="N2357">
            <v>1218</v>
          </cell>
          <cell r="O2357">
            <v>1218</v>
          </cell>
          <cell r="P2357" t="str">
            <v>Y</v>
          </cell>
          <cell r="Q2357"/>
          <cell r="R2357" t="str">
            <v>W/O for written off cases</v>
          </cell>
          <cell r="S2357" t="str">
            <v>&gt;180</v>
          </cell>
        </row>
        <row r="2358">
          <cell r="J2358">
            <v>352229888</v>
          </cell>
          <cell r="K2358"/>
          <cell r="L2358"/>
          <cell r="M2358"/>
          <cell r="N2358"/>
          <cell r="O2358"/>
          <cell r="P2358"/>
          <cell r="Q2358"/>
          <cell r="R2358" t="str">
            <v>Standard</v>
          </cell>
          <cell r="S2358" t="str">
            <v>Standard</v>
          </cell>
        </row>
        <row r="2359">
          <cell r="J2359">
            <v>352347158</v>
          </cell>
          <cell r="K2359">
            <v>28075.96</v>
          </cell>
          <cell r="L2359">
            <v>5524.04</v>
          </cell>
          <cell r="M2359">
            <v>33600</v>
          </cell>
          <cell r="N2359">
            <v>304</v>
          </cell>
          <cell r="O2359">
            <v>304</v>
          </cell>
          <cell r="P2359" t="str">
            <v>Y</v>
          </cell>
          <cell r="Q2359"/>
          <cell r="R2359" t="str">
            <v>Sub</v>
          </cell>
          <cell r="S2359" t="str">
            <v>&gt;180</v>
          </cell>
        </row>
        <row r="2360">
          <cell r="J2360">
            <v>23495609</v>
          </cell>
          <cell r="K2360">
            <v>25155.29</v>
          </cell>
          <cell r="L2360">
            <v>2184.84</v>
          </cell>
          <cell r="M2360">
            <v>27340.13</v>
          </cell>
          <cell r="N2360">
            <v>1127</v>
          </cell>
          <cell r="O2360">
            <v>1127</v>
          </cell>
          <cell r="P2360" t="str">
            <v>Y</v>
          </cell>
          <cell r="Q2360"/>
          <cell r="R2360" t="str">
            <v>W/O for written off cases</v>
          </cell>
          <cell r="S2360" t="str">
            <v>&gt;180</v>
          </cell>
        </row>
        <row r="2361">
          <cell r="J2361">
            <v>23774199</v>
          </cell>
          <cell r="K2361">
            <v>1961.23</v>
          </cell>
          <cell r="L2361">
            <v>3.6</v>
          </cell>
          <cell r="M2361">
            <v>1964.83</v>
          </cell>
          <cell r="N2361">
            <v>1006</v>
          </cell>
          <cell r="O2361">
            <v>1006</v>
          </cell>
          <cell r="P2361" t="str">
            <v>Y</v>
          </cell>
          <cell r="Q2361"/>
          <cell r="R2361" t="str">
            <v>W/O for written off cases</v>
          </cell>
          <cell r="S2361" t="str">
            <v>&gt;180</v>
          </cell>
        </row>
        <row r="2362">
          <cell r="J2362">
            <v>23785429</v>
          </cell>
          <cell r="K2362">
            <v>25759.58</v>
          </cell>
          <cell r="L2362">
            <v>2614.25</v>
          </cell>
          <cell r="M2362">
            <v>28373.83</v>
          </cell>
          <cell r="N2362">
            <v>1341</v>
          </cell>
          <cell r="O2362">
            <v>1341</v>
          </cell>
          <cell r="P2362" t="str">
            <v>Y</v>
          </cell>
          <cell r="Q2362"/>
          <cell r="R2362" t="str">
            <v>W/O for written off cases</v>
          </cell>
          <cell r="S2362" t="str">
            <v>&gt;180</v>
          </cell>
        </row>
        <row r="2363">
          <cell r="J2363">
            <v>353000674</v>
          </cell>
          <cell r="K2363"/>
          <cell r="L2363"/>
          <cell r="M2363"/>
          <cell r="N2363"/>
          <cell r="O2363"/>
          <cell r="P2363"/>
          <cell r="Q2363"/>
          <cell r="R2363" t="str">
            <v>Standard</v>
          </cell>
          <cell r="S2363" t="str">
            <v>Standard</v>
          </cell>
        </row>
        <row r="2364">
          <cell r="J2364">
            <v>23774157</v>
          </cell>
          <cell r="K2364">
            <v>3510.63</v>
          </cell>
          <cell r="L2364">
            <v>30.2</v>
          </cell>
          <cell r="M2364">
            <v>3540.83</v>
          </cell>
          <cell r="N2364">
            <v>945</v>
          </cell>
          <cell r="O2364">
            <v>945</v>
          </cell>
          <cell r="P2364" t="str">
            <v>Y</v>
          </cell>
          <cell r="Q2364"/>
          <cell r="R2364" t="str">
            <v>W/O for written off cases</v>
          </cell>
          <cell r="S2364" t="str">
            <v>&gt;180</v>
          </cell>
        </row>
        <row r="2365">
          <cell r="J2365">
            <v>23774089</v>
          </cell>
          <cell r="K2365">
            <v>27722.83</v>
          </cell>
          <cell r="L2365">
            <v>3065</v>
          </cell>
          <cell r="M2365">
            <v>30787.83</v>
          </cell>
          <cell r="N2365">
            <v>1371</v>
          </cell>
          <cell r="O2365">
            <v>1371</v>
          </cell>
          <cell r="P2365" t="str">
            <v>Y</v>
          </cell>
          <cell r="Q2365"/>
          <cell r="R2365" t="str">
            <v>W/O for written off cases</v>
          </cell>
          <cell r="S2365" t="str">
            <v>&gt;180</v>
          </cell>
        </row>
        <row r="2366">
          <cell r="J2366">
            <v>23774111</v>
          </cell>
          <cell r="K2366">
            <v>27758.83</v>
          </cell>
          <cell r="L2366">
            <v>3074</v>
          </cell>
          <cell r="M2366">
            <v>30832.83</v>
          </cell>
          <cell r="N2366">
            <v>1371</v>
          </cell>
          <cell r="O2366">
            <v>1371</v>
          </cell>
          <cell r="P2366" t="str">
            <v>Y</v>
          </cell>
          <cell r="Q2366"/>
          <cell r="R2366" t="str">
            <v>W/O for written off cases</v>
          </cell>
          <cell r="S2366" t="str">
            <v>&gt;180</v>
          </cell>
        </row>
        <row r="2367">
          <cell r="J2367">
            <v>22649762</v>
          </cell>
          <cell r="K2367">
            <v>23920.74</v>
          </cell>
          <cell r="L2367">
            <v>2193.15</v>
          </cell>
          <cell r="M2367">
            <v>26113.89</v>
          </cell>
          <cell r="N2367">
            <v>1310</v>
          </cell>
          <cell r="O2367">
            <v>1310</v>
          </cell>
          <cell r="P2367" t="str">
            <v>Y</v>
          </cell>
          <cell r="Q2367"/>
          <cell r="R2367" t="str">
            <v>W/O for written off cases</v>
          </cell>
          <cell r="S2367" t="str">
            <v>&gt;180</v>
          </cell>
        </row>
        <row r="2368">
          <cell r="J2368">
            <v>23774281</v>
          </cell>
          <cell r="K2368">
            <v>11315.11</v>
          </cell>
          <cell r="L2368">
            <v>427.34</v>
          </cell>
          <cell r="M2368">
            <v>11742.45</v>
          </cell>
          <cell r="N2368">
            <v>1129</v>
          </cell>
          <cell r="O2368">
            <v>1129</v>
          </cell>
          <cell r="P2368" t="str">
            <v>Y</v>
          </cell>
          <cell r="Q2368"/>
          <cell r="R2368" t="str">
            <v>W/O for written off cases</v>
          </cell>
          <cell r="S2368" t="str">
            <v>&gt;180</v>
          </cell>
        </row>
        <row r="2369">
          <cell r="J2369">
            <v>23861082</v>
          </cell>
          <cell r="K2369">
            <v>30277.08</v>
          </cell>
          <cell r="L2369">
            <v>3344.23</v>
          </cell>
          <cell r="M2369">
            <v>33621.31</v>
          </cell>
          <cell r="N2369">
            <v>1279</v>
          </cell>
          <cell r="O2369">
            <v>1279</v>
          </cell>
          <cell r="P2369" t="str">
            <v>Y</v>
          </cell>
          <cell r="Q2369"/>
          <cell r="R2369" t="str">
            <v>W/O for written off cases</v>
          </cell>
          <cell r="S2369" t="str">
            <v>&gt;180</v>
          </cell>
        </row>
        <row r="2370">
          <cell r="J2370">
            <v>23816094</v>
          </cell>
          <cell r="K2370">
            <v>12150.08</v>
          </cell>
          <cell r="L2370">
            <v>500.37</v>
          </cell>
          <cell r="M2370">
            <v>12650.45</v>
          </cell>
          <cell r="N2370">
            <v>1098</v>
          </cell>
          <cell r="O2370">
            <v>1098</v>
          </cell>
          <cell r="P2370" t="str">
            <v>Y</v>
          </cell>
          <cell r="Q2370"/>
          <cell r="R2370" t="str">
            <v>W/O for written off cases</v>
          </cell>
          <cell r="S2370" t="str">
            <v>&gt;180</v>
          </cell>
        </row>
        <row r="2371">
          <cell r="J2371">
            <v>23861163</v>
          </cell>
          <cell r="K2371">
            <v>33360.74</v>
          </cell>
          <cell r="L2371">
            <v>4205.5200000000004</v>
          </cell>
          <cell r="M2371">
            <v>37566.26</v>
          </cell>
          <cell r="N2371">
            <v>1279</v>
          </cell>
          <cell r="O2371">
            <v>1279</v>
          </cell>
          <cell r="P2371" t="str">
            <v>Y</v>
          </cell>
          <cell r="Q2371"/>
          <cell r="R2371" t="str">
            <v>W/O for written off cases</v>
          </cell>
          <cell r="S2371" t="str">
            <v>&gt;180</v>
          </cell>
        </row>
        <row r="2372">
          <cell r="J2372">
            <v>23861145</v>
          </cell>
          <cell r="K2372">
            <v>35463.949999999997</v>
          </cell>
          <cell r="L2372">
            <v>4845.42</v>
          </cell>
          <cell r="M2372">
            <v>40309.370000000003</v>
          </cell>
          <cell r="N2372">
            <v>1309</v>
          </cell>
          <cell r="O2372">
            <v>1309</v>
          </cell>
          <cell r="P2372" t="str">
            <v>Y</v>
          </cell>
          <cell r="Q2372"/>
          <cell r="R2372" t="str">
            <v>W/O for written off cases</v>
          </cell>
          <cell r="S2372" t="str">
            <v>&gt;180</v>
          </cell>
        </row>
        <row r="2373">
          <cell r="J2373">
            <v>23864270</v>
          </cell>
          <cell r="K2373">
            <v>48504.94</v>
          </cell>
          <cell r="L2373">
            <v>9684.3700000000008</v>
          </cell>
          <cell r="M2373">
            <v>58189.31</v>
          </cell>
          <cell r="N2373">
            <v>1340</v>
          </cell>
          <cell r="O2373">
            <v>1340</v>
          </cell>
          <cell r="P2373" t="str">
            <v>Y</v>
          </cell>
          <cell r="Q2373"/>
          <cell r="R2373" t="str">
            <v>W/O for written off cases</v>
          </cell>
          <cell r="S2373" t="str">
            <v>&gt;180</v>
          </cell>
        </row>
        <row r="2374">
          <cell r="J2374">
            <v>23861171</v>
          </cell>
          <cell r="K2374">
            <v>23712.6</v>
          </cell>
          <cell r="L2374">
            <v>2014.99</v>
          </cell>
          <cell r="M2374">
            <v>25727.59</v>
          </cell>
          <cell r="N2374">
            <v>1189</v>
          </cell>
          <cell r="O2374">
            <v>1189</v>
          </cell>
          <cell r="P2374" t="str">
            <v>Y</v>
          </cell>
          <cell r="Q2374"/>
          <cell r="R2374" t="str">
            <v>W/O for written off cases</v>
          </cell>
          <cell r="S2374" t="str">
            <v>&gt;180</v>
          </cell>
        </row>
        <row r="2375">
          <cell r="J2375">
            <v>23864306</v>
          </cell>
          <cell r="K2375">
            <v>38169.129999999997</v>
          </cell>
          <cell r="L2375">
            <v>5874.35</v>
          </cell>
          <cell r="M2375">
            <v>44043.48</v>
          </cell>
          <cell r="N2375">
            <v>1309</v>
          </cell>
          <cell r="O2375">
            <v>1309</v>
          </cell>
          <cell r="P2375" t="str">
            <v>Y</v>
          </cell>
          <cell r="Q2375"/>
          <cell r="R2375" t="str">
            <v>W/O for written off cases</v>
          </cell>
          <cell r="S2375" t="str">
            <v>&gt;180</v>
          </cell>
        </row>
        <row r="2376">
          <cell r="J2376">
            <v>22896696</v>
          </cell>
          <cell r="K2376">
            <v>4425.1400000000003</v>
          </cell>
          <cell r="L2376">
            <v>74.75</v>
          </cell>
          <cell r="M2376">
            <v>4499.8900000000003</v>
          </cell>
          <cell r="N2376">
            <v>921</v>
          </cell>
          <cell r="O2376">
            <v>921</v>
          </cell>
          <cell r="P2376" t="str">
            <v>Y</v>
          </cell>
          <cell r="Q2376"/>
          <cell r="R2376" t="str">
            <v>W/O for written off cases</v>
          </cell>
          <cell r="S2376" t="str">
            <v>&gt;180</v>
          </cell>
        </row>
        <row r="2377">
          <cell r="J2377">
            <v>22908416</v>
          </cell>
          <cell r="K2377">
            <v>2167.96</v>
          </cell>
          <cell r="L2377">
            <v>37.67</v>
          </cell>
          <cell r="M2377">
            <v>2205.63</v>
          </cell>
          <cell r="N2377">
            <v>921</v>
          </cell>
          <cell r="O2377">
            <v>921</v>
          </cell>
          <cell r="P2377" t="str">
            <v>Y</v>
          </cell>
          <cell r="Q2377"/>
          <cell r="R2377" t="str">
            <v>W/O for written off cases</v>
          </cell>
          <cell r="S2377" t="str">
            <v>&gt;180</v>
          </cell>
        </row>
        <row r="2378">
          <cell r="J2378">
            <v>23774139</v>
          </cell>
          <cell r="K2378">
            <v>29680.799999999999</v>
          </cell>
          <cell r="L2378">
            <v>3000.91</v>
          </cell>
          <cell r="M2378">
            <v>32681.71</v>
          </cell>
          <cell r="N2378">
            <v>1402</v>
          </cell>
          <cell r="O2378">
            <v>1402</v>
          </cell>
          <cell r="P2378" t="str">
            <v>Y</v>
          </cell>
          <cell r="Q2378"/>
          <cell r="R2378" t="str">
            <v>W/O for written off cases</v>
          </cell>
          <cell r="S2378" t="str">
            <v>&gt;180</v>
          </cell>
        </row>
        <row r="2379">
          <cell r="J2379">
            <v>23774290</v>
          </cell>
          <cell r="K2379">
            <v>9082.44</v>
          </cell>
          <cell r="L2379">
            <v>260.01</v>
          </cell>
          <cell r="M2379">
            <v>9342.4500000000007</v>
          </cell>
          <cell r="N2379">
            <v>1098</v>
          </cell>
          <cell r="O2379">
            <v>1098</v>
          </cell>
          <cell r="P2379" t="str">
            <v>Y</v>
          </cell>
          <cell r="Q2379"/>
          <cell r="R2379" t="str">
            <v>W/O for written off cases</v>
          </cell>
          <cell r="S2379" t="str">
            <v>&gt;180</v>
          </cell>
        </row>
        <row r="2380">
          <cell r="J2380">
            <v>23815754</v>
          </cell>
          <cell r="K2380">
            <v>15499.43</v>
          </cell>
          <cell r="L2380">
            <v>873.4</v>
          </cell>
          <cell r="M2380">
            <v>16372.83</v>
          </cell>
          <cell r="N2380">
            <v>1190</v>
          </cell>
          <cell r="O2380">
            <v>1190</v>
          </cell>
          <cell r="P2380" t="str">
            <v>Y</v>
          </cell>
          <cell r="Q2380"/>
          <cell r="R2380" t="str">
            <v>W/O for written off cases</v>
          </cell>
          <cell r="S2380" t="str">
            <v>&gt;180</v>
          </cell>
        </row>
        <row r="2381">
          <cell r="J2381">
            <v>23396069</v>
          </cell>
          <cell r="K2381">
            <v>52792.94</v>
          </cell>
          <cell r="L2381">
            <v>10145.950000000001</v>
          </cell>
          <cell r="M2381">
            <v>62938.89</v>
          </cell>
          <cell r="N2381">
            <v>1316</v>
          </cell>
          <cell r="O2381">
            <v>1316</v>
          </cell>
          <cell r="P2381" t="str">
            <v>Y</v>
          </cell>
          <cell r="Q2381"/>
          <cell r="R2381" t="str">
            <v>W/O for written off cases</v>
          </cell>
          <cell r="S2381" t="str">
            <v>&gt;180</v>
          </cell>
        </row>
        <row r="2382">
          <cell r="J2382">
            <v>23864291</v>
          </cell>
          <cell r="K2382">
            <v>38050.129999999997</v>
          </cell>
          <cell r="L2382">
            <v>5800.65</v>
          </cell>
          <cell r="M2382">
            <v>43850.78</v>
          </cell>
          <cell r="N2382">
            <v>1309</v>
          </cell>
          <cell r="O2382">
            <v>1309</v>
          </cell>
          <cell r="P2382" t="str">
            <v>Y</v>
          </cell>
          <cell r="Q2382"/>
          <cell r="R2382" t="str">
            <v>W/O for written off cases</v>
          </cell>
          <cell r="S2382" t="str">
            <v>&gt;180</v>
          </cell>
        </row>
        <row r="2383">
          <cell r="J2383">
            <v>23864283</v>
          </cell>
          <cell r="K2383">
            <v>28145.49</v>
          </cell>
          <cell r="L2383">
            <v>2844.38</v>
          </cell>
          <cell r="M2383">
            <v>30989.87</v>
          </cell>
          <cell r="N2383">
            <v>1248</v>
          </cell>
          <cell r="O2383">
            <v>1248</v>
          </cell>
          <cell r="P2383" t="str">
            <v>Y</v>
          </cell>
          <cell r="Q2383"/>
          <cell r="R2383" t="str">
            <v>W/O for written off cases</v>
          </cell>
          <cell r="S2383" t="str">
            <v>&gt;180</v>
          </cell>
        </row>
        <row r="2384">
          <cell r="J2384">
            <v>23861108</v>
          </cell>
          <cell r="K2384">
            <v>43140.95</v>
          </cell>
          <cell r="L2384">
            <v>7682.97</v>
          </cell>
          <cell r="M2384">
            <v>50823.92</v>
          </cell>
          <cell r="N2384">
            <v>1340</v>
          </cell>
          <cell r="O2384">
            <v>1340</v>
          </cell>
          <cell r="P2384" t="str">
            <v>Y</v>
          </cell>
          <cell r="Q2384"/>
          <cell r="R2384" t="str">
            <v>W/O for written off cases</v>
          </cell>
          <cell r="S2384" t="str">
            <v>&gt;180</v>
          </cell>
        </row>
        <row r="2385">
          <cell r="J2385">
            <v>23870641</v>
          </cell>
          <cell r="K2385">
            <v>7106.59</v>
          </cell>
          <cell r="L2385">
            <v>136.58000000000001</v>
          </cell>
          <cell r="M2385">
            <v>7243.17</v>
          </cell>
          <cell r="N2385">
            <v>1068</v>
          </cell>
          <cell r="O2385">
            <v>1068</v>
          </cell>
          <cell r="P2385" t="str">
            <v>Y</v>
          </cell>
          <cell r="Q2385"/>
          <cell r="R2385" t="str">
            <v>W/O for written off cases</v>
          </cell>
          <cell r="S2385" t="str">
            <v>&gt;180</v>
          </cell>
        </row>
        <row r="2386">
          <cell r="J2386">
            <v>23870654</v>
          </cell>
          <cell r="K2386">
            <v>9082.44</v>
          </cell>
          <cell r="L2386">
            <v>260.01</v>
          </cell>
          <cell r="M2386">
            <v>9342.4500000000007</v>
          </cell>
          <cell r="N2386">
            <v>1098</v>
          </cell>
          <cell r="O2386">
            <v>1098</v>
          </cell>
          <cell r="P2386" t="str">
            <v>Y</v>
          </cell>
          <cell r="Q2386"/>
          <cell r="R2386" t="str">
            <v>W/O for written off cases</v>
          </cell>
          <cell r="S2386" t="str">
            <v>&gt;180</v>
          </cell>
        </row>
        <row r="2387">
          <cell r="J2387">
            <v>23815718</v>
          </cell>
          <cell r="K2387">
            <v>11486.94</v>
          </cell>
          <cell r="L2387">
            <v>427.34</v>
          </cell>
          <cell r="M2387">
            <v>11914.28</v>
          </cell>
          <cell r="N2387">
            <v>1129</v>
          </cell>
          <cell r="O2387">
            <v>1129</v>
          </cell>
          <cell r="P2387" t="str">
            <v>Y</v>
          </cell>
          <cell r="Q2387"/>
          <cell r="R2387" t="str">
            <v>W/O for written off cases</v>
          </cell>
          <cell r="S2387" t="str">
            <v>&gt;180</v>
          </cell>
        </row>
        <row r="2388">
          <cell r="J2388">
            <v>23816056</v>
          </cell>
          <cell r="K2388">
            <v>28803.26</v>
          </cell>
          <cell r="L2388">
            <v>3334.57</v>
          </cell>
          <cell r="M2388">
            <v>32137.83</v>
          </cell>
          <cell r="N2388">
            <v>1310</v>
          </cell>
          <cell r="O2388">
            <v>1310</v>
          </cell>
          <cell r="P2388" t="str">
            <v>Y</v>
          </cell>
          <cell r="Q2388"/>
          <cell r="R2388" t="str">
            <v>W/O for written off cases</v>
          </cell>
          <cell r="S2388" t="str">
            <v>&gt;180</v>
          </cell>
        </row>
        <row r="2389">
          <cell r="J2389">
            <v>23816148</v>
          </cell>
          <cell r="K2389">
            <v>27814.22</v>
          </cell>
          <cell r="L2389">
            <v>3057.44</v>
          </cell>
          <cell r="M2389">
            <v>30871.66</v>
          </cell>
          <cell r="N2389">
            <v>1310</v>
          </cell>
          <cell r="O2389">
            <v>1310</v>
          </cell>
          <cell r="P2389" t="str">
            <v>Y</v>
          </cell>
          <cell r="Q2389"/>
          <cell r="R2389" t="str">
            <v>W/O for written off cases</v>
          </cell>
          <cell r="S2389" t="str">
            <v>&gt;180</v>
          </cell>
        </row>
        <row r="2390">
          <cell r="J2390">
            <v>22830556</v>
          </cell>
          <cell r="K2390">
            <v>14635.48</v>
          </cell>
          <cell r="L2390">
            <v>711.96</v>
          </cell>
          <cell r="M2390">
            <v>15347.44</v>
          </cell>
          <cell r="N2390">
            <v>1134</v>
          </cell>
          <cell r="O2390">
            <v>1134</v>
          </cell>
          <cell r="P2390" t="str">
            <v>Y</v>
          </cell>
          <cell r="Q2390"/>
          <cell r="R2390" t="str">
            <v>W/O for written off cases</v>
          </cell>
          <cell r="S2390" t="str">
            <v>&gt;180</v>
          </cell>
        </row>
        <row r="2391">
          <cell r="J2391">
            <v>347364629</v>
          </cell>
          <cell r="K2391">
            <v>36963.31</v>
          </cell>
          <cell r="L2391">
            <v>4291.6400000000003</v>
          </cell>
          <cell r="M2391">
            <v>41254.949999999997</v>
          </cell>
          <cell r="N2391">
            <v>799</v>
          </cell>
          <cell r="O2391">
            <v>799</v>
          </cell>
          <cell r="P2391" t="str">
            <v>Y</v>
          </cell>
          <cell r="Q2391"/>
          <cell r="R2391" t="str">
            <v>W/O for written off cases</v>
          </cell>
          <cell r="S2391" t="str">
            <v>&gt;180</v>
          </cell>
        </row>
        <row r="2392">
          <cell r="J2392">
            <v>23891003</v>
          </cell>
          <cell r="K2392">
            <v>9058.01</v>
          </cell>
          <cell r="L2392">
            <v>247.99</v>
          </cell>
          <cell r="M2392">
            <v>9306</v>
          </cell>
          <cell r="N2392">
            <v>1068</v>
          </cell>
          <cell r="O2392">
            <v>1068</v>
          </cell>
          <cell r="P2392" t="str">
            <v>Y</v>
          </cell>
          <cell r="Q2392"/>
          <cell r="R2392" t="str">
            <v>W/O for written off cases</v>
          </cell>
          <cell r="S2392" t="str">
            <v>&gt;180</v>
          </cell>
        </row>
        <row r="2393">
          <cell r="J2393">
            <v>352894548</v>
          </cell>
          <cell r="K2393"/>
          <cell r="L2393"/>
          <cell r="M2393"/>
          <cell r="N2393"/>
          <cell r="O2393"/>
          <cell r="P2393"/>
          <cell r="Q2393"/>
          <cell r="R2393" t="str">
            <v>Standard</v>
          </cell>
          <cell r="S2393" t="str">
            <v>Standard</v>
          </cell>
        </row>
        <row r="2394">
          <cell r="J2394">
            <v>354172377</v>
          </cell>
          <cell r="K2394"/>
          <cell r="L2394"/>
          <cell r="M2394"/>
          <cell r="N2394"/>
          <cell r="O2394"/>
          <cell r="P2394"/>
          <cell r="Q2394"/>
          <cell r="R2394" t="str">
            <v>Standard</v>
          </cell>
          <cell r="S2394" t="str">
            <v>Standard</v>
          </cell>
        </row>
        <row r="2395">
          <cell r="J2395">
            <v>358803863</v>
          </cell>
          <cell r="K2395"/>
          <cell r="L2395"/>
          <cell r="M2395"/>
          <cell r="N2395"/>
          <cell r="O2395"/>
          <cell r="P2395"/>
          <cell r="Q2395"/>
          <cell r="R2395" t="str">
            <v>Standard</v>
          </cell>
          <cell r="S2395" t="str">
            <v>Standard</v>
          </cell>
        </row>
        <row r="2396">
          <cell r="J2396">
            <v>23891012</v>
          </cell>
          <cell r="K2396">
            <v>4678</v>
          </cell>
          <cell r="L2396">
            <v>124.08</v>
          </cell>
          <cell r="M2396">
            <v>4802.08</v>
          </cell>
          <cell r="N2396">
            <v>1006</v>
          </cell>
          <cell r="O2396">
            <v>1006</v>
          </cell>
          <cell r="P2396" t="str">
            <v>Y</v>
          </cell>
          <cell r="Q2396"/>
          <cell r="R2396" t="str">
            <v>W/O for written off cases</v>
          </cell>
          <cell r="S2396" t="str">
            <v>&gt;180</v>
          </cell>
        </row>
        <row r="2397">
          <cell r="J2397">
            <v>23905311</v>
          </cell>
          <cell r="K2397">
            <v>2361.36</v>
          </cell>
          <cell r="L2397">
            <v>40.72</v>
          </cell>
          <cell r="M2397">
            <v>2402.08</v>
          </cell>
          <cell r="N2397">
            <v>976</v>
          </cell>
          <cell r="O2397">
            <v>1190</v>
          </cell>
          <cell r="P2397" t="str">
            <v>Y</v>
          </cell>
          <cell r="Q2397"/>
          <cell r="R2397" t="str">
            <v>W/O for written off cases</v>
          </cell>
          <cell r="S2397" t="str">
            <v>&gt;180</v>
          </cell>
        </row>
        <row r="2398">
          <cell r="J2398">
            <v>30915339</v>
          </cell>
          <cell r="K2398">
            <v>6105.77</v>
          </cell>
          <cell r="L2398">
            <v>396.61</v>
          </cell>
          <cell r="M2398">
            <v>6502.38</v>
          </cell>
          <cell r="N2398">
            <v>1190</v>
          </cell>
          <cell r="O2398">
            <v>1190</v>
          </cell>
          <cell r="P2398" t="str">
            <v>Y</v>
          </cell>
          <cell r="Q2398"/>
          <cell r="R2398" t="str">
            <v>W/O for written off cases</v>
          </cell>
          <cell r="S2398" t="str">
            <v>&gt;180</v>
          </cell>
        </row>
        <row r="2399">
          <cell r="J2399">
            <v>351744111</v>
          </cell>
          <cell r="K2399"/>
          <cell r="L2399"/>
          <cell r="M2399"/>
          <cell r="N2399"/>
          <cell r="O2399"/>
          <cell r="P2399"/>
          <cell r="Q2399"/>
          <cell r="R2399" t="str">
            <v>Standard</v>
          </cell>
          <cell r="S2399" t="str">
            <v>Standard</v>
          </cell>
        </row>
        <row r="2400">
          <cell r="J2400">
            <v>354040327</v>
          </cell>
          <cell r="K2400"/>
          <cell r="L2400"/>
          <cell r="M2400"/>
          <cell r="N2400"/>
          <cell r="O2400"/>
          <cell r="P2400"/>
          <cell r="Q2400"/>
          <cell r="R2400" t="str">
            <v>Standard</v>
          </cell>
          <cell r="S2400" t="str">
            <v>Standard</v>
          </cell>
        </row>
        <row r="2401">
          <cell r="J2401">
            <v>353860722</v>
          </cell>
          <cell r="K2401"/>
          <cell r="L2401"/>
          <cell r="M2401"/>
          <cell r="N2401"/>
          <cell r="O2401"/>
          <cell r="P2401"/>
          <cell r="Q2401"/>
          <cell r="R2401" t="str">
            <v>Standard</v>
          </cell>
          <cell r="S2401" t="str">
            <v>Standard</v>
          </cell>
        </row>
        <row r="2402">
          <cell r="J2402">
            <v>351750671</v>
          </cell>
          <cell r="K2402"/>
          <cell r="L2402"/>
          <cell r="M2402"/>
          <cell r="N2402"/>
          <cell r="O2402"/>
          <cell r="P2402"/>
          <cell r="Q2402"/>
          <cell r="R2402" t="str">
            <v>Standard</v>
          </cell>
          <cell r="S2402" t="str">
            <v>Standard</v>
          </cell>
        </row>
        <row r="2403">
          <cell r="J2403">
            <v>353858309</v>
          </cell>
          <cell r="K2403"/>
          <cell r="L2403"/>
          <cell r="M2403"/>
          <cell r="N2403"/>
          <cell r="O2403"/>
          <cell r="P2403"/>
          <cell r="Q2403"/>
          <cell r="R2403" t="str">
            <v>Standard</v>
          </cell>
          <cell r="S2403" t="str">
            <v>Standard</v>
          </cell>
        </row>
        <row r="2404">
          <cell r="J2404">
            <v>351904106</v>
          </cell>
          <cell r="K2404">
            <v>35167.46</v>
          </cell>
          <cell r="L2404">
            <v>6432.54</v>
          </cell>
          <cell r="M2404">
            <v>41600</v>
          </cell>
          <cell r="N2404">
            <v>371</v>
          </cell>
          <cell r="O2404">
            <v>371</v>
          </cell>
          <cell r="P2404" t="str">
            <v>Y</v>
          </cell>
          <cell r="Q2404"/>
          <cell r="R2404" t="str">
            <v>Sub</v>
          </cell>
          <cell r="S2404" t="str">
            <v>&gt;180</v>
          </cell>
        </row>
        <row r="2405">
          <cell r="J2405">
            <v>354280852</v>
          </cell>
          <cell r="K2405">
            <v>22252.66</v>
          </cell>
          <cell r="L2405">
            <v>4007.34</v>
          </cell>
          <cell r="M2405">
            <v>26260</v>
          </cell>
          <cell r="N2405">
            <v>371</v>
          </cell>
          <cell r="O2405">
            <v>371</v>
          </cell>
          <cell r="P2405" t="str">
            <v>Y</v>
          </cell>
          <cell r="Q2405"/>
          <cell r="R2405" t="str">
            <v>W/O for written off cases</v>
          </cell>
          <cell r="S2405" t="str">
            <v>&gt;180</v>
          </cell>
        </row>
        <row r="2406">
          <cell r="J2406">
            <v>23797498</v>
          </cell>
          <cell r="K2406">
            <v>2892.91</v>
          </cell>
          <cell r="L2406">
            <v>3.11</v>
          </cell>
          <cell r="M2406">
            <v>2896.02</v>
          </cell>
          <cell r="N2406">
            <v>979</v>
          </cell>
          <cell r="O2406">
            <v>979</v>
          </cell>
          <cell r="P2406" t="str">
            <v>Y</v>
          </cell>
          <cell r="Q2406"/>
          <cell r="R2406" t="str">
            <v>W/O for written off cases</v>
          </cell>
          <cell r="S2406" t="str">
            <v>&gt;180</v>
          </cell>
        </row>
        <row r="2407">
          <cell r="J2407">
            <v>351967798</v>
          </cell>
          <cell r="K2407"/>
          <cell r="L2407"/>
          <cell r="M2407"/>
          <cell r="N2407"/>
          <cell r="O2407"/>
          <cell r="P2407"/>
          <cell r="Q2407"/>
          <cell r="R2407" t="str">
            <v>Standard</v>
          </cell>
          <cell r="S2407" t="str">
            <v>Standard</v>
          </cell>
        </row>
        <row r="2408">
          <cell r="J2408">
            <v>351750672</v>
          </cell>
          <cell r="K2408"/>
          <cell r="L2408"/>
          <cell r="M2408"/>
          <cell r="N2408"/>
          <cell r="O2408"/>
          <cell r="P2408"/>
          <cell r="Q2408"/>
          <cell r="R2408" t="str">
            <v>Standard</v>
          </cell>
          <cell r="S2408" t="str">
            <v>Standard</v>
          </cell>
        </row>
        <row r="2409">
          <cell r="J2409">
            <v>22603331</v>
          </cell>
          <cell r="K2409">
            <v>13442.46</v>
          </cell>
          <cell r="L2409">
            <v>630.51</v>
          </cell>
          <cell r="M2409">
            <v>14072.97</v>
          </cell>
          <cell r="N2409">
            <v>1129</v>
          </cell>
          <cell r="O2409">
            <v>1129</v>
          </cell>
          <cell r="P2409" t="str">
            <v>Y</v>
          </cell>
          <cell r="Q2409"/>
          <cell r="R2409" t="str">
            <v>W/O for written off cases</v>
          </cell>
          <cell r="S2409" t="str">
            <v>&gt;180</v>
          </cell>
        </row>
        <row r="2410">
          <cell r="J2410">
            <v>23397521</v>
          </cell>
          <cell r="K2410">
            <v>2976.67</v>
          </cell>
          <cell r="L2410">
            <v>4.58</v>
          </cell>
          <cell r="M2410">
            <v>2981.25</v>
          </cell>
          <cell r="N2410">
            <v>852</v>
          </cell>
          <cell r="O2410">
            <v>852</v>
          </cell>
          <cell r="P2410" t="str">
            <v>Y</v>
          </cell>
          <cell r="Q2410"/>
          <cell r="R2410" t="str">
            <v>W/O for written off cases</v>
          </cell>
          <cell r="S2410" t="str">
            <v>&gt;180</v>
          </cell>
        </row>
        <row r="2411">
          <cell r="J2411">
            <v>355245188</v>
          </cell>
          <cell r="K2411"/>
          <cell r="L2411"/>
          <cell r="M2411"/>
          <cell r="N2411"/>
          <cell r="O2411"/>
          <cell r="P2411"/>
          <cell r="Q2411"/>
          <cell r="R2411" t="str">
            <v>Standard</v>
          </cell>
          <cell r="S2411" t="str">
            <v>Standard</v>
          </cell>
        </row>
        <row r="2412">
          <cell r="J2412">
            <v>23896537</v>
          </cell>
          <cell r="K2412">
            <v>16680.5</v>
          </cell>
          <cell r="L2412">
            <v>771.54</v>
          </cell>
          <cell r="M2412">
            <v>17452.04</v>
          </cell>
          <cell r="N2412">
            <v>1133</v>
          </cell>
          <cell r="O2412">
            <v>1133</v>
          </cell>
          <cell r="P2412" t="str">
            <v>Y</v>
          </cell>
          <cell r="Q2412"/>
          <cell r="R2412" t="str">
            <v>W/O for written off cases</v>
          </cell>
          <cell r="S2412" t="str">
            <v>&gt;180</v>
          </cell>
        </row>
        <row r="2413">
          <cell r="J2413">
            <v>23890964</v>
          </cell>
          <cell r="K2413">
            <v>7051.32</v>
          </cell>
          <cell r="L2413">
            <v>246.06</v>
          </cell>
          <cell r="M2413">
            <v>7297.38</v>
          </cell>
          <cell r="N2413">
            <v>1068</v>
          </cell>
          <cell r="O2413">
            <v>1068</v>
          </cell>
          <cell r="P2413" t="str">
            <v>Y</v>
          </cell>
          <cell r="Q2413"/>
          <cell r="R2413" t="str">
            <v>W/O for written off cases</v>
          </cell>
          <cell r="S2413" t="str">
            <v>&gt;180</v>
          </cell>
        </row>
        <row r="2414">
          <cell r="J2414">
            <v>23797540</v>
          </cell>
          <cell r="K2414">
            <v>12860.86</v>
          </cell>
          <cell r="L2414">
            <v>435.86</v>
          </cell>
          <cell r="M2414">
            <v>13296.72</v>
          </cell>
          <cell r="N2414">
            <v>1009</v>
          </cell>
          <cell r="O2414">
            <v>1009</v>
          </cell>
          <cell r="P2414" t="str">
            <v>Y</v>
          </cell>
          <cell r="Q2414"/>
          <cell r="R2414" t="str">
            <v>W/O for written off cases</v>
          </cell>
          <cell r="S2414" t="str">
            <v>&gt;180</v>
          </cell>
        </row>
        <row r="2415">
          <cell r="J2415">
            <v>23696982</v>
          </cell>
          <cell r="K2415">
            <v>15345.2</v>
          </cell>
          <cell r="L2415">
            <v>895.69</v>
          </cell>
          <cell r="M2415">
            <v>16240.89</v>
          </cell>
          <cell r="N2415">
            <v>1066</v>
          </cell>
          <cell r="O2415">
            <v>1066</v>
          </cell>
          <cell r="P2415" t="str">
            <v>Y</v>
          </cell>
          <cell r="Q2415"/>
          <cell r="R2415" t="str">
            <v>W/O for written off cases</v>
          </cell>
          <cell r="S2415" t="str">
            <v>&gt;180</v>
          </cell>
        </row>
        <row r="2416">
          <cell r="J2416">
            <v>23872727</v>
          </cell>
          <cell r="K2416">
            <v>54330.59</v>
          </cell>
          <cell r="L2416">
            <v>8702.66</v>
          </cell>
          <cell r="M2416">
            <v>63033.25</v>
          </cell>
          <cell r="N2416">
            <v>1340</v>
          </cell>
          <cell r="O2416">
            <v>1340</v>
          </cell>
          <cell r="P2416" t="str">
            <v>Y</v>
          </cell>
          <cell r="Q2416"/>
          <cell r="R2416" t="str">
            <v>W/O for written off cases</v>
          </cell>
          <cell r="S2416" t="str">
            <v>&gt;180</v>
          </cell>
        </row>
        <row r="2417">
          <cell r="J2417">
            <v>354274715</v>
          </cell>
          <cell r="K2417"/>
          <cell r="L2417"/>
          <cell r="M2417"/>
          <cell r="N2417"/>
          <cell r="O2417"/>
          <cell r="P2417"/>
          <cell r="Q2417"/>
          <cell r="R2417" t="str">
            <v>Standard</v>
          </cell>
          <cell r="S2417" t="str">
            <v>Standard</v>
          </cell>
        </row>
        <row r="2418">
          <cell r="J2418">
            <v>351706475</v>
          </cell>
          <cell r="K2418"/>
          <cell r="L2418"/>
          <cell r="M2418"/>
          <cell r="N2418"/>
          <cell r="O2418"/>
          <cell r="P2418"/>
          <cell r="Q2418"/>
          <cell r="R2418" t="str">
            <v>Standard</v>
          </cell>
          <cell r="S2418" t="str">
            <v>Standard</v>
          </cell>
        </row>
        <row r="2419">
          <cell r="J2419">
            <v>351706474</v>
          </cell>
          <cell r="K2419">
            <v>6334.23</v>
          </cell>
          <cell r="L2419">
            <v>365.77</v>
          </cell>
          <cell r="M2419">
            <v>6700</v>
          </cell>
          <cell r="N2419">
            <v>39</v>
          </cell>
          <cell r="O2419">
            <v>39</v>
          </cell>
          <cell r="P2419"/>
          <cell r="Q2419"/>
          <cell r="R2419" t="str">
            <v>SMA 1</v>
          </cell>
          <cell r="S2419" t="str">
            <v>31-60</v>
          </cell>
        </row>
        <row r="2420">
          <cell r="J2420">
            <v>351706473</v>
          </cell>
          <cell r="K2420"/>
          <cell r="L2420"/>
          <cell r="M2420"/>
          <cell r="N2420"/>
          <cell r="O2420"/>
          <cell r="P2420"/>
          <cell r="Q2420"/>
          <cell r="R2420" t="str">
            <v>Standard</v>
          </cell>
          <cell r="S2420" t="str">
            <v>Standard</v>
          </cell>
        </row>
        <row r="2421">
          <cell r="J2421">
            <v>356631370</v>
          </cell>
          <cell r="K2421"/>
          <cell r="L2421"/>
          <cell r="M2421"/>
          <cell r="N2421"/>
          <cell r="O2421"/>
          <cell r="P2421"/>
          <cell r="Q2421"/>
          <cell r="R2421" t="str">
            <v>Standard</v>
          </cell>
          <cell r="S2421" t="str">
            <v>Standard</v>
          </cell>
        </row>
        <row r="2422">
          <cell r="J2422">
            <v>22811810</v>
          </cell>
          <cell r="K2422">
            <v>45466</v>
          </cell>
          <cell r="L2422">
            <v>7877.65</v>
          </cell>
          <cell r="M2422">
            <v>53343.65</v>
          </cell>
          <cell r="N2422">
            <v>1347</v>
          </cell>
          <cell r="O2422">
            <v>1347</v>
          </cell>
          <cell r="P2422" t="str">
            <v>Y</v>
          </cell>
          <cell r="Q2422"/>
          <cell r="R2422" t="str">
            <v>W/O for written off cases</v>
          </cell>
          <cell r="S2422" t="str">
            <v>&gt;180</v>
          </cell>
        </row>
        <row r="2423">
          <cell r="J2423">
            <v>352519480</v>
          </cell>
          <cell r="K2423"/>
          <cell r="L2423"/>
          <cell r="M2423"/>
          <cell r="N2423"/>
          <cell r="O2423"/>
          <cell r="P2423"/>
          <cell r="Q2423"/>
          <cell r="R2423" t="str">
            <v>Standard</v>
          </cell>
          <cell r="S2423" t="str">
            <v>Standard</v>
          </cell>
        </row>
        <row r="2424">
          <cell r="J2424">
            <v>23914567</v>
          </cell>
          <cell r="K2424">
            <v>17484.96</v>
          </cell>
          <cell r="L2424">
            <v>1073.04</v>
          </cell>
          <cell r="M2424">
            <v>18558</v>
          </cell>
          <cell r="N2424">
            <v>1133</v>
          </cell>
          <cell r="O2424">
            <v>1133</v>
          </cell>
          <cell r="P2424" t="str">
            <v>Y</v>
          </cell>
          <cell r="Q2424"/>
          <cell r="R2424" t="str">
            <v>W/O for written off cases</v>
          </cell>
          <cell r="S2424" t="str">
            <v>&gt;180</v>
          </cell>
        </row>
        <row r="2425">
          <cell r="J2425">
            <v>352577551</v>
          </cell>
          <cell r="K2425"/>
          <cell r="L2425"/>
          <cell r="M2425"/>
          <cell r="N2425"/>
          <cell r="O2425"/>
          <cell r="P2425"/>
          <cell r="Q2425"/>
          <cell r="R2425" t="str">
            <v>Standard</v>
          </cell>
          <cell r="S2425" t="str">
            <v>Standard</v>
          </cell>
        </row>
        <row r="2426">
          <cell r="J2426">
            <v>355345705</v>
          </cell>
          <cell r="K2426"/>
          <cell r="L2426"/>
          <cell r="M2426"/>
          <cell r="N2426"/>
          <cell r="O2426"/>
          <cell r="P2426"/>
          <cell r="Q2426"/>
          <cell r="R2426" t="str">
            <v>Standard</v>
          </cell>
          <cell r="S2426" t="str">
            <v>Standard</v>
          </cell>
        </row>
        <row r="2427">
          <cell r="J2427">
            <v>351744142</v>
          </cell>
          <cell r="K2427"/>
          <cell r="L2427"/>
          <cell r="M2427"/>
          <cell r="N2427"/>
          <cell r="O2427"/>
          <cell r="P2427"/>
          <cell r="Q2427"/>
          <cell r="R2427" t="str">
            <v>Standard</v>
          </cell>
          <cell r="S2427" t="str">
            <v>Standard</v>
          </cell>
        </row>
        <row r="2428">
          <cell r="J2428">
            <v>354044624</v>
          </cell>
          <cell r="K2428"/>
          <cell r="L2428"/>
          <cell r="M2428"/>
          <cell r="N2428"/>
          <cell r="O2428"/>
          <cell r="P2428"/>
          <cell r="Q2428"/>
          <cell r="R2428" t="str">
            <v>Standard</v>
          </cell>
          <cell r="S2428" t="str">
            <v>Standard</v>
          </cell>
        </row>
        <row r="2429">
          <cell r="J2429">
            <v>351879439</v>
          </cell>
          <cell r="K2429"/>
          <cell r="L2429"/>
          <cell r="M2429"/>
          <cell r="N2429"/>
          <cell r="O2429"/>
          <cell r="P2429"/>
          <cell r="Q2429"/>
          <cell r="R2429" t="str">
            <v>Standard</v>
          </cell>
          <cell r="S2429" t="str">
            <v>Standard</v>
          </cell>
        </row>
        <row r="2430">
          <cell r="J2430">
            <v>355752551</v>
          </cell>
          <cell r="K2430"/>
          <cell r="L2430"/>
          <cell r="M2430"/>
          <cell r="N2430"/>
          <cell r="O2430"/>
          <cell r="P2430"/>
          <cell r="Q2430"/>
          <cell r="R2430" t="str">
            <v>Standard</v>
          </cell>
          <cell r="S2430" t="str">
            <v>Standard</v>
          </cell>
        </row>
        <row r="2431">
          <cell r="J2431">
            <v>23922370</v>
          </cell>
          <cell r="K2431">
            <v>25463.33</v>
          </cell>
          <cell r="L2431">
            <v>2568.67</v>
          </cell>
          <cell r="M2431">
            <v>28032</v>
          </cell>
          <cell r="N2431">
            <v>1309</v>
          </cell>
          <cell r="O2431">
            <v>1309</v>
          </cell>
          <cell r="P2431" t="str">
            <v>Y</v>
          </cell>
          <cell r="Q2431"/>
          <cell r="R2431" t="str">
            <v>W/O for written off cases</v>
          </cell>
          <cell r="S2431" t="str">
            <v>&gt;180</v>
          </cell>
        </row>
        <row r="2432">
          <cell r="J2432">
            <v>352756663</v>
          </cell>
          <cell r="K2432">
            <v>6593.74</v>
          </cell>
          <cell r="L2432">
            <v>666.26</v>
          </cell>
          <cell r="M2432">
            <v>7260</v>
          </cell>
          <cell r="N2432">
            <v>32</v>
          </cell>
          <cell r="O2432">
            <v>32</v>
          </cell>
          <cell r="P2432"/>
          <cell r="Q2432"/>
          <cell r="R2432" t="str">
            <v>SMA 1</v>
          </cell>
          <cell r="S2432" t="str">
            <v>31-60</v>
          </cell>
        </row>
        <row r="2433">
          <cell r="J2433">
            <v>356296578</v>
          </cell>
          <cell r="K2433">
            <v>2416.29</v>
          </cell>
          <cell r="L2433">
            <v>273.70999999999998</v>
          </cell>
          <cell r="M2433">
            <v>2690</v>
          </cell>
          <cell r="N2433">
            <v>1</v>
          </cell>
          <cell r="O2433">
            <v>32</v>
          </cell>
          <cell r="P2433"/>
          <cell r="Q2433"/>
          <cell r="R2433" t="str">
            <v>SMA 1</v>
          </cell>
          <cell r="S2433" t="str">
            <v>31-60</v>
          </cell>
        </row>
        <row r="2434">
          <cell r="J2434">
            <v>23999452</v>
          </cell>
          <cell r="K2434">
            <v>13488.77</v>
          </cell>
          <cell r="L2434">
            <v>835.23</v>
          </cell>
          <cell r="M2434">
            <v>14324</v>
          </cell>
          <cell r="N2434">
            <v>1128</v>
          </cell>
          <cell r="O2434">
            <v>1128</v>
          </cell>
          <cell r="P2434" t="str">
            <v>Y</v>
          </cell>
          <cell r="Q2434"/>
          <cell r="R2434" t="str">
            <v>W/O for written off cases</v>
          </cell>
          <cell r="S2434" t="str">
            <v>&gt;180</v>
          </cell>
        </row>
        <row r="2435">
          <cell r="J2435">
            <v>24007802</v>
          </cell>
          <cell r="K2435">
            <v>17730.439999999999</v>
          </cell>
          <cell r="L2435">
            <v>1092.32</v>
          </cell>
          <cell r="M2435">
            <v>18822.759999999998</v>
          </cell>
          <cell r="N2435">
            <v>1164</v>
          </cell>
          <cell r="O2435">
            <v>1164</v>
          </cell>
          <cell r="P2435" t="str">
            <v>Y</v>
          </cell>
          <cell r="Q2435"/>
          <cell r="R2435" t="str">
            <v>W/O for written off cases</v>
          </cell>
          <cell r="S2435" t="str">
            <v>&gt;180</v>
          </cell>
        </row>
        <row r="2436">
          <cell r="J2436">
            <v>24011384</v>
          </cell>
          <cell r="K2436">
            <v>7980.53</v>
          </cell>
          <cell r="L2436">
            <v>257.70999999999998</v>
          </cell>
          <cell r="M2436">
            <v>8238.24</v>
          </cell>
          <cell r="N2436">
            <v>1042</v>
          </cell>
          <cell r="O2436">
            <v>1218</v>
          </cell>
          <cell r="P2436" t="str">
            <v>Y</v>
          </cell>
          <cell r="Q2436"/>
          <cell r="R2436" t="str">
            <v>W/O for written off cases</v>
          </cell>
          <cell r="S2436" t="str">
            <v>&gt;180</v>
          </cell>
        </row>
        <row r="2437">
          <cell r="J2437">
            <v>24037278</v>
          </cell>
          <cell r="K2437">
            <v>1571.3</v>
          </cell>
          <cell r="L2437">
            <v>34.700000000000003</v>
          </cell>
          <cell r="M2437">
            <v>1606</v>
          </cell>
          <cell r="N2437">
            <v>1218</v>
          </cell>
          <cell r="O2437">
            <v>1218</v>
          </cell>
          <cell r="P2437" t="str">
            <v>Y</v>
          </cell>
          <cell r="Q2437"/>
          <cell r="R2437" t="str">
            <v>W/O for written off cases</v>
          </cell>
          <cell r="S2437" t="str">
            <v>&gt;180</v>
          </cell>
        </row>
        <row r="2438">
          <cell r="J2438">
            <v>24011801</v>
          </cell>
          <cell r="K2438">
            <v>53803</v>
          </cell>
          <cell r="L2438">
            <v>9925</v>
          </cell>
          <cell r="M2438">
            <v>63728</v>
          </cell>
          <cell r="N2438">
            <v>1341</v>
          </cell>
          <cell r="O2438">
            <v>1341</v>
          </cell>
          <cell r="P2438" t="str">
            <v>Y</v>
          </cell>
          <cell r="Q2438"/>
          <cell r="R2438" t="str">
            <v>W/O for written off cases</v>
          </cell>
          <cell r="S2438" t="str">
            <v>&gt;180</v>
          </cell>
        </row>
        <row r="2439">
          <cell r="J2439">
            <v>24031894</v>
          </cell>
          <cell r="K2439">
            <v>7612</v>
          </cell>
          <cell r="L2439">
            <v>839.21</v>
          </cell>
          <cell r="M2439">
            <v>8451.2099999999991</v>
          </cell>
          <cell r="N2439">
            <v>1341</v>
          </cell>
          <cell r="O2439">
            <v>1341</v>
          </cell>
          <cell r="P2439" t="str">
            <v>Y</v>
          </cell>
          <cell r="Q2439"/>
          <cell r="R2439" t="str">
            <v>W/O for written off cases</v>
          </cell>
          <cell r="S2439" t="str">
            <v>&gt;180</v>
          </cell>
        </row>
        <row r="2440">
          <cell r="J2440">
            <v>24022552</v>
          </cell>
          <cell r="K2440">
            <v>26079.93</v>
          </cell>
          <cell r="L2440">
            <v>2700.72</v>
          </cell>
          <cell r="M2440">
            <v>28780.65</v>
          </cell>
          <cell r="N2440">
            <v>1285</v>
          </cell>
          <cell r="O2440">
            <v>1285</v>
          </cell>
          <cell r="P2440" t="str">
            <v>Y</v>
          </cell>
          <cell r="Q2440"/>
          <cell r="R2440" t="str">
            <v>W/O for written off cases</v>
          </cell>
          <cell r="S2440" t="str">
            <v>&gt;180</v>
          </cell>
        </row>
        <row r="2441">
          <cell r="J2441">
            <v>24007831</v>
          </cell>
          <cell r="K2441">
            <v>17132.88</v>
          </cell>
          <cell r="L2441">
            <v>1177.26</v>
          </cell>
          <cell r="M2441">
            <v>18310.14</v>
          </cell>
          <cell r="N2441">
            <v>1164</v>
          </cell>
          <cell r="O2441">
            <v>1164</v>
          </cell>
          <cell r="P2441" t="str">
            <v>Y</v>
          </cell>
          <cell r="Q2441"/>
          <cell r="R2441" t="str">
            <v>W/O for written off cases</v>
          </cell>
          <cell r="S2441" t="str">
            <v>&gt;180</v>
          </cell>
        </row>
        <row r="2442">
          <cell r="J2442">
            <v>24010624</v>
          </cell>
          <cell r="K2442">
            <v>14731.39</v>
          </cell>
          <cell r="L2442">
            <v>870.8</v>
          </cell>
          <cell r="M2442">
            <v>15602.19</v>
          </cell>
          <cell r="N2442">
            <v>1134</v>
          </cell>
          <cell r="O2442">
            <v>1134</v>
          </cell>
          <cell r="P2442" t="str">
            <v>Y</v>
          </cell>
          <cell r="Q2442"/>
          <cell r="R2442" t="str">
            <v>W/O for written off cases</v>
          </cell>
          <cell r="S2442" t="str">
            <v>&gt;180</v>
          </cell>
        </row>
        <row r="2443">
          <cell r="J2443">
            <v>24007869</v>
          </cell>
          <cell r="K2443">
            <v>19540.560000000001</v>
          </cell>
          <cell r="L2443">
            <v>1493.63</v>
          </cell>
          <cell r="M2443">
            <v>21034.19</v>
          </cell>
          <cell r="N2443">
            <v>1195</v>
          </cell>
          <cell r="O2443">
            <v>1195</v>
          </cell>
          <cell r="P2443" t="str">
            <v>Y</v>
          </cell>
          <cell r="Q2443"/>
          <cell r="R2443" t="str">
            <v>W/O for written off cases</v>
          </cell>
          <cell r="S2443" t="str">
            <v>&gt;180</v>
          </cell>
        </row>
        <row r="2444">
          <cell r="J2444">
            <v>24007853</v>
          </cell>
          <cell r="K2444">
            <v>28937.3</v>
          </cell>
          <cell r="L2444">
            <v>3363.89</v>
          </cell>
          <cell r="M2444">
            <v>32301.19</v>
          </cell>
          <cell r="N2444">
            <v>1315</v>
          </cell>
          <cell r="O2444">
            <v>1315</v>
          </cell>
          <cell r="P2444" t="str">
            <v>Y</v>
          </cell>
          <cell r="Q2444"/>
          <cell r="R2444" t="str">
            <v>W/O for written off cases</v>
          </cell>
          <cell r="S2444" t="str">
            <v>&gt;180</v>
          </cell>
        </row>
        <row r="2445">
          <cell r="J2445">
            <v>22648249</v>
          </cell>
          <cell r="K2445">
            <v>34951.5</v>
          </cell>
          <cell r="L2445">
            <v>4911.5</v>
          </cell>
          <cell r="M2445">
            <v>39863</v>
          </cell>
          <cell r="N2445">
            <v>1280</v>
          </cell>
          <cell r="O2445">
            <v>1341</v>
          </cell>
          <cell r="P2445" t="str">
            <v>Y</v>
          </cell>
          <cell r="Q2445"/>
          <cell r="R2445" t="str">
            <v>W/O for written off cases</v>
          </cell>
          <cell r="S2445" t="str">
            <v>&gt;180</v>
          </cell>
        </row>
        <row r="2446">
          <cell r="J2446">
            <v>24037277</v>
          </cell>
          <cell r="K2446">
            <v>5897.88</v>
          </cell>
          <cell r="L2446">
            <v>460.48</v>
          </cell>
          <cell r="M2446">
            <v>6358.36</v>
          </cell>
          <cell r="N2446">
            <v>1341</v>
          </cell>
          <cell r="O2446">
            <v>1341</v>
          </cell>
          <cell r="P2446" t="str">
            <v>Y</v>
          </cell>
          <cell r="Q2446"/>
          <cell r="R2446" t="str">
            <v>W/O for written off cases</v>
          </cell>
          <cell r="S2446" t="str">
            <v>&gt;180</v>
          </cell>
        </row>
        <row r="2447">
          <cell r="J2447">
            <v>24024768</v>
          </cell>
          <cell r="K2447">
            <v>21823.33</v>
          </cell>
          <cell r="L2447">
            <v>1878.86</v>
          </cell>
          <cell r="M2447">
            <v>23702.19</v>
          </cell>
          <cell r="N2447">
            <v>1223</v>
          </cell>
          <cell r="O2447">
            <v>1223</v>
          </cell>
          <cell r="P2447" t="str">
            <v>Y</v>
          </cell>
          <cell r="Q2447"/>
          <cell r="R2447" t="str">
            <v>W/O for written off cases</v>
          </cell>
          <cell r="S2447" t="str">
            <v>&gt;180</v>
          </cell>
        </row>
        <row r="2448">
          <cell r="J2448">
            <v>350085871</v>
          </cell>
          <cell r="K2448">
            <v>18331.400000000001</v>
          </cell>
          <cell r="L2448">
            <v>1168.5999999999999</v>
          </cell>
          <cell r="M2448">
            <v>19500</v>
          </cell>
          <cell r="N2448">
            <v>275</v>
          </cell>
          <cell r="O2448">
            <v>275</v>
          </cell>
          <cell r="P2448" t="str">
            <v>Y</v>
          </cell>
          <cell r="Q2448"/>
          <cell r="R2448" t="str">
            <v>Sub</v>
          </cell>
          <cell r="S2448" t="str">
            <v>&gt;180</v>
          </cell>
        </row>
        <row r="2449">
          <cell r="J2449">
            <v>23334502</v>
          </cell>
          <cell r="K2449">
            <v>29153.51</v>
          </cell>
          <cell r="L2449">
            <v>2460.4899999999998</v>
          </cell>
          <cell r="M2449">
            <v>31614</v>
          </cell>
          <cell r="N2449">
            <v>1249</v>
          </cell>
          <cell r="O2449">
            <v>1249</v>
          </cell>
          <cell r="P2449" t="str">
            <v>Y</v>
          </cell>
          <cell r="Q2449"/>
          <cell r="R2449" t="str">
            <v>W/O for written off cases</v>
          </cell>
          <cell r="S2449" t="str">
            <v>&gt;180</v>
          </cell>
        </row>
        <row r="2450">
          <cell r="J2450">
            <v>24032579</v>
          </cell>
          <cell r="K2450">
            <v>2248.21</v>
          </cell>
          <cell r="L2450">
            <v>70.37</v>
          </cell>
          <cell r="M2450">
            <v>2318.58</v>
          </cell>
          <cell r="N2450">
            <v>1249</v>
          </cell>
          <cell r="O2450">
            <v>1249</v>
          </cell>
          <cell r="P2450" t="str">
            <v>Y</v>
          </cell>
          <cell r="Q2450"/>
          <cell r="R2450" t="str">
            <v>W/O for written off cases</v>
          </cell>
          <cell r="S2450" t="str">
            <v>&gt;180</v>
          </cell>
        </row>
        <row r="2451">
          <cell r="J2451">
            <v>23944742</v>
          </cell>
          <cell r="K2451">
            <v>53012.65</v>
          </cell>
          <cell r="L2451">
            <v>10203.620000000001</v>
          </cell>
          <cell r="M2451">
            <v>63216.27</v>
          </cell>
          <cell r="N2451">
            <v>1344</v>
          </cell>
          <cell r="O2451">
            <v>1344</v>
          </cell>
          <cell r="P2451" t="str">
            <v>Y</v>
          </cell>
          <cell r="Q2451"/>
          <cell r="R2451" t="str">
            <v>W/O for written off cases</v>
          </cell>
          <cell r="S2451" t="str">
            <v>&gt;180</v>
          </cell>
        </row>
        <row r="2452">
          <cell r="J2452">
            <v>23870941</v>
          </cell>
          <cell r="K2452">
            <v>52129.68</v>
          </cell>
          <cell r="L2452">
            <v>9182.06</v>
          </cell>
          <cell r="M2452">
            <v>61311.74</v>
          </cell>
          <cell r="N2452">
            <v>1344</v>
          </cell>
          <cell r="O2452">
            <v>1344</v>
          </cell>
          <cell r="P2452" t="str">
            <v>Y</v>
          </cell>
          <cell r="Q2452"/>
          <cell r="R2452" t="str">
            <v>W/O for written off cases</v>
          </cell>
          <cell r="S2452" t="str">
            <v>&gt;180</v>
          </cell>
        </row>
        <row r="2453">
          <cell r="J2453">
            <v>24010557</v>
          </cell>
          <cell r="K2453">
            <v>31195</v>
          </cell>
          <cell r="L2453">
            <v>3436.78</v>
          </cell>
          <cell r="M2453">
            <v>34631.78</v>
          </cell>
          <cell r="N2453">
            <v>1346</v>
          </cell>
          <cell r="O2453">
            <v>1346</v>
          </cell>
          <cell r="P2453" t="str">
            <v>Y</v>
          </cell>
          <cell r="Q2453"/>
          <cell r="R2453" t="str">
            <v>W/O for written off cases</v>
          </cell>
          <cell r="S2453" t="str">
            <v>&gt;180</v>
          </cell>
        </row>
        <row r="2454">
          <cell r="J2454">
            <v>27745296</v>
          </cell>
          <cell r="K2454">
            <v>15260.41</v>
          </cell>
          <cell r="L2454">
            <v>855.17</v>
          </cell>
          <cell r="M2454">
            <v>16115.58</v>
          </cell>
          <cell r="N2454">
            <v>1037</v>
          </cell>
          <cell r="O2454">
            <v>1037</v>
          </cell>
          <cell r="P2454" t="str">
            <v>Y</v>
          </cell>
          <cell r="Q2454"/>
          <cell r="R2454" t="str">
            <v>W/O for written off cases</v>
          </cell>
          <cell r="S2454" t="str">
            <v>&gt;180</v>
          </cell>
        </row>
        <row r="2455">
          <cell r="J2455">
            <v>23890697</v>
          </cell>
          <cell r="K2455">
            <v>52812.14</v>
          </cell>
          <cell r="L2455">
            <v>10320.14</v>
          </cell>
          <cell r="M2455">
            <v>63132.28</v>
          </cell>
          <cell r="N2455">
            <v>1313</v>
          </cell>
          <cell r="O2455">
            <v>1313</v>
          </cell>
          <cell r="P2455" t="str">
            <v>Y</v>
          </cell>
          <cell r="Q2455"/>
          <cell r="R2455" t="str">
            <v>W/O for written off cases</v>
          </cell>
          <cell r="S2455" t="str">
            <v>&gt;180</v>
          </cell>
        </row>
        <row r="2456">
          <cell r="J2456">
            <v>23988430</v>
          </cell>
          <cell r="K2456">
            <v>19449.11</v>
          </cell>
          <cell r="L2456">
            <v>1100.07</v>
          </cell>
          <cell r="M2456">
            <v>20549.18</v>
          </cell>
          <cell r="N2456">
            <v>1074</v>
          </cell>
          <cell r="O2456">
            <v>1074</v>
          </cell>
          <cell r="P2456" t="str">
            <v>Y</v>
          </cell>
          <cell r="Q2456"/>
          <cell r="R2456" t="str">
            <v>W/O for written off cases</v>
          </cell>
          <cell r="S2456" t="str">
            <v>&gt;180</v>
          </cell>
        </row>
        <row r="2457">
          <cell r="J2457">
            <v>23467043</v>
          </cell>
          <cell r="K2457">
            <v>36214.22</v>
          </cell>
          <cell r="L2457">
            <v>4100.42</v>
          </cell>
          <cell r="M2457">
            <v>40314.639999999999</v>
          </cell>
          <cell r="N2457">
            <v>1249</v>
          </cell>
          <cell r="O2457">
            <v>1249</v>
          </cell>
          <cell r="P2457" t="str">
            <v>Y</v>
          </cell>
          <cell r="Q2457"/>
          <cell r="R2457" t="str">
            <v>W/O for written off cases</v>
          </cell>
          <cell r="S2457" t="str">
            <v>&gt;180</v>
          </cell>
        </row>
        <row r="2458">
          <cell r="J2458">
            <v>24032733</v>
          </cell>
          <cell r="K2458">
            <v>959.77</v>
          </cell>
          <cell r="L2458">
            <v>22.23</v>
          </cell>
          <cell r="M2458">
            <v>982</v>
          </cell>
          <cell r="N2458">
            <v>1159</v>
          </cell>
          <cell r="O2458">
            <v>1249</v>
          </cell>
          <cell r="P2458" t="str">
            <v>Y</v>
          </cell>
          <cell r="Q2458"/>
          <cell r="R2458" t="str">
            <v>W/O for written off cases</v>
          </cell>
          <cell r="S2458" t="str">
            <v>&gt;180</v>
          </cell>
        </row>
        <row r="2459">
          <cell r="J2459">
            <v>23890769</v>
          </cell>
          <cell r="K2459">
            <v>58230.15</v>
          </cell>
          <cell r="L2459">
            <v>12636.13</v>
          </cell>
          <cell r="M2459">
            <v>70866.28</v>
          </cell>
          <cell r="N2459">
            <v>1344</v>
          </cell>
          <cell r="O2459">
            <v>1344</v>
          </cell>
          <cell r="P2459" t="str">
            <v>Y</v>
          </cell>
          <cell r="Q2459"/>
          <cell r="R2459" t="str">
            <v>W/O for written off cases</v>
          </cell>
          <cell r="S2459" t="str">
            <v>&gt;180</v>
          </cell>
        </row>
        <row r="2460">
          <cell r="J2460">
            <v>24062572</v>
          </cell>
          <cell r="K2460">
            <v>2345.7800000000002</v>
          </cell>
          <cell r="L2460">
            <v>68.180000000000007</v>
          </cell>
          <cell r="M2460">
            <v>2413.96</v>
          </cell>
          <cell r="N2460">
            <v>1283</v>
          </cell>
          <cell r="O2460">
            <v>1313</v>
          </cell>
          <cell r="P2460" t="str">
            <v>Y</v>
          </cell>
          <cell r="Q2460"/>
          <cell r="R2460" t="str">
            <v>W/O for written off cases</v>
          </cell>
          <cell r="S2460" t="str">
            <v>&gt;180</v>
          </cell>
        </row>
        <row r="2461">
          <cell r="J2461">
            <v>27745610</v>
          </cell>
          <cell r="K2461">
            <v>42029.78</v>
          </cell>
          <cell r="L2461">
            <v>5815.42</v>
          </cell>
          <cell r="M2461">
            <v>47845.2</v>
          </cell>
          <cell r="N2461">
            <v>1313</v>
          </cell>
          <cell r="O2461">
            <v>1313</v>
          </cell>
          <cell r="P2461" t="str">
            <v>Y</v>
          </cell>
          <cell r="Q2461"/>
          <cell r="R2461" t="str">
            <v>W/O for written off cases</v>
          </cell>
          <cell r="S2461" t="str">
            <v>&gt;180</v>
          </cell>
        </row>
        <row r="2462">
          <cell r="J2462">
            <v>23343839</v>
          </cell>
          <cell r="K2462">
            <v>59696.71</v>
          </cell>
          <cell r="L2462">
            <v>12827.54</v>
          </cell>
          <cell r="M2462">
            <v>72524.25</v>
          </cell>
          <cell r="N2462">
            <v>1312</v>
          </cell>
          <cell r="O2462">
            <v>1312</v>
          </cell>
          <cell r="P2462" t="str">
            <v>Y</v>
          </cell>
          <cell r="Q2462"/>
          <cell r="R2462" t="str">
            <v>W/O for written off cases</v>
          </cell>
          <cell r="S2462" t="str">
            <v>&gt;180</v>
          </cell>
        </row>
        <row r="2463">
          <cell r="J2463">
            <v>24110466</v>
          </cell>
          <cell r="K2463">
            <v>5811.07</v>
          </cell>
          <cell r="L2463">
            <v>520.92999999999995</v>
          </cell>
          <cell r="M2463">
            <v>6332</v>
          </cell>
          <cell r="N2463">
            <v>1312</v>
          </cell>
          <cell r="O2463">
            <v>1312</v>
          </cell>
          <cell r="P2463" t="str">
            <v>Y</v>
          </cell>
          <cell r="Q2463"/>
          <cell r="R2463" t="str">
            <v>W/O for written off cases</v>
          </cell>
          <cell r="S2463" t="str">
            <v>&gt;180</v>
          </cell>
        </row>
        <row r="2464">
          <cell r="J2464">
            <v>24106272</v>
          </cell>
          <cell r="K2464">
            <v>1956.89</v>
          </cell>
          <cell r="L2464">
            <v>38.1</v>
          </cell>
          <cell r="M2464">
            <v>1994.99</v>
          </cell>
          <cell r="N2464">
            <v>1221</v>
          </cell>
          <cell r="O2464">
            <v>1221</v>
          </cell>
          <cell r="P2464" t="str">
            <v>Y</v>
          </cell>
          <cell r="Q2464"/>
          <cell r="R2464" t="str">
            <v>W/O for written off cases</v>
          </cell>
          <cell r="S2464" t="str">
            <v>&gt;180</v>
          </cell>
        </row>
        <row r="2465">
          <cell r="J2465">
            <v>23339146</v>
          </cell>
          <cell r="K2465">
            <v>9391.9699999999993</v>
          </cell>
          <cell r="L2465">
            <v>173.2</v>
          </cell>
          <cell r="M2465">
            <v>9565.17</v>
          </cell>
          <cell r="N2465">
            <v>918</v>
          </cell>
          <cell r="O2465">
            <v>918</v>
          </cell>
          <cell r="P2465" t="str">
            <v>Y</v>
          </cell>
          <cell r="Q2465"/>
          <cell r="R2465" t="str">
            <v>W/O for written off cases</v>
          </cell>
          <cell r="S2465" t="str">
            <v>&gt;180</v>
          </cell>
        </row>
        <row r="2466">
          <cell r="J2466">
            <v>24106271</v>
          </cell>
          <cell r="K2466">
            <v>2266.7800000000002</v>
          </cell>
          <cell r="L2466">
            <v>70.22</v>
          </cell>
          <cell r="M2466">
            <v>2337</v>
          </cell>
          <cell r="N2466">
            <v>1252</v>
          </cell>
          <cell r="O2466">
            <v>1252</v>
          </cell>
          <cell r="P2466" t="str">
            <v>Y</v>
          </cell>
          <cell r="Q2466"/>
          <cell r="R2466" t="str">
            <v>W/O for written off cases</v>
          </cell>
          <cell r="S2466" t="str">
            <v>&gt;180</v>
          </cell>
        </row>
        <row r="2467">
          <cell r="J2467">
            <v>23487142</v>
          </cell>
          <cell r="K2467">
            <v>9094.65</v>
          </cell>
          <cell r="L2467">
            <v>289.77</v>
          </cell>
          <cell r="M2467">
            <v>9384.42</v>
          </cell>
          <cell r="N2467">
            <v>1097</v>
          </cell>
          <cell r="O2467">
            <v>1097</v>
          </cell>
          <cell r="P2467" t="str">
            <v>Y</v>
          </cell>
          <cell r="Q2467"/>
          <cell r="R2467" t="str">
            <v>W/O for written off cases</v>
          </cell>
          <cell r="S2467" t="str">
            <v>&gt;180</v>
          </cell>
        </row>
        <row r="2468">
          <cell r="J2468">
            <v>351772770</v>
          </cell>
          <cell r="K2468"/>
          <cell r="L2468"/>
          <cell r="M2468"/>
          <cell r="N2468"/>
          <cell r="O2468"/>
          <cell r="P2468"/>
          <cell r="Q2468"/>
          <cell r="R2468" t="str">
            <v>Standard</v>
          </cell>
          <cell r="S2468" t="str">
            <v>Standard</v>
          </cell>
        </row>
        <row r="2469">
          <cell r="J2469">
            <v>22861928</v>
          </cell>
          <cell r="K2469">
            <v>41745.160000000003</v>
          </cell>
          <cell r="L2469">
            <v>7183.84</v>
          </cell>
          <cell r="M2469">
            <v>48929</v>
          </cell>
          <cell r="N2469">
            <v>1344</v>
          </cell>
          <cell r="O2469">
            <v>1344</v>
          </cell>
          <cell r="P2469" t="str">
            <v>Y</v>
          </cell>
          <cell r="Q2469"/>
          <cell r="R2469" t="str">
            <v>W/O for written off cases</v>
          </cell>
          <cell r="S2469" t="str">
            <v>&gt;180</v>
          </cell>
        </row>
        <row r="2470">
          <cell r="J2470">
            <v>24132969</v>
          </cell>
          <cell r="K2470">
            <v>5798.47</v>
          </cell>
          <cell r="L2470">
            <v>492.59</v>
          </cell>
          <cell r="M2470">
            <v>6291.06</v>
          </cell>
          <cell r="N2470">
            <v>1344</v>
          </cell>
          <cell r="O2470">
            <v>1344</v>
          </cell>
          <cell r="P2470" t="str">
            <v>Y</v>
          </cell>
          <cell r="Q2470"/>
          <cell r="R2470" t="str">
            <v>W/O for written off cases</v>
          </cell>
          <cell r="S2470" t="str">
            <v>&gt;180</v>
          </cell>
        </row>
        <row r="2471">
          <cell r="J2471">
            <v>351802604</v>
          </cell>
          <cell r="K2471"/>
          <cell r="L2471"/>
          <cell r="M2471"/>
          <cell r="N2471"/>
          <cell r="O2471"/>
          <cell r="P2471"/>
          <cell r="Q2471"/>
          <cell r="R2471" t="str">
            <v>Standard</v>
          </cell>
          <cell r="S2471" t="str">
            <v>Standard</v>
          </cell>
        </row>
        <row r="2472">
          <cell r="J2472">
            <v>22648246</v>
          </cell>
          <cell r="K2472">
            <v>31367.74</v>
          </cell>
          <cell r="L2472">
            <v>3987.26</v>
          </cell>
          <cell r="M2472">
            <v>35355</v>
          </cell>
          <cell r="N2472">
            <v>1218</v>
          </cell>
          <cell r="O2472">
            <v>1341</v>
          </cell>
          <cell r="P2472" t="str">
            <v>Y</v>
          </cell>
          <cell r="Q2472"/>
          <cell r="R2472" t="str">
            <v>W/O for written off cases</v>
          </cell>
          <cell r="S2472" t="str">
            <v>&gt;180</v>
          </cell>
        </row>
        <row r="2473">
          <cell r="J2473">
            <v>24128648</v>
          </cell>
          <cell r="K2473">
            <v>5837.76</v>
          </cell>
          <cell r="L2473">
            <v>428.68</v>
          </cell>
          <cell r="M2473">
            <v>6266.44</v>
          </cell>
          <cell r="N2473">
            <v>1341</v>
          </cell>
          <cell r="O2473">
            <v>1341</v>
          </cell>
          <cell r="P2473" t="str">
            <v>Y</v>
          </cell>
          <cell r="Q2473"/>
          <cell r="R2473" t="str">
            <v>W/O for written off cases</v>
          </cell>
          <cell r="S2473" t="str">
            <v>&gt;180</v>
          </cell>
        </row>
        <row r="2474">
          <cell r="J2474">
            <v>23400884</v>
          </cell>
          <cell r="K2474">
            <v>22361.59</v>
          </cell>
          <cell r="L2474">
            <v>1324.3</v>
          </cell>
          <cell r="M2474">
            <v>23685.89</v>
          </cell>
          <cell r="N2474">
            <v>1037</v>
          </cell>
          <cell r="O2474">
            <v>1037</v>
          </cell>
          <cell r="P2474" t="str">
            <v>Y</v>
          </cell>
          <cell r="Q2474"/>
          <cell r="R2474" t="str">
            <v>W/O for written off cases</v>
          </cell>
          <cell r="S2474" t="str">
            <v>&gt;180</v>
          </cell>
        </row>
        <row r="2475">
          <cell r="J2475">
            <v>349820076</v>
          </cell>
          <cell r="K2475">
            <v>3867.87</v>
          </cell>
          <cell r="L2475">
            <v>82.13</v>
          </cell>
          <cell r="M2475">
            <v>3950</v>
          </cell>
          <cell r="N2475">
            <v>153</v>
          </cell>
          <cell r="O2475">
            <v>153</v>
          </cell>
          <cell r="P2475" t="str">
            <v>Y</v>
          </cell>
          <cell r="Q2475"/>
          <cell r="R2475" t="str">
            <v>W/O for written off cases</v>
          </cell>
          <cell r="S2475" t="str">
            <v>151-180</v>
          </cell>
        </row>
        <row r="2476">
          <cell r="J2476">
            <v>353894083</v>
          </cell>
          <cell r="K2476"/>
          <cell r="L2476"/>
          <cell r="M2476"/>
          <cell r="N2476"/>
          <cell r="O2476"/>
          <cell r="P2476"/>
          <cell r="Q2476"/>
          <cell r="R2476" t="str">
            <v>Standard</v>
          </cell>
          <cell r="S2476" t="str">
            <v>Standard</v>
          </cell>
        </row>
        <row r="2477">
          <cell r="J2477">
            <v>352743885</v>
          </cell>
          <cell r="K2477">
            <v>3161.74</v>
          </cell>
          <cell r="L2477">
            <v>278.26</v>
          </cell>
          <cell r="M2477">
            <v>3440</v>
          </cell>
          <cell r="N2477">
            <v>39</v>
          </cell>
          <cell r="O2477">
            <v>39</v>
          </cell>
          <cell r="P2477"/>
          <cell r="Q2477"/>
          <cell r="R2477" t="str">
            <v>SMA 1</v>
          </cell>
          <cell r="S2477" t="str">
            <v>31-60</v>
          </cell>
        </row>
        <row r="2478">
          <cell r="J2478">
            <v>355578974</v>
          </cell>
          <cell r="K2478">
            <v>2472.58</v>
          </cell>
          <cell r="L2478">
            <v>137.41999999999999</v>
          </cell>
          <cell r="M2478">
            <v>2610</v>
          </cell>
          <cell r="N2478">
            <v>8</v>
          </cell>
          <cell r="O2478">
            <v>39</v>
          </cell>
          <cell r="P2478"/>
          <cell r="Q2478"/>
          <cell r="R2478" t="str">
            <v>SMA 1</v>
          </cell>
          <cell r="S2478" t="str">
            <v>31-60</v>
          </cell>
        </row>
        <row r="2479">
          <cell r="J2479">
            <v>352742968</v>
          </cell>
          <cell r="K2479">
            <v>3081.74</v>
          </cell>
          <cell r="L2479">
            <v>278.26</v>
          </cell>
          <cell r="M2479">
            <v>3360</v>
          </cell>
          <cell r="N2479">
            <v>8</v>
          </cell>
          <cell r="O2479">
            <v>8</v>
          </cell>
          <cell r="P2479"/>
          <cell r="Q2479"/>
          <cell r="R2479" t="str">
            <v>SMA 0</v>
          </cell>
          <cell r="S2479" t="str">
            <v>1-30 Days</v>
          </cell>
        </row>
        <row r="2480">
          <cell r="J2480">
            <v>355579011</v>
          </cell>
          <cell r="K2480">
            <v>2472.58</v>
          </cell>
          <cell r="L2480">
            <v>217.42</v>
          </cell>
          <cell r="M2480">
            <v>2690</v>
          </cell>
          <cell r="N2480">
            <v>8</v>
          </cell>
          <cell r="O2480">
            <v>8</v>
          </cell>
          <cell r="P2480"/>
          <cell r="Q2480"/>
          <cell r="R2480" t="str">
            <v>SMA 0</v>
          </cell>
          <cell r="S2480" t="str">
            <v>1-30 Days</v>
          </cell>
        </row>
        <row r="2481">
          <cell r="J2481">
            <v>22636768</v>
          </cell>
          <cell r="K2481">
            <v>1316.98</v>
          </cell>
          <cell r="L2481">
            <v>4.0199999999999996</v>
          </cell>
          <cell r="M2481">
            <v>1321</v>
          </cell>
          <cell r="N2481">
            <v>982</v>
          </cell>
          <cell r="O2481">
            <v>982</v>
          </cell>
          <cell r="P2481" t="str">
            <v>Y</v>
          </cell>
          <cell r="Q2481"/>
          <cell r="R2481" t="str">
            <v>W/O for written off cases</v>
          </cell>
          <cell r="S2481" t="str">
            <v>&gt;180</v>
          </cell>
        </row>
        <row r="2482">
          <cell r="J2482">
            <v>23437582</v>
          </cell>
          <cell r="K2482">
            <v>43643.56</v>
          </cell>
          <cell r="L2482">
            <v>6500.33</v>
          </cell>
          <cell r="M2482">
            <v>50143.89</v>
          </cell>
          <cell r="N2482">
            <v>1310</v>
          </cell>
          <cell r="O2482">
            <v>1310</v>
          </cell>
          <cell r="P2482" t="str">
            <v>Y</v>
          </cell>
          <cell r="Q2482"/>
          <cell r="R2482" t="str">
            <v>W/O for written off cases</v>
          </cell>
          <cell r="S2482" t="str">
            <v>&gt;180</v>
          </cell>
        </row>
        <row r="2483">
          <cell r="J2483">
            <v>24126053</v>
          </cell>
          <cell r="K2483">
            <v>2704.61</v>
          </cell>
          <cell r="L2483">
            <v>116.39</v>
          </cell>
          <cell r="M2483">
            <v>2821</v>
          </cell>
          <cell r="N2483">
            <v>1190</v>
          </cell>
          <cell r="O2483">
            <v>1310</v>
          </cell>
          <cell r="P2483" t="str">
            <v>Y</v>
          </cell>
          <cell r="Q2483"/>
          <cell r="R2483" t="str">
            <v>W/O for written off cases</v>
          </cell>
          <cell r="S2483" t="str">
            <v>&gt;180</v>
          </cell>
        </row>
        <row r="2484">
          <cell r="J2484">
            <v>23437608</v>
          </cell>
          <cell r="K2484">
            <v>34787.22</v>
          </cell>
          <cell r="L2484">
            <v>4099.78</v>
          </cell>
          <cell r="M2484">
            <v>38887</v>
          </cell>
          <cell r="N2484">
            <v>1190</v>
          </cell>
          <cell r="O2484">
            <v>1190</v>
          </cell>
          <cell r="P2484" t="str">
            <v>Y</v>
          </cell>
          <cell r="Q2484"/>
          <cell r="R2484" t="str">
            <v>W/O for written off cases</v>
          </cell>
          <cell r="S2484" t="str">
            <v>&gt;180</v>
          </cell>
        </row>
        <row r="2485">
          <cell r="J2485">
            <v>22620027</v>
          </cell>
          <cell r="K2485">
            <v>18563.849999999999</v>
          </cell>
          <cell r="L2485">
            <v>1351.94</v>
          </cell>
          <cell r="M2485">
            <v>19915.79</v>
          </cell>
          <cell r="N2485">
            <v>1098</v>
          </cell>
          <cell r="O2485">
            <v>1190</v>
          </cell>
          <cell r="P2485" t="str">
            <v>Y</v>
          </cell>
          <cell r="Q2485"/>
          <cell r="R2485" t="str">
            <v>W/O for written off cases</v>
          </cell>
          <cell r="S2485" t="str">
            <v>&gt;180</v>
          </cell>
        </row>
        <row r="2486">
          <cell r="J2486">
            <v>24139763</v>
          </cell>
          <cell r="K2486">
            <v>2280.73</v>
          </cell>
          <cell r="L2486">
            <v>86.34</v>
          </cell>
          <cell r="M2486">
            <v>2367.0700000000002</v>
          </cell>
          <cell r="N2486">
            <v>1190</v>
          </cell>
          <cell r="O2486">
            <v>1190</v>
          </cell>
          <cell r="P2486" t="str">
            <v>Y</v>
          </cell>
          <cell r="Q2486"/>
          <cell r="R2486" t="str">
            <v>W/O for written off cases</v>
          </cell>
          <cell r="S2486" t="str">
            <v>&gt;180</v>
          </cell>
        </row>
        <row r="2487">
          <cell r="J2487">
            <v>354417118</v>
          </cell>
          <cell r="K2487">
            <v>2825.62</v>
          </cell>
          <cell r="L2487">
            <v>534.38</v>
          </cell>
          <cell r="M2487">
            <v>3360</v>
          </cell>
          <cell r="N2487">
            <v>1</v>
          </cell>
          <cell r="O2487">
            <v>1</v>
          </cell>
          <cell r="P2487"/>
          <cell r="Q2487"/>
          <cell r="R2487" t="str">
            <v>SMA 0</v>
          </cell>
          <cell r="S2487" t="str">
            <v>1-30 Days</v>
          </cell>
        </row>
        <row r="2488">
          <cell r="J2488">
            <v>24021558</v>
          </cell>
          <cell r="K2488">
            <v>31127</v>
          </cell>
          <cell r="L2488">
            <v>3928</v>
          </cell>
          <cell r="M2488">
            <v>35055</v>
          </cell>
          <cell r="N2488">
            <v>1344</v>
          </cell>
          <cell r="O2488">
            <v>1344</v>
          </cell>
          <cell r="P2488" t="str">
            <v>Y</v>
          </cell>
          <cell r="Q2488"/>
          <cell r="R2488" t="str">
            <v>W/O for written off cases</v>
          </cell>
          <cell r="S2488" t="str">
            <v>&gt;180</v>
          </cell>
        </row>
        <row r="2489">
          <cell r="J2489">
            <v>24167090</v>
          </cell>
          <cell r="K2489">
            <v>3774.33</v>
          </cell>
          <cell r="L2489">
            <v>208.94</v>
          </cell>
          <cell r="M2489">
            <v>3983.27</v>
          </cell>
          <cell r="N2489">
            <v>1344</v>
          </cell>
          <cell r="O2489">
            <v>1344</v>
          </cell>
          <cell r="P2489" t="str">
            <v>Y</v>
          </cell>
          <cell r="Q2489"/>
          <cell r="R2489" t="str">
            <v>W/O for written off cases</v>
          </cell>
          <cell r="S2489" t="str">
            <v>&gt;180</v>
          </cell>
        </row>
        <row r="2490">
          <cell r="J2490">
            <v>351816632</v>
          </cell>
          <cell r="K2490"/>
          <cell r="L2490"/>
          <cell r="M2490"/>
          <cell r="N2490"/>
          <cell r="O2490"/>
          <cell r="P2490"/>
          <cell r="Q2490"/>
          <cell r="R2490" t="str">
            <v>Standard</v>
          </cell>
          <cell r="S2490" t="str">
            <v>Standard</v>
          </cell>
        </row>
        <row r="2491">
          <cell r="J2491">
            <v>354070001</v>
          </cell>
          <cell r="K2491"/>
          <cell r="L2491"/>
          <cell r="M2491"/>
          <cell r="N2491"/>
          <cell r="O2491"/>
          <cell r="P2491"/>
          <cell r="Q2491"/>
          <cell r="R2491" t="str">
            <v>Standard</v>
          </cell>
          <cell r="S2491" t="str">
            <v>Standard</v>
          </cell>
        </row>
        <row r="2492">
          <cell r="J2492">
            <v>351861245</v>
          </cell>
          <cell r="K2492">
            <v>6025.31</v>
          </cell>
          <cell r="L2492">
            <v>374.69</v>
          </cell>
          <cell r="M2492">
            <v>6400</v>
          </cell>
          <cell r="N2492">
            <v>32</v>
          </cell>
          <cell r="O2492">
            <v>32</v>
          </cell>
          <cell r="P2492" t="str">
            <v>Y</v>
          </cell>
          <cell r="Q2492">
            <v>61</v>
          </cell>
          <cell r="R2492" t="str">
            <v>Sub</v>
          </cell>
          <cell r="S2492" t="str">
            <v>31-60</v>
          </cell>
        </row>
        <row r="2493">
          <cell r="J2493">
            <v>352703322</v>
          </cell>
          <cell r="K2493">
            <v>2853.49</v>
          </cell>
          <cell r="L2493">
            <v>91.51</v>
          </cell>
          <cell r="M2493">
            <v>2945</v>
          </cell>
          <cell r="N2493">
            <v>126</v>
          </cell>
          <cell r="O2493">
            <v>157</v>
          </cell>
          <cell r="P2493" t="str">
            <v>Y</v>
          </cell>
          <cell r="Q2493"/>
          <cell r="R2493" t="str">
            <v>Sub</v>
          </cell>
          <cell r="S2493" t="str">
            <v>151-180</v>
          </cell>
        </row>
        <row r="2494">
          <cell r="J2494">
            <v>358733525</v>
          </cell>
          <cell r="K2494">
            <v>14845.46</v>
          </cell>
          <cell r="L2494">
            <v>7414.54</v>
          </cell>
          <cell r="M2494">
            <v>22260</v>
          </cell>
          <cell r="N2494">
            <v>157</v>
          </cell>
          <cell r="O2494">
            <v>157</v>
          </cell>
          <cell r="P2494" t="str">
            <v>Y</v>
          </cell>
          <cell r="Q2494"/>
          <cell r="R2494" t="str">
            <v>Sub</v>
          </cell>
          <cell r="S2494" t="str">
            <v>151-180</v>
          </cell>
        </row>
        <row r="2495">
          <cell r="J2495">
            <v>24219851</v>
          </cell>
          <cell r="K2495">
            <v>6550.1</v>
          </cell>
          <cell r="L2495">
            <v>66.27</v>
          </cell>
          <cell r="M2495">
            <v>6616.37</v>
          </cell>
          <cell r="N2495">
            <v>858</v>
          </cell>
          <cell r="O2495">
            <v>858</v>
          </cell>
          <cell r="P2495" t="str">
            <v>Y</v>
          </cell>
          <cell r="Q2495"/>
          <cell r="R2495" t="str">
            <v>W/O for written off cases</v>
          </cell>
          <cell r="S2495" t="str">
            <v>&gt;180</v>
          </cell>
        </row>
        <row r="2496">
          <cell r="J2496">
            <v>352534249</v>
          </cell>
          <cell r="K2496"/>
          <cell r="L2496"/>
          <cell r="M2496"/>
          <cell r="N2496"/>
          <cell r="O2496"/>
          <cell r="P2496"/>
          <cell r="Q2496"/>
          <cell r="R2496" t="str">
            <v>Standard</v>
          </cell>
          <cell r="S2496" t="str">
            <v>Standard</v>
          </cell>
        </row>
        <row r="2497">
          <cell r="J2497">
            <v>355215597</v>
          </cell>
          <cell r="K2497"/>
          <cell r="L2497"/>
          <cell r="M2497"/>
          <cell r="N2497"/>
          <cell r="O2497"/>
          <cell r="P2497"/>
          <cell r="Q2497"/>
          <cell r="R2497" t="str">
            <v>Standard</v>
          </cell>
          <cell r="S2497" t="str">
            <v>Standard</v>
          </cell>
        </row>
        <row r="2498">
          <cell r="J2498">
            <v>359034159</v>
          </cell>
          <cell r="K2498"/>
          <cell r="L2498"/>
          <cell r="M2498"/>
          <cell r="N2498"/>
          <cell r="O2498"/>
          <cell r="P2498"/>
          <cell r="Q2498"/>
          <cell r="R2498" t="str">
            <v>Standard</v>
          </cell>
          <cell r="S2498" t="str">
            <v>Standard</v>
          </cell>
        </row>
        <row r="2499">
          <cell r="J2499">
            <v>349712848</v>
          </cell>
          <cell r="K2499">
            <v>24571.14</v>
          </cell>
          <cell r="L2499">
            <v>1828.86</v>
          </cell>
          <cell r="M2499">
            <v>26400</v>
          </cell>
          <cell r="N2499">
            <v>337</v>
          </cell>
          <cell r="O2499">
            <v>337</v>
          </cell>
          <cell r="P2499" t="str">
            <v>Y</v>
          </cell>
          <cell r="Q2499"/>
          <cell r="R2499" t="str">
            <v>W/O for written off cases</v>
          </cell>
          <cell r="S2499" t="str">
            <v>&gt;180</v>
          </cell>
        </row>
        <row r="2500">
          <cell r="J2500">
            <v>351716915</v>
          </cell>
          <cell r="K2500">
            <v>7001.1</v>
          </cell>
          <cell r="L2500">
            <v>216.9</v>
          </cell>
          <cell r="M2500">
            <v>7218</v>
          </cell>
          <cell r="N2500">
            <v>37</v>
          </cell>
          <cell r="O2500">
            <v>37</v>
          </cell>
          <cell r="P2500"/>
          <cell r="Q2500"/>
          <cell r="R2500" t="str">
            <v>SMA 1</v>
          </cell>
          <cell r="S2500" t="str">
            <v>31-60</v>
          </cell>
        </row>
        <row r="2501">
          <cell r="J2501">
            <v>353870061</v>
          </cell>
          <cell r="K2501"/>
          <cell r="L2501"/>
          <cell r="M2501"/>
          <cell r="N2501"/>
          <cell r="O2501"/>
          <cell r="P2501"/>
          <cell r="Q2501"/>
          <cell r="R2501" t="str">
            <v>Standard</v>
          </cell>
          <cell r="S2501" t="str">
            <v>Standard</v>
          </cell>
        </row>
        <row r="2502">
          <cell r="J2502">
            <v>356643457</v>
          </cell>
          <cell r="K2502">
            <v>13027.97</v>
          </cell>
          <cell r="L2502">
            <v>4052.03</v>
          </cell>
          <cell r="M2502">
            <v>17080</v>
          </cell>
          <cell r="N2502">
            <v>100</v>
          </cell>
          <cell r="O2502">
            <v>100</v>
          </cell>
          <cell r="P2502" t="str">
            <v>Y</v>
          </cell>
          <cell r="Q2502"/>
          <cell r="R2502" t="str">
            <v>Sub</v>
          </cell>
          <cell r="S2502" t="str">
            <v>91-120</v>
          </cell>
        </row>
        <row r="2503">
          <cell r="J2503">
            <v>24250742</v>
          </cell>
          <cell r="K2503">
            <v>45258.87</v>
          </cell>
          <cell r="L2503">
            <v>7122.84</v>
          </cell>
          <cell r="M2503">
            <v>52381.71</v>
          </cell>
          <cell r="N2503">
            <v>1347</v>
          </cell>
          <cell r="O2503">
            <v>1347</v>
          </cell>
          <cell r="P2503" t="str">
            <v>Y</v>
          </cell>
          <cell r="Q2503"/>
          <cell r="R2503" t="str">
            <v>W/O for written off cases</v>
          </cell>
          <cell r="S2503" t="str">
            <v>&gt;180</v>
          </cell>
        </row>
        <row r="2504">
          <cell r="J2504">
            <v>24246428</v>
          </cell>
          <cell r="K2504">
            <v>53573.4</v>
          </cell>
          <cell r="L2504">
            <v>10728.6</v>
          </cell>
          <cell r="M2504">
            <v>64302</v>
          </cell>
          <cell r="N2504">
            <v>1347</v>
          </cell>
          <cell r="O2504">
            <v>1347</v>
          </cell>
          <cell r="P2504" t="str">
            <v>Y</v>
          </cell>
          <cell r="Q2504"/>
          <cell r="R2504" t="str">
            <v>W/O for written off cases</v>
          </cell>
          <cell r="S2504" t="str">
            <v>&gt;180</v>
          </cell>
        </row>
        <row r="2505">
          <cell r="J2505">
            <v>24390733</v>
          </cell>
          <cell r="K2505">
            <v>17494.29</v>
          </cell>
          <cell r="L2505">
            <v>879.71</v>
          </cell>
          <cell r="M2505">
            <v>18374</v>
          </cell>
          <cell r="N2505">
            <v>982</v>
          </cell>
          <cell r="O2505">
            <v>982</v>
          </cell>
          <cell r="P2505" t="str">
            <v>Y</v>
          </cell>
          <cell r="Q2505"/>
          <cell r="R2505" t="str">
            <v>W/O for written off cases</v>
          </cell>
          <cell r="S2505" t="str">
            <v>&gt;180</v>
          </cell>
        </row>
        <row r="2506">
          <cell r="J2506">
            <v>24385230</v>
          </cell>
          <cell r="K2506">
            <v>33288</v>
          </cell>
          <cell r="L2506">
            <v>4135.51</v>
          </cell>
          <cell r="M2506">
            <v>37423.51</v>
          </cell>
          <cell r="N2506">
            <v>1346</v>
          </cell>
          <cell r="O2506">
            <v>1346</v>
          </cell>
          <cell r="P2506" t="str">
            <v>Y</v>
          </cell>
          <cell r="Q2506"/>
          <cell r="R2506" t="str">
            <v>W/O for written off cases</v>
          </cell>
          <cell r="S2506" t="str">
            <v>&gt;180</v>
          </cell>
        </row>
        <row r="2507">
          <cell r="J2507">
            <v>24374660</v>
          </cell>
          <cell r="K2507">
            <v>32798</v>
          </cell>
          <cell r="L2507">
            <v>4003.27</v>
          </cell>
          <cell r="M2507">
            <v>36801.269999999997</v>
          </cell>
          <cell r="N2507">
            <v>1346</v>
          </cell>
          <cell r="O2507">
            <v>1346</v>
          </cell>
          <cell r="P2507" t="str">
            <v>Y</v>
          </cell>
          <cell r="Q2507"/>
          <cell r="R2507" t="str">
            <v>W/O for written off cases</v>
          </cell>
          <cell r="S2507" t="str">
            <v>&gt;180</v>
          </cell>
        </row>
        <row r="2508">
          <cell r="J2508">
            <v>358116404</v>
          </cell>
          <cell r="K2508">
            <v>8240.8799999999992</v>
          </cell>
          <cell r="L2508">
            <v>3339.12</v>
          </cell>
          <cell r="M2508">
            <v>11580</v>
          </cell>
          <cell r="N2508">
            <v>67</v>
          </cell>
          <cell r="O2508">
            <v>67</v>
          </cell>
          <cell r="P2508"/>
          <cell r="Q2508"/>
          <cell r="R2508" t="str">
            <v>SMA 2</v>
          </cell>
          <cell r="S2508" t="str">
            <v>61-90</v>
          </cell>
        </row>
        <row r="2509">
          <cell r="J2509">
            <v>358851646</v>
          </cell>
          <cell r="K2509">
            <v>7159.61</v>
          </cell>
          <cell r="L2509">
            <v>3400.39</v>
          </cell>
          <cell r="M2509">
            <v>10560</v>
          </cell>
          <cell r="N2509">
            <v>67</v>
          </cell>
          <cell r="O2509">
            <v>67</v>
          </cell>
          <cell r="P2509"/>
          <cell r="Q2509"/>
          <cell r="R2509" t="str">
            <v>SMA 2</v>
          </cell>
          <cell r="S2509" t="str">
            <v>61-90</v>
          </cell>
        </row>
        <row r="2510">
          <cell r="J2510">
            <v>24003143</v>
          </cell>
          <cell r="K2510">
            <v>55621.4</v>
          </cell>
          <cell r="L2510">
            <v>10690.6</v>
          </cell>
          <cell r="M2510">
            <v>66312</v>
          </cell>
          <cell r="N2510">
            <v>1344</v>
          </cell>
          <cell r="O2510">
            <v>1344</v>
          </cell>
          <cell r="P2510" t="str">
            <v>Y</v>
          </cell>
          <cell r="Q2510"/>
          <cell r="R2510" t="str">
            <v>W/O for written off cases</v>
          </cell>
          <cell r="S2510" t="str">
            <v>&gt;180</v>
          </cell>
        </row>
        <row r="2511">
          <cell r="J2511">
            <v>24347049</v>
          </cell>
          <cell r="K2511">
            <v>11895.58</v>
          </cell>
          <cell r="L2511">
            <v>531.41999999999996</v>
          </cell>
          <cell r="M2511">
            <v>12427</v>
          </cell>
          <cell r="N2511">
            <v>1042</v>
          </cell>
          <cell r="O2511">
            <v>1042</v>
          </cell>
          <cell r="P2511" t="str">
            <v>Y</v>
          </cell>
          <cell r="Q2511"/>
          <cell r="R2511" t="str">
            <v>W/O for written off cases</v>
          </cell>
          <cell r="S2511" t="str">
            <v>&gt;180</v>
          </cell>
        </row>
        <row r="2512">
          <cell r="J2512">
            <v>354189760</v>
          </cell>
          <cell r="K2512">
            <v>30725.49</v>
          </cell>
          <cell r="L2512">
            <v>12174.51</v>
          </cell>
          <cell r="M2512">
            <v>42900</v>
          </cell>
          <cell r="N2512">
            <v>309</v>
          </cell>
          <cell r="O2512">
            <v>309</v>
          </cell>
          <cell r="P2512" t="str">
            <v>Y</v>
          </cell>
          <cell r="Q2512"/>
          <cell r="R2512" t="str">
            <v>W/O for written off cases</v>
          </cell>
          <cell r="S2512" t="str">
            <v>&gt;180</v>
          </cell>
        </row>
        <row r="2513">
          <cell r="J2513">
            <v>352716382</v>
          </cell>
          <cell r="K2513">
            <v>2444.44</v>
          </cell>
          <cell r="L2513">
            <v>225.56</v>
          </cell>
          <cell r="M2513">
            <v>2670</v>
          </cell>
          <cell r="N2513">
            <v>2</v>
          </cell>
          <cell r="O2513">
            <v>2</v>
          </cell>
          <cell r="P2513"/>
          <cell r="Q2513"/>
          <cell r="R2513" t="str">
            <v>SMA 0</v>
          </cell>
          <cell r="S2513" t="str">
            <v>1-30 Days</v>
          </cell>
        </row>
        <row r="2514">
          <cell r="J2514">
            <v>356569657</v>
          </cell>
          <cell r="K2514">
            <v>1894.59</v>
          </cell>
          <cell r="L2514">
            <v>255.41</v>
          </cell>
          <cell r="M2514">
            <v>2150</v>
          </cell>
          <cell r="N2514">
            <v>2</v>
          </cell>
          <cell r="O2514">
            <v>2</v>
          </cell>
          <cell r="P2514"/>
          <cell r="Q2514"/>
          <cell r="R2514" t="str">
            <v>SMA 0</v>
          </cell>
          <cell r="S2514" t="str">
            <v>1-30 Days</v>
          </cell>
        </row>
        <row r="2515">
          <cell r="J2515">
            <v>23430237</v>
          </cell>
          <cell r="K2515">
            <v>52808.89</v>
          </cell>
          <cell r="L2515">
            <v>9816.11</v>
          </cell>
          <cell r="M2515">
            <v>62625</v>
          </cell>
          <cell r="N2515">
            <v>1344</v>
          </cell>
          <cell r="O2515">
            <v>1344</v>
          </cell>
          <cell r="P2515" t="str">
            <v>Y</v>
          </cell>
          <cell r="Q2515"/>
          <cell r="R2515" t="str">
            <v>W/O for written off cases</v>
          </cell>
          <cell r="S2515" t="str">
            <v>&gt;180</v>
          </cell>
        </row>
        <row r="2516">
          <cell r="J2516">
            <v>352109667</v>
          </cell>
          <cell r="K2516"/>
          <cell r="L2516"/>
          <cell r="M2516"/>
          <cell r="N2516"/>
          <cell r="O2516"/>
          <cell r="P2516"/>
          <cell r="Q2516"/>
          <cell r="R2516" t="str">
            <v>Standard</v>
          </cell>
          <cell r="S2516" t="str">
            <v>Standard</v>
          </cell>
        </row>
        <row r="2517">
          <cell r="J2517">
            <v>352674692</v>
          </cell>
          <cell r="K2517">
            <v>31334.48</v>
          </cell>
          <cell r="L2517">
            <v>6065.52</v>
          </cell>
          <cell r="M2517">
            <v>37400</v>
          </cell>
          <cell r="N2517">
            <v>280</v>
          </cell>
          <cell r="O2517">
            <v>280</v>
          </cell>
          <cell r="P2517" t="str">
            <v>Y</v>
          </cell>
          <cell r="Q2517"/>
          <cell r="R2517" t="str">
            <v>Sub</v>
          </cell>
          <cell r="S2517" t="str">
            <v>&gt;180</v>
          </cell>
        </row>
        <row r="2518">
          <cell r="J2518">
            <v>352405069</v>
          </cell>
          <cell r="K2518"/>
          <cell r="L2518"/>
          <cell r="M2518"/>
          <cell r="N2518"/>
          <cell r="O2518"/>
          <cell r="P2518"/>
          <cell r="Q2518"/>
          <cell r="R2518" t="str">
            <v>Standard</v>
          </cell>
          <cell r="S2518" t="str">
            <v>Standard</v>
          </cell>
        </row>
        <row r="2519">
          <cell r="J2519">
            <v>354951439</v>
          </cell>
          <cell r="K2519"/>
          <cell r="L2519"/>
          <cell r="M2519"/>
          <cell r="N2519"/>
          <cell r="O2519"/>
          <cell r="P2519"/>
          <cell r="Q2519"/>
          <cell r="R2519" t="str">
            <v>Standard</v>
          </cell>
          <cell r="S2519" t="str">
            <v>Standard</v>
          </cell>
        </row>
        <row r="2520">
          <cell r="J2520">
            <v>351739743</v>
          </cell>
          <cell r="K2520"/>
          <cell r="L2520"/>
          <cell r="M2520"/>
          <cell r="N2520"/>
          <cell r="O2520"/>
          <cell r="P2520"/>
          <cell r="Q2520"/>
          <cell r="R2520" t="str">
            <v>Standard</v>
          </cell>
          <cell r="S2520" t="str">
            <v>Standard</v>
          </cell>
        </row>
        <row r="2521">
          <cell r="J2521">
            <v>355394930</v>
          </cell>
          <cell r="K2521"/>
          <cell r="L2521"/>
          <cell r="M2521"/>
          <cell r="N2521"/>
          <cell r="O2521"/>
          <cell r="P2521"/>
          <cell r="Q2521"/>
          <cell r="R2521" t="str">
            <v>Standard</v>
          </cell>
          <cell r="S2521" t="str">
            <v>Standard</v>
          </cell>
        </row>
        <row r="2522">
          <cell r="J2522">
            <v>24026406</v>
          </cell>
          <cell r="K2522">
            <v>2611.88</v>
          </cell>
          <cell r="L2522">
            <v>11.1</v>
          </cell>
          <cell r="M2522">
            <v>2622.98</v>
          </cell>
          <cell r="N2522">
            <v>945</v>
          </cell>
          <cell r="O2522">
            <v>945</v>
          </cell>
          <cell r="P2522" t="str">
            <v>Y</v>
          </cell>
          <cell r="Q2522"/>
          <cell r="R2522" t="str">
            <v>W/O for written off cases</v>
          </cell>
          <cell r="S2522" t="str">
            <v>&gt;180</v>
          </cell>
        </row>
        <row r="2523">
          <cell r="J2523">
            <v>352863885</v>
          </cell>
          <cell r="K2523">
            <v>16819.990000000002</v>
          </cell>
          <cell r="L2523">
            <v>2380.0100000000002</v>
          </cell>
          <cell r="M2523">
            <v>19200</v>
          </cell>
          <cell r="N2523">
            <v>153</v>
          </cell>
          <cell r="O2523">
            <v>153</v>
          </cell>
          <cell r="P2523" t="str">
            <v>Y</v>
          </cell>
          <cell r="Q2523"/>
          <cell r="R2523" t="str">
            <v>Sub</v>
          </cell>
          <cell r="S2523" t="str">
            <v>151-180</v>
          </cell>
        </row>
        <row r="2524">
          <cell r="J2524">
            <v>358237735</v>
          </cell>
          <cell r="K2524">
            <v>3046.29</v>
          </cell>
          <cell r="L2524">
            <v>1213.71</v>
          </cell>
          <cell r="M2524">
            <v>4260</v>
          </cell>
          <cell r="N2524">
            <v>5</v>
          </cell>
          <cell r="O2524">
            <v>5</v>
          </cell>
          <cell r="P2524"/>
          <cell r="Q2524"/>
          <cell r="R2524" t="str">
            <v>SMA 0</v>
          </cell>
          <cell r="S2524" t="str">
            <v>1-30 Days</v>
          </cell>
        </row>
        <row r="2525">
          <cell r="J2525">
            <v>351979114</v>
          </cell>
          <cell r="K2525">
            <v>47031.66</v>
          </cell>
          <cell r="L2525">
            <v>8478.34</v>
          </cell>
          <cell r="M2525">
            <v>55510</v>
          </cell>
          <cell r="N2525">
            <v>372</v>
          </cell>
          <cell r="O2525">
            <v>372</v>
          </cell>
          <cell r="P2525" t="str">
            <v>Y</v>
          </cell>
          <cell r="Q2525"/>
          <cell r="R2525" t="str">
            <v>W/O for written off cases</v>
          </cell>
          <cell r="S2525" t="str">
            <v>&gt;180</v>
          </cell>
        </row>
        <row r="2526">
          <cell r="J2526">
            <v>23431160</v>
          </cell>
          <cell r="K2526">
            <v>62805.39</v>
          </cell>
          <cell r="L2526">
            <v>14056.62</v>
          </cell>
          <cell r="M2526">
            <v>76862.009999999995</v>
          </cell>
          <cell r="N2526">
            <v>1344</v>
          </cell>
          <cell r="O2526">
            <v>1344</v>
          </cell>
          <cell r="P2526" t="str">
            <v>Y</v>
          </cell>
          <cell r="Q2526"/>
          <cell r="R2526" t="str">
            <v>W/O for written off cases</v>
          </cell>
          <cell r="S2526" t="str">
            <v>&gt;180</v>
          </cell>
        </row>
        <row r="2527">
          <cell r="J2527">
            <v>25675805</v>
          </cell>
          <cell r="K2527">
            <v>732.51</v>
          </cell>
          <cell r="L2527">
            <v>8.08</v>
          </cell>
          <cell r="M2527">
            <v>740.59</v>
          </cell>
          <cell r="N2527">
            <v>1162</v>
          </cell>
          <cell r="O2527">
            <v>1344</v>
          </cell>
          <cell r="P2527" t="str">
            <v>Y</v>
          </cell>
          <cell r="Q2527"/>
          <cell r="R2527" t="str">
            <v>W/O for written off cases</v>
          </cell>
          <cell r="S2527" t="str">
            <v>&gt;180</v>
          </cell>
        </row>
        <row r="2528">
          <cell r="J2528">
            <v>24414298</v>
          </cell>
          <cell r="K2528">
            <v>47639.24</v>
          </cell>
          <cell r="L2528">
            <v>7985.67</v>
          </cell>
          <cell r="M2528">
            <v>55624.91</v>
          </cell>
          <cell r="N2528">
            <v>1315</v>
          </cell>
          <cell r="O2528">
            <v>1315</v>
          </cell>
          <cell r="P2528" t="str">
            <v>Y</v>
          </cell>
          <cell r="Q2528"/>
          <cell r="R2528" t="str">
            <v>W/O for written off cases</v>
          </cell>
          <cell r="S2528" t="str">
            <v>&gt;180</v>
          </cell>
        </row>
        <row r="2529">
          <cell r="J2529">
            <v>352109601</v>
          </cell>
          <cell r="K2529">
            <v>3447.86</v>
          </cell>
          <cell r="L2529">
            <v>292.14</v>
          </cell>
          <cell r="M2529">
            <v>3740</v>
          </cell>
          <cell r="N2529">
            <v>36</v>
          </cell>
          <cell r="O2529">
            <v>36</v>
          </cell>
          <cell r="P2529"/>
          <cell r="Q2529"/>
          <cell r="R2529" t="str">
            <v>SMA 1</v>
          </cell>
          <cell r="S2529" t="str">
            <v>31-60</v>
          </cell>
        </row>
        <row r="2530">
          <cell r="J2530">
            <v>355468318</v>
          </cell>
          <cell r="K2530">
            <v>1852.65</v>
          </cell>
          <cell r="L2530">
            <v>167.35</v>
          </cell>
          <cell r="M2530">
            <v>2020</v>
          </cell>
          <cell r="N2530">
            <v>5</v>
          </cell>
          <cell r="O2530">
            <v>36</v>
          </cell>
          <cell r="P2530"/>
          <cell r="Q2530"/>
          <cell r="R2530" t="str">
            <v>SMA 1</v>
          </cell>
          <cell r="S2530" t="str">
            <v>31-60</v>
          </cell>
        </row>
        <row r="2531">
          <cell r="J2531">
            <v>23429196</v>
          </cell>
          <cell r="K2531">
            <v>51595.839999999997</v>
          </cell>
          <cell r="L2531">
            <v>11138.9</v>
          </cell>
          <cell r="M2531">
            <v>62734.74</v>
          </cell>
          <cell r="N2531">
            <v>1344</v>
          </cell>
          <cell r="O2531">
            <v>1344</v>
          </cell>
          <cell r="P2531" t="str">
            <v>Y</v>
          </cell>
          <cell r="Q2531"/>
          <cell r="R2531" t="str">
            <v>W/O for written off cases</v>
          </cell>
          <cell r="S2531" t="str">
            <v>&gt;180</v>
          </cell>
        </row>
        <row r="2532">
          <cell r="J2532">
            <v>357106722</v>
          </cell>
          <cell r="K2532">
            <v>15750.07</v>
          </cell>
          <cell r="L2532">
            <v>5399.93</v>
          </cell>
          <cell r="M2532">
            <v>21150</v>
          </cell>
          <cell r="N2532">
            <v>127</v>
          </cell>
          <cell r="O2532">
            <v>127</v>
          </cell>
          <cell r="P2532" t="str">
            <v>Y</v>
          </cell>
          <cell r="Q2532"/>
          <cell r="R2532" t="str">
            <v>Sub</v>
          </cell>
          <cell r="S2532" t="str">
            <v>121-150</v>
          </cell>
        </row>
        <row r="2533">
          <cell r="J2533">
            <v>24282555</v>
          </cell>
          <cell r="K2533">
            <v>37835.93</v>
          </cell>
          <cell r="L2533">
            <v>4406.87</v>
          </cell>
          <cell r="M2533">
            <v>42242.8</v>
          </cell>
          <cell r="N2533">
            <v>1222</v>
          </cell>
          <cell r="O2533">
            <v>1222</v>
          </cell>
          <cell r="P2533" t="str">
            <v>Y</v>
          </cell>
          <cell r="Q2533"/>
          <cell r="R2533" t="str">
            <v>W/O for written off cases</v>
          </cell>
          <cell r="S2533" t="str">
            <v>&gt;180</v>
          </cell>
        </row>
        <row r="2534">
          <cell r="J2534">
            <v>24273083</v>
          </cell>
          <cell r="K2534">
            <v>50886.21</v>
          </cell>
          <cell r="L2534">
            <v>8661.68</v>
          </cell>
          <cell r="M2534">
            <v>59547.89</v>
          </cell>
          <cell r="N2534">
            <v>1345</v>
          </cell>
          <cell r="O2534">
            <v>1345</v>
          </cell>
          <cell r="P2534" t="str">
            <v>Y</v>
          </cell>
          <cell r="Q2534"/>
          <cell r="R2534" t="str">
            <v>W/O for written off cases</v>
          </cell>
          <cell r="S2534" t="str">
            <v>&gt;180</v>
          </cell>
        </row>
        <row r="2535">
          <cell r="J2535">
            <v>25153316</v>
          </cell>
          <cell r="K2535">
            <v>56771.15</v>
          </cell>
          <cell r="L2535">
            <v>10594.85</v>
          </cell>
          <cell r="M2535">
            <v>67366</v>
          </cell>
          <cell r="N2535">
            <v>1345</v>
          </cell>
          <cell r="O2535">
            <v>1345</v>
          </cell>
          <cell r="P2535" t="str">
            <v>Y</v>
          </cell>
          <cell r="Q2535"/>
          <cell r="R2535" t="str">
            <v>W/O for written off cases</v>
          </cell>
          <cell r="S2535" t="str">
            <v>&gt;180</v>
          </cell>
        </row>
        <row r="2536">
          <cell r="J2536">
            <v>25153300</v>
          </cell>
          <cell r="K2536">
            <v>44941.68</v>
          </cell>
          <cell r="L2536">
            <v>6373.46</v>
          </cell>
          <cell r="M2536">
            <v>51315.14</v>
          </cell>
          <cell r="N2536">
            <v>1314</v>
          </cell>
          <cell r="O2536">
            <v>1314</v>
          </cell>
          <cell r="P2536" t="str">
            <v>Y</v>
          </cell>
          <cell r="Q2536"/>
          <cell r="R2536" t="str">
            <v>W/O for written off cases</v>
          </cell>
          <cell r="S2536" t="str">
            <v>&gt;180</v>
          </cell>
        </row>
        <row r="2537">
          <cell r="J2537">
            <v>25153278</v>
          </cell>
          <cell r="K2537">
            <v>39744</v>
          </cell>
          <cell r="L2537">
            <v>5335</v>
          </cell>
          <cell r="M2537">
            <v>45079</v>
          </cell>
          <cell r="N2537">
            <v>1345</v>
          </cell>
          <cell r="O2537">
            <v>1345</v>
          </cell>
          <cell r="P2537" t="str">
            <v>Y</v>
          </cell>
          <cell r="Q2537"/>
          <cell r="R2537" t="str">
            <v>W/O for written off cases</v>
          </cell>
          <cell r="S2537" t="str">
            <v>&gt;180</v>
          </cell>
        </row>
        <row r="2538">
          <cell r="J2538">
            <v>25153366</v>
          </cell>
          <cell r="K2538">
            <v>49923.97</v>
          </cell>
          <cell r="L2538">
            <v>8534.9</v>
          </cell>
          <cell r="M2538">
            <v>58458.87</v>
          </cell>
          <cell r="N2538">
            <v>1314</v>
          </cell>
          <cell r="O2538">
            <v>1314</v>
          </cell>
          <cell r="P2538" t="str">
            <v>Y</v>
          </cell>
          <cell r="Q2538"/>
          <cell r="R2538" t="str">
            <v>W/O for written off cases</v>
          </cell>
          <cell r="S2538" t="str">
            <v>&gt;180</v>
          </cell>
        </row>
        <row r="2539">
          <cell r="J2539">
            <v>353955000</v>
          </cell>
          <cell r="K2539"/>
          <cell r="L2539"/>
          <cell r="M2539"/>
          <cell r="N2539"/>
          <cell r="O2539"/>
          <cell r="P2539"/>
          <cell r="Q2539"/>
          <cell r="R2539" t="str">
            <v>Standard</v>
          </cell>
          <cell r="S2539" t="str">
            <v>Standard</v>
          </cell>
        </row>
        <row r="2540">
          <cell r="J2540">
            <v>353880308</v>
          </cell>
          <cell r="K2540">
            <v>3875.59</v>
          </cell>
          <cell r="L2540">
            <v>121.41</v>
          </cell>
          <cell r="M2540">
            <v>3997</v>
          </cell>
          <cell r="N2540">
            <v>39</v>
          </cell>
          <cell r="O2540">
            <v>69</v>
          </cell>
          <cell r="P2540"/>
          <cell r="Q2540"/>
          <cell r="R2540" t="str">
            <v>SMA 2</v>
          </cell>
          <cell r="S2540" t="str">
            <v>61-90</v>
          </cell>
        </row>
        <row r="2541">
          <cell r="J2541">
            <v>358441239</v>
          </cell>
          <cell r="K2541">
            <v>8817.5300000000007</v>
          </cell>
          <cell r="L2541">
            <v>3962.47</v>
          </cell>
          <cell r="M2541">
            <v>12780</v>
          </cell>
          <cell r="N2541">
            <v>69</v>
          </cell>
          <cell r="O2541">
            <v>69</v>
          </cell>
          <cell r="P2541"/>
          <cell r="Q2541"/>
          <cell r="R2541" t="str">
            <v>SMA 2</v>
          </cell>
          <cell r="S2541" t="str">
            <v>61-90</v>
          </cell>
        </row>
        <row r="2542">
          <cell r="J2542">
            <v>351748042</v>
          </cell>
          <cell r="K2542"/>
          <cell r="L2542"/>
          <cell r="M2542"/>
          <cell r="N2542"/>
          <cell r="O2542"/>
          <cell r="P2542"/>
          <cell r="Q2542"/>
          <cell r="R2542" t="str">
            <v>Standard</v>
          </cell>
          <cell r="S2542" t="str">
            <v>Standard</v>
          </cell>
        </row>
        <row r="2543">
          <cell r="J2543">
            <v>24101937</v>
          </cell>
          <cell r="K2543">
            <v>28302.06</v>
          </cell>
          <cell r="L2543">
            <v>3160.83</v>
          </cell>
          <cell r="M2543">
            <v>31462.89</v>
          </cell>
          <cell r="N2543">
            <v>1127</v>
          </cell>
          <cell r="O2543">
            <v>1127</v>
          </cell>
          <cell r="P2543" t="str">
            <v>Y</v>
          </cell>
          <cell r="Q2543"/>
          <cell r="R2543" t="str">
            <v>W/O for written off cases</v>
          </cell>
          <cell r="S2543" t="str">
            <v>&gt;180</v>
          </cell>
        </row>
        <row r="2544">
          <cell r="J2544">
            <v>24295332</v>
          </cell>
          <cell r="K2544">
            <v>37843</v>
          </cell>
          <cell r="L2544">
            <v>4435.09</v>
          </cell>
          <cell r="M2544">
            <v>42278.09</v>
          </cell>
          <cell r="N2544">
            <v>1345</v>
          </cell>
          <cell r="O2544">
            <v>1345</v>
          </cell>
          <cell r="P2544" t="str">
            <v>Y</v>
          </cell>
          <cell r="Q2544"/>
          <cell r="R2544" t="str">
            <v>W/O for written off cases</v>
          </cell>
          <cell r="S2544" t="str">
            <v>&gt;180</v>
          </cell>
        </row>
        <row r="2545">
          <cell r="J2545">
            <v>24477073</v>
          </cell>
          <cell r="K2545">
            <v>35502.5</v>
          </cell>
          <cell r="L2545">
            <v>3860.77</v>
          </cell>
          <cell r="M2545">
            <v>39363.269999999997</v>
          </cell>
          <cell r="N2545">
            <v>1314</v>
          </cell>
          <cell r="O2545">
            <v>1314</v>
          </cell>
          <cell r="P2545" t="str">
            <v>Y</v>
          </cell>
          <cell r="Q2545"/>
          <cell r="R2545" t="str">
            <v>W/O for written off cases</v>
          </cell>
          <cell r="S2545" t="str">
            <v>&gt;180</v>
          </cell>
        </row>
        <row r="2546">
          <cell r="J2546">
            <v>351958529</v>
          </cell>
          <cell r="K2546"/>
          <cell r="L2546"/>
          <cell r="M2546"/>
          <cell r="N2546"/>
          <cell r="O2546"/>
          <cell r="P2546"/>
          <cell r="Q2546"/>
          <cell r="R2546" t="str">
            <v>Standard</v>
          </cell>
          <cell r="S2546" t="str">
            <v>Standard</v>
          </cell>
        </row>
        <row r="2547">
          <cell r="J2547">
            <v>24331839</v>
          </cell>
          <cell r="K2547">
            <v>53669.3</v>
          </cell>
          <cell r="L2547">
            <v>9918.4699999999993</v>
          </cell>
          <cell r="M2547">
            <v>63587.77</v>
          </cell>
          <cell r="N2547">
            <v>1340</v>
          </cell>
          <cell r="O2547">
            <v>1340</v>
          </cell>
          <cell r="P2547" t="str">
            <v>Y</v>
          </cell>
          <cell r="Q2547"/>
          <cell r="R2547" t="str">
            <v>W/O for written off cases</v>
          </cell>
          <cell r="S2547" t="str">
            <v>&gt;180</v>
          </cell>
        </row>
        <row r="2548">
          <cell r="J2548">
            <v>24336893</v>
          </cell>
          <cell r="K2548">
            <v>53259.19</v>
          </cell>
          <cell r="L2548">
            <v>9659.33</v>
          </cell>
          <cell r="M2548">
            <v>62918.52</v>
          </cell>
          <cell r="N2548">
            <v>1340</v>
          </cell>
          <cell r="O2548">
            <v>1340</v>
          </cell>
          <cell r="P2548" t="str">
            <v>Y</v>
          </cell>
          <cell r="Q2548"/>
          <cell r="R2548" t="str">
            <v>W/O for written off cases</v>
          </cell>
          <cell r="S2548" t="str">
            <v>&gt;180</v>
          </cell>
        </row>
        <row r="2549">
          <cell r="J2549">
            <v>24335374</v>
          </cell>
          <cell r="K2549">
            <v>53423.53</v>
          </cell>
          <cell r="L2549">
            <v>9657.35</v>
          </cell>
          <cell r="M2549">
            <v>63080.88</v>
          </cell>
          <cell r="N2549">
            <v>1340</v>
          </cell>
          <cell r="O2549">
            <v>1340</v>
          </cell>
          <cell r="P2549" t="str">
            <v>Y</v>
          </cell>
          <cell r="Q2549"/>
          <cell r="R2549" t="str">
            <v>W/O for written off cases</v>
          </cell>
          <cell r="S2549" t="str">
            <v>&gt;180</v>
          </cell>
        </row>
        <row r="2550">
          <cell r="J2550">
            <v>25126133</v>
          </cell>
          <cell r="K2550">
            <v>30564.74</v>
          </cell>
          <cell r="L2550">
            <v>2997.62</v>
          </cell>
          <cell r="M2550">
            <v>33562.36</v>
          </cell>
          <cell r="N2550">
            <v>1070</v>
          </cell>
          <cell r="O2550">
            <v>1070</v>
          </cell>
          <cell r="P2550" t="str">
            <v>Y</v>
          </cell>
          <cell r="Q2550"/>
          <cell r="R2550" t="str">
            <v>W/O for written off cases</v>
          </cell>
          <cell r="S2550" t="str">
            <v>&gt;180</v>
          </cell>
        </row>
        <row r="2551">
          <cell r="J2551">
            <v>24403580</v>
          </cell>
          <cell r="K2551">
            <v>21127.52</v>
          </cell>
          <cell r="L2551">
            <v>1562.48</v>
          </cell>
          <cell r="M2551">
            <v>22690</v>
          </cell>
          <cell r="N2551">
            <v>978</v>
          </cell>
          <cell r="O2551">
            <v>978</v>
          </cell>
          <cell r="P2551" t="str">
            <v>Y</v>
          </cell>
          <cell r="Q2551"/>
          <cell r="R2551" t="str">
            <v>W/O for written off cases</v>
          </cell>
          <cell r="S2551" t="str">
            <v>&gt;180</v>
          </cell>
        </row>
        <row r="2552">
          <cell r="J2552">
            <v>348168352</v>
          </cell>
          <cell r="K2552">
            <v>3785.75</v>
          </cell>
          <cell r="L2552">
            <v>197.24</v>
          </cell>
          <cell r="M2552">
            <v>3982.99</v>
          </cell>
          <cell r="N2552">
            <v>886</v>
          </cell>
          <cell r="O2552">
            <v>978</v>
          </cell>
          <cell r="P2552" t="str">
            <v>Y</v>
          </cell>
          <cell r="Q2552"/>
          <cell r="R2552" t="str">
            <v>W/O for written off cases</v>
          </cell>
          <cell r="S2552" t="str">
            <v>&gt;180</v>
          </cell>
        </row>
        <row r="2553">
          <cell r="J2553">
            <v>25275435</v>
          </cell>
          <cell r="K2553">
            <v>47063.05</v>
          </cell>
          <cell r="L2553">
            <v>9113.9500000000007</v>
          </cell>
          <cell r="M2553">
            <v>56177</v>
          </cell>
          <cell r="N2553">
            <v>1343</v>
          </cell>
          <cell r="O2553">
            <v>1343</v>
          </cell>
          <cell r="P2553" t="str">
            <v>Y</v>
          </cell>
          <cell r="Q2553"/>
          <cell r="R2553" t="str">
            <v>W/O for written off cases</v>
          </cell>
          <cell r="S2553" t="str">
            <v>&gt;180</v>
          </cell>
        </row>
        <row r="2554">
          <cell r="J2554">
            <v>24348259</v>
          </cell>
          <cell r="K2554">
            <v>49922.45</v>
          </cell>
          <cell r="L2554">
            <v>8347.0300000000007</v>
          </cell>
          <cell r="M2554">
            <v>58269.48</v>
          </cell>
          <cell r="N2554">
            <v>1340</v>
          </cell>
          <cell r="O2554">
            <v>1340</v>
          </cell>
          <cell r="P2554" t="str">
            <v>Y</v>
          </cell>
          <cell r="Q2554"/>
          <cell r="R2554" t="str">
            <v>W/O for written off cases</v>
          </cell>
          <cell r="S2554" t="str">
            <v>&gt;180</v>
          </cell>
        </row>
        <row r="2555">
          <cell r="J2555">
            <v>24259477</v>
          </cell>
          <cell r="K2555">
            <v>27084.46</v>
          </cell>
          <cell r="L2555">
            <v>2438.4299999999998</v>
          </cell>
          <cell r="M2555">
            <v>29522.89</v>
          </cell>
          <cell r="N2555">
            <v>1247</v>
          </cell>
          <cell r="O2555">
            <v>1247</v>
          </cell>
          <cell r="P2555" t="str">
            <v>Y</v>
          </cell>
          <cell r="Q2555"/>
          <cell r="R2555" t="str">
            <v>W/O for written off cases</v>
          </cell>
          <cell r="S2555" t="str">
            <v>&gt;180</v>
          </cell>
        </row>
        <row r="2556">
          <cell r="J2556">
            <v>352253171</v>
          </cell>
          <cell r="K2556"/>
          <cell r="L2556"/>
          <cell r="M2556"/>
          <cell r="N2556"/>
          <cell r="O2556"/>
          <cell r="P2556"/>
          <cell r="Q2556"/>
          <cell r="R2556" t="str">
            <v>Standard</v>
          </cell>
          <cell r="S2556" t="str">
            <v>Standard</v>
          </cell>
        </row>
        <row r="2557">
          <cell r="J2557">
            <v>24378641</v>
          </cell>
          <cell r="K2557">
            <v>42212.65</v>
          </cell>
          <cell r="L2557">
            <v>6853.64</v>
          </cell>
          <cell r="M2557">
            <v>49066.29</v>
          </cell>
          <cell r="N2557">
            <v>1343</v>
          </cell>
          <cell r="O2557">
            <v>1343</v>
          </cell>
          <cell r="P2557" t="str">
            <v>Y</v>
          </cell>
          <cell r="Q2557"/>
          <cell r="R2557" t="str">
            <v>W/O for written off cases</v>
          </cell>
          <cell r="S2557" t="str">
            <v>&gt;180</v>
          </cell>
        </row>
        <row r="2558">
          <cell r="J2558">
            <v>24408576</v>
          </cell>
          <cell r="K2558">
            <v>54291.85</v>
          </cell>
          <cell r="L2558">
            <v>10130.34</v>
          </cell>
          <cell r="M2558">
            <v>64422.19</v>
          </cell>
          <cell r="N2558">
            <v>1343</v>
          </cell>
          <cell r="O2558">
            <v>1343</v>
          </cell>
          <cell r="P2558" t="str">
            <v>Y</v>
          </cell>
          <cell r="Q2558"/>
          <cell r="R2558" t="str">
            <v>W/O for written off cases</v>
          </cell>
          <cell r="S2558" t="str">
            <v>&gt;180</v>
          </cell>
        </row>
        <row r="2559">
          <cell r="J2559">
            <v>24224251</v>
          </cell>
          <cell r="K2559">
            <v>38069.4</v>
          </cell>
          <cell r="L2559">
            <v>5684.64</v>
          </cell>
          <cell r="M2559">
            <v>43754.04</v>
          </cell>
          <cell r="N2559">
            <v>1253</v>
          </cell>
          <cell r="O2559">
            <v>1253</v>
          </cell>
          <cell r="P2559" t="str">
            <v>Y</v>
          </cell>
          <cell r="Q2559"/>
          <cell r="R2559" t="str">
            <v>W/O for written off cases</v>
          </cell>
          <cell r="S2559" t="str">
            <v>&gt;180</v>
          </cell>
        </row>
        <row r="2560">
          <cell r="J2560">
            <v>24379985</v>
          </cell>
          <cell r="K2560">
            <v>50538.41</v>
          </cell>
          <cell r="L2560">
            <v>8779.31</v>
          </cell>
          <cell r="M2560">
            <v>59317.72</v>
          </cell>
          <cell r="N2560">
            <v>1340</v>
          </cell>
          <cell r="O2560">
            <v>1340</v>
          </cell>
          <cell r="P2560" t="str">
            <v>Y</v>
          </cell>
          <cell r="Q2560"/>
          <cell r="R2560" t="str">
            <v>W/O for written off cases</v>
          </cell>
          <cell r="S2560" t="str">
            <v>&gt;180</v>
          </cell>
        </row>
        <row r="2561">
          <cell r="J2561">
            <v>23465238</v>
          </cell>
          <cell r="K2561">
            <v>47717.37</v>
          </cell>
          <cell r="L2561">
            <v>7830.98</v>
          </cell>
          <cell r="M2561">
            <v>55548.35</v>
          </cell>
          <cell r="N2561">
            <v>1343</v>
          </cell>
          <cell r="O2561">
            <v>1343</v>
          </cell>
          <cell r="P2561" t="str">
            <v>Y</v>
          </cell>
          <cell r="Q2561"/>
          <cell r="R2561" t="str">
            <v>W/O for written off cases</v>
          </cell>
          <cell r="S2561" t="str">
            <v>&gt;180</v>
          </cell>
        </row>
        <row r="2562">
          <cell r="J2562">
            <v>24216908</v>
          </cell>
          <cell r="K2562">
            <v>24680.99</v>
          </cell>
          <cell r="L2562">
            <v>1968.4</v>
          </cell>
          <cell r="M2562">
            <v>26649.39</v>
          </cell>
          <cell r="N2562">
            <v>1223</v>
          </cell>
          <cell r="O2562">
            <v>1223</v>
          </cell>
          <cell r="P2562" t="str">
            <v>Y</v>
          </cell>
          <cell r="Q2562"/>
          <cell r="R2562" t="str">
            <v>W/O for written off cases</v>
          </cell>
          <cell r="S2562" t="str">
            <v>&gt;180</v>
          </cell>
        </row>
        <row r="2563">
          <cell r="J2563">
            <v>24217053</v>
          </cell>
          <cell r="K2563">
            <v>10351.49</v>
          </cell>
          <cell r="L2563">
            <v>283.77</v>
          </cell>
          <cell r="M2563">
            <v>10635.26</v>
          </cell>
          <cell r="N2563">
            <v>1035</v>
          </cell>
          <cell r="O2563">
            <v>1035</v>
          </cell>
          <cell r="P2563" t="str">
            <v>Y</v>
          </cell>
          <cell r="Q2563"/>
          <cell r="R2563" t="str">
            <v>W/O for written off cases</v>
          </cell>
          <cell r="S2563" t="str">
            <v>&gt;180</v>
          </cell>
        </row>
        <row r="2564">
          <cell r="J2564">
            <v>351879252</v>
          </cell>
          <cell r="K2564">
            <v>21516.880000000001</v>
          </cell>
          <cell r="L2564">
            <v>2283.12</v>
          </cell>
          <cell r="M2564">
            <v>23800</v>
          </cell>
          <cell r="N2564">
            <v>219</v>
          </cell>
          <cell r="O2564">
            <v>219</v>
          </cell>
          <cell r="P2564" t="str">
            <v>Y</v>
          </cell>
          <cell r="Q2564"/>
          <cell r="R2564" t="str">
            <v>Sub</v>
          </cell>
          <cell r="S2564" t="str">
            <v>&gt;180</v>
          </cell>
        </row>
        <row r="2565">
          <cell r="J2565">
            <v>24217158</v>
          </cell>
          <cell r="K2565">
            <v>23030.080000000002</v>
          </cell>
          <cell r="L2565">
            <v>1968.4</v>
          </cell>
          <cell r="M2565">
            <v>24998.48</v>
          </cell>
          <cell r="N2565">
            <v>1223</v>
          </cell>
          <cell r="O2565">
            <v>1223</v>
          </cell>
          <cell r="P2565" t="str">
            <v>Y</v>
          </cell>
          <cell r="Q2565"/>
          <cell r="R2565" t="str">
            <v>W/O for written off cases</v>
          </cell>
          <cell r="S2565" t="str">
            <v>&gt;180</v>
          </cell>
        </row>
        <row r="2566">
          <cell r="J2566">
            <v>24251256</v>
          </cell>
          <cell r="K2566">
            <v>1350.03</v>
          </cell>
          <cell r="L2566">
            <v>2.83</v>
          </cell>
          <cell r="M2566">
            <v>1352.86</v>
          </cell>
          <cell r="N2566">
            <v>950</v>
          </cell>
          <cell r="O2566">
            <v>950</v>
          </cell>
          <cell r="P2566" t="str">
            <v>Y</v>
          </cell>
          <cell r="Q2566"/>
          <cell r="R2566" t="str">
            <v>W/O for written off cases</v>
          </cell>
          <cell r="S2566" t="str">
            <v>&gt;180</v>
          </cell>
        </row>
        <row r="2567">
          <cell r="J2567">
            <v>24507192</v>
          </cell>
          <cell r="K2567">
            <v>50269.06</v>
          </cell>
          <cell r="L2567">
            <v>8453.01</v>
          </cell>
          <cell r="M2567">
            <v>58722.07</v>
          </cell>
          <cell r="N2567">
            <v>1340</v>
          </cell>
          <cell r="O2567">
            <v>1340</v>
          </cell>
          <cell r="P2567" t="str">
            <v>Y</v>
          </cell>
          <cell r="Q2567"/>
          <cell r="R2567" t="str">
            <v>W/O for written off cases</v>
          </cell>
          <cell r="S2567" t="str">
            <v>&gt;180</v>
          </cell>
        </row>
        <row r="2568">
          <cell r="J2568">
            <v>349683138</v>
          </cell>
          <cell r="K2568">
            <v>26112.19</v>
          </cell>
          <cell r="L2568">
            <v>2229.81</v>
          </cell>
          <cell r="M2568">
            <v>28342</v>
          </cell>
          <cell r="N2568">
            <v>369</v>
          </cell>
          <cell r="O2568">
            <v>369</v>
          </cell>
          <cell r="P2568" t="str">
            <v>Y</v>
          </cell>
          <cell r="Q2568"/>
          <cell r="R2568" t="str">
            <v>W/O for written off cases</v>
          </cell>
          <cell r="S2568" t="str">
            <v>&gt;180</v>
          </cell>
        </row>
        <row r="2569">
          <cell r="J2569">
            <v>352609364</v>
          </cell>
          <cell r="K2569">
            <v>16737.23</v>
          </cell>
          <cell r="L2569">
            <v>1828.77</v>
          </cell>
          <cell r="M2569">
            <v>18566</v>
          </cell>
          <cell r="N2569">
            <v>339</v>
          </cell>
          <cell r="O2569">
            <v>369</v>
          </cell>
          <cell r="P2569" t="str">
            <v>Y</v>
          </cell>
          <cell r="Q2569"/>
          <cell r="R2569" t="str">
            <v>W/O for written off cases</v>
          </cell>
          <cell r="S2569" t="str">
            <v>&gt;180</v>
          </cell>
        </row>
        <row r="2570">
          <cell r="J2570">
            <v>24361317</v>
          </cell>
          <cell r="K2570">
            <v>53409.06</v>
          </cell>
          <cell r="L2570">
            <v>9690.3700000000008</v>
          </cell>
          <cell r="M2570">
            <v>63099.43</v>
          </cell>
          <cell r="N2570">
            <v>1340</v>
          </cell>
          <cell r="O2570">
            <v>1340</v>
          </cell>
          <cell r="P2570" t="str">
            <v>Y</v>
          </cell>
          <cell r="Q2570"/>
          <cell r="R2570" t="str">
            <v>W/O for written off cases</v>
          </cell>
          <cell r="S2570" t="str">
            <v>&gt;180</v>
          </cell>
        </row>
        <row r="2571">
          <cell r="J2571">
            <v>22889698</v>
          </cell>
          <cell r="K2571">
            <v>8678.1</v>
          </cell>
          <cell r="L2571">
            <v>280.22000000000003</v>
          </cell>
          <cell r="M2571">
            <v>8958.32</v>
          </cell>
          <cell r="N2571">
            <v>1040</v>
          </cell>
          <cell r="O2571">
            <v>1040</v>
          </cell>
          <cell r="P2571" t="str">
            <v>Y</v>
          </cell>
          <cell r="Q2571"/>
          <cell r="R2571" t="str">
            <v>W/O for written off cases</v>
          </cell>
          <cell r="S2571" t="str">
            <v>&gt;180</v>
          </cell>
        </row>
        <row r="2572">
          <cell r="J2572">
            <v>24321007</v>
          </cell>
          <cell r="K2572">
            <v>16025.39</v>
          </cell>
          <cell r="L2572">
            <v>767.01</v>
          </cell>
          <cell r="M2572">
            <v>16792.400000000001</v>
          </cell>
          <cell r="N2572">
            <v>1100</v>
          </cell>
          <cell r="O2572">
            <v>1100</v>
          </cell>
          <cell r="P2572" t="str">
            <v>Y</v>
          </cell>
          <cell r="Q2572"/>
          <cell r="R2572" t="str">
            <v>W/O for written off cases</v>
          </cell>
          <cell r="S2572" t="str">
            <v>&gt;180</v>
          </cell>
        </row>
        <row r="2573">
          <cell r="J2573">
            <v>24525968</v>
          </cell>
          <cell r="K2573">
            <v>56573.760000000002</v>
          </cell>
          <cell r="L2573">
            <v>11067.56</v>
          </cell>
          <cell r="M2573">
            <v>67641.320000000007</v>
          </cell>
          <cell r="N2573">
            <v>1340</v>
          </cell>
          <cell r="O2573">
            <v>1340</v>
          </cell>
          <cell r="P2573" t="str">
            <v>Y</v>
          </cell>
          <cell r="Q2573"/>
          <cell r="R2573" t="str">
            <v>W/O for written off cases</v>
          </cell>
          <cell r="S2573" t="str">
            <v>&gt;180</v>
          </cell>
        </row>
        <row r="2574">
          <cell r="J2574">
            <v>22888621</v>
          </cell>
          <cell r="K2574">
            <v>35487.03</v>
          </cell>
          <cell r="L2574">
            <v>4521</v>
          </cell>
          <cell r="M2574">
            <v>40008.03</v>
          </cell>
          <cell r="N2574">
            <v>1371</v>
          </cell>
          <cell r="O2574">
            <v>1371</v>
          </cell>
          <cell r="P2574" t="str">
            <v>Y</v>
          </cell>
          <cell r="Q2574"/>
          <cell r="R2574" t="str">
            <v>W/O for written off cases</v>
          </cell>
          <cell r="S2574" t="str">
            <v>&gt;180</v>
          </cell>
        </row>
        <row r="2575">
          <cell r="J2575">
            <v>24254266</v>
          </cell>
          <cell r="K2575">
            <v>40659.660000000003</v>
          </cell>
          <cell r="L2575">
            <v>6225.23</v>
          </cell>
          <cell r="M2575">
            <v>46884.89</v>
          </cell>
          <cell r="N2575">
            <v>1278</v>
          </cell>
          <cell r="O2575">
            <v>1278</v>
          </cell>
          <cell r="P2575" t="str">
            <v>Y</v>
          </cell>
          <cell r="Q2575"/>
          <cell r="R2575" t="str">
            <v>W/O for written off cases</v>
          </cell>
          <cell r="S2575" t="str">
            <v>&gt;180</v>
          </cell>
        </row>
        <row r="2576">
          <cell r="J2576">
            <v>22669487</v>
          </cell>
          <cell r="K2576">
            <v>34958.300000000003</v>
          </cell>
          <cell r="L2576">
            <v>4912.7</v>
          </cell>
          <cell r="M2576">
            <v>39871</v>
          </cell>
          <cell r="N2576">
            <v>1280</v>
          </cell>
          <cell r="O2576">
            <v>1341</v>
          </cell>
          <cell r="P2576" t="str">
            <v>Y</v>
          </cell>
          <cell r="Q2576"/>
          <cell r="R2576" t="str">
            <v>W/O for written off cases</v>
          </cell>
          <cell r="S2576" t="str">
            <v>&gt;180</v>
          </cell>
        </row>
        <row r="2577">
          <cell r="J2577">
            <v>31329662</v>
          </cell>
          <cell r="K2577">
            <v>1020</v>
          </cell>
          <cell r="L2577">
            <v>0</v>
          </cell>
          <cell r="M2577">
            <v>1020</v>
          </cell>
          <cell r="N2577">
            <v>1341</v>
          </cell>
          <cell r="O2577">
            <v>1341</v>
          </cell>
          <cell r="P2577" t="str">
            <v>Y</v>
          </cell>
          <cell r="Q2577"/>
          <cell r="R2577" t="str">
            <v>W/O for written off cases</v>
          </cell>
          <cell r="S2577" t="str">
            <v>&gt;180</v>
          </cell>
        </row>
        <row r="2578">
          <cell r="J2578">
            <v>353317643</v>
          </cell>
          <cell r="K2578"/>
          <cell r="L2578"/>
          <cell r="M2578"/>
          <cell r="N2578"/>
          <cell r="O2578"/>
          <cell r="P2578"/>
          <cell r="Q2578"/>
          <cell r="R2578" t="str">
            <v>Standard</v>
          </cell>
          <cell r="S2578" t="str">
            <v>Standard</v>
          </cell>
        </row>
        <row r="2579">
          <cell r="J2579">
            <v>353881296</v>
          </cell>
          <cell r="K2579">
            <v>1935.23</v>
          </cell>
          <cell r="L2579">
            <v>41.77</v>
          </cell>
          <cell r="M2579">
            <v>1977</v>
          </cell>
          <cell r="N2579">
            <v>8</v>
          </cell>
          <cell r="O2579">
            <v>39</v>
          </cell>
          <cell r="P2579"/>
          <cell r="Q2579"/>
          <cell r="R2579" t="str">
            <v>SMA 1</v>
          </cell>
          <cell r="S2579" t="str">
            <v>31-60</v>
          </cell>
        </row>
        <row r="2580">
          <cell r="J2580">
            <v>358440881</v>
          </cell>
          <cell r="K2580">
            <v>4001.03</v>
          </cell>
          <cell r="L2580">
            <v>2478.9699999999998</v>
          </cell>
          <cell r="M2580">
            <v>6480</v>
          </cell>
          <cell r="N2580">
            <v>39</v>
          </cell>
          <cell r="O2580">
            <v>39</v>
          </cell>
          <cell r="P2580"/>
          <cell r="Q2580"/>
          <cell r="R2580" t="str">
            <v>SMA 1</v>
          </cell>
          <cell r="S2580" t="str">
            <v>31-60</v>
          </cell>
        </row>
        <row r="2581">
          <cell r="J2581">
            <v>351967872</v>
          </cell>
          <cell r="K2581">
            <v>10082.61</v>
          </cell>
          <cell r="L2581">
            <v>457.39</v>
          </cell>
          <cell r="M2581">
            <v>10540</v>
          </cell>
          <cell r="N2581">
            <v>67</v>
          </cell>
          <cell r="O2581">
            <v>67</v>
          </cell>
          <cell r="P2581"/>
          <cell r="Q2581"/>
          <cell r="R2581" t="str">
            <v>SMA 2</v>
          </cell>
          <cell r="S2581" t="str">
            <v>61-90</v>
          </cell>
        </row>
        <row r="2582">
          <cell r="J2582">
            <v>352467133</v>
          </cell>
          <cell r="K2582">
            <v>42240.19</v>
          </cell>
          <cell r="L2582">
            <v>8459.81</v>
          </cell>
          <cell r="M2582">
            <v>50700</v>
          </cell>
          <cell r="N2582">
            <v>370</v>
          </cell>
          <cell r="O2582">
            <v>370</v>
          </cell>
          <cell r="P2582" t="str">
            <v>Y</v>
          </cell>
          <cell r="Q2582"/>
          <cell r="R2582" t="str">
            <v>W/O for written off cases</v>
          </cell>
          <cell r="S2582" t="str">
            <v>&gt;180</v>
          </cell>
        </row>
        <row r="2583">
          <cell r="J2583">
            <v>351772324</v>
          </cell>
          <cell r="K2583"/>
          <cell r="L2583"/>
          <cell r="M2583"/>
          <cell r="N2583"/>
          <cell r="O2583"/>
          <cell r="P2583"/>
          <cell r="Q2583"/>
          <cell r="R2583" t="str">
            <v>Standard</v>
          </cell>
          <cell r="S2583" t="str">
            <v>Standard</v>
          </cell>
        </row>
        <row r="2584">
          <cell r="J2584">
            <v>351768339</v>
          </cell>
          <cell r="K2584"/>
          <cell r="L2584"/>
          <cell r="M2584"/>
          <cell r="N2584"/>
          <cell r="O2584"/>
          <cell r="P2584"/>
          <cell r="Q2584"/>
          <cell r="R2584" t="str">
            <v>Standard</v>
          </cell>
          <cell r="S2584" t="str">
            <v>Standard</v>
          </cell>
        </row>
        <row r="2585">
          <cell r="J2585">
            <v>354566513</v>
          </cell>
          <cell r="K2585"/>
          <cell r="L2585"/>
          <cell r="M2585"/>
          <cell r="N2585"/>
          <cell r="O2585"/>
          <cell r="P2585"/>
          <cell r="Q2585"/>
          <cell r="R2585" t="str">
            <v>Standard</v>
          </cell>
          <cell r="S2585" t="str">
            <v>Standard</v>
          </cell>
        </row>
        <row r="2586">
          <cell r="J2586">
            <v>25391918</v>
          </cell>
          <cell r="K2586">
            <v>52386.74</v>
          </cell>
          <cell r="L2586">
            <v>11869.26</v>
          </cell>
          <cell r="M2586">
            <v>64256</v>
          </cell>
          <cell r="N2586">
            <v>1340</v>
          </cell>
          <cell r="O2586">
            <v>1340</v>
          </cell>
          <cell r="P2586" t="str">
            <v>Y</v>
          </cell>
          <cell r="Q2586"/>
          <cell r="R2586" t="str">
            <v>W/O for written off cases</v>
          </cell>
          <cell r="S2586" t="str">
            <v>&gt;180</v>
          </cell>
        </row>
        <row r="2587">
          <cell r="J2587">
            <v>25392402</v>
          </cell>
          <cell r="K2587">
            <v>49482.77</v>
          </cell>
          <cell r="L2587">
            <v>10440.23</v>
          </cell>
          <cell r="M2587">
            <v>59923</v>
          </cell>
          <cell r="N2587">
            <v>1340</v>
          </cell>
          <cell r="O2587">
            <v>1340</v>
          </cell>
          <cell r="P2587" t="str">
            <v>Y</v>
          </cell>
          <cell r="Q2587"/>
          <cell r="R2587" t="str">
            <v>W/O for written off cases</v>
          </cell>
          <cell r="S2587" t="str">
            <v>&gt;180</v>
          </cell>
        </row>
        <row r="2588">
          <cell r="J2588">
            <v>358532096</v>
          </cell>
          <cell r="K2588">
            <v>11384.02</v>
          </cell>
          <cell r="L2588">
            <v>6165.98</v>
          </cell>
          <cell r="M2588">
            <v>17550</v>
          </cell>
          <cell r="N2588">
            <v>122</v>
          </cell>
          <cell r="O2588">
            <v>122</v>
          </cell>
          <cell r="P2588" t="str">
            <v>Y</v>
          </cell>
          <cell r="Q2588"/>
          <cell r="R2588" t="str">
            <v>Sub</v>
          </cell>
          <cell r="S2588" t="str">
            <v>121-150</v>
          </cell>
        </row>
        <row r="2589">
          <cell r="J2589">
            <v>357487152</v>
          </cell>
          <cell r="K2589"/>
          <cell r="L2589"/>
          <cell r="M2589"/>
          <cell r="N2589"/>
          <cell r="O2589"/>
          <cell r="P2589"/>
          <cell r="Q2589"/>
          <cell r="R2589" t="str">
            <v>Standard</v>
          </cell>
          <cell r="S2589" t="str">
            <v>Standard</v>
          </cell>
        </row>
        <row r="2590">
          <cell r="J2590">
            <v>357524991</v>
          </cell>
          <cell r="K2590"/>
          <cell r="L2590"/>
          <cell r="M2590"/>
          <cell r="N2590"/>
          <cell r="O2590"/>
          <cell r="P2590"/>
          <cell r="Q2590"/>
          <cell r="R2590" t="str">
            <v>Standard</v>
          </cell>
          <cell r="S2590" t="str">
            <v>Standard</v>
          </cell>
        </row>
        <row r="2591">
          <cell r="J2591">
            <v>25392294</v>
          </cell>
          <cell r="K2591">
            <v>49482.77</v>
          </cell>
          <cell r="L2591">
            <v>10440.23</v>
          </cell>
          <cell r="M2591">
            <v>59923</v>
          </cell>
          <cell r="N2591">
            <v>1340</v>
          </cell>
          <cell r="O2591">
            <v>1340</v>
          </cell>
          <cell r="P2591" t="str">
            <v>Y</v>
          </cell>
          <cell r="Q2591"/>
          <cell r="R2591" t="str">
            <v>W/O for written off cases</v>
          </cell>
          <cell r="S2591" t="str">
            <v>&gt;180</v>
          </cell>
        </row>
        <row r="2592">
          <cell r="J2592">
            <v>23384738</v>
          </cell>
          <cell r="K2592">
            <v>29026.76</v>
          </cell>
          <cell r="L2592">
            <v>2838.13</v>
          </cell>
          <cell r="M2592">
            <v>31864.89</v>
          </cell>
          <cell r="N2592">
            <v>1249</v>
          </cell>
          <cell r="O2592">
            <v>1249</v>
          </cell>
          <cell r="P2592" t="str">
            <v>Y</v>
          </cell>
          <cell r="Q2592"/>
          <cell r="R2592" t="str">
            <v>W/O for written off cases</v>
          </cell>
          <cell r="S2592" t="str">
            <v>&gt;180</v>
          </cell>
        </row>
        <row r="2593">
          <cell r="J2593">
            <v>24306533</v>
          </cell>
          <cell r="K2593">
            <v>46403</v>
          </cell>
          <cell r="L2593">
            <v>7104</v>
          </cell>
          <cell r="M2593">
            <v>53507</v>
          </cell>
          <cell r="N2593">
            <v>1345</v>
          </cell>
          <cell r="O2593">
            <v>1345</v>
          </cell>
          <cell r="P2593" t="str">
            <v>Y</v>
          </cell>
          <cell r="Q2593"/>
          <cell r="R2593" t="str">
            <v>W/O for written off cases</v>
          </cell>
          <cell r="S2593" t="str">
            <v>&gt;180</v>
          </cell>
        </row>
        <row r="2594">
          <cell r="J2594">
            <v>349803101</v>
          </cell>
          <cell r="K2594">
            <v>3672.03</v>
          </cell>
          <cell r="L2594">
            <v>77.97</v>
          </cell>
          <cell r="M2594">
            <v>3750</v>
          </cell>
          <cell r="N2594">
            <v>157</v>
          </cell>
          <cell r="O2594">
            <v>157</v>
          </cell>
          <cell r="P2594" t="str">
            <v>Y</v>
          </cell>
          <cell r="Q2594"/>
          <cell r="R2594" t="str">
            <v>Sub</v>
          </cell>
          <cell r="S2594" t="str">
            <v>151-180</v>
          </cell>
        </row>
        <row r="2595">
          <cell r="J2595">
            <v>355637696</v>
          </cell>
          <cell r="K2595">
            <v>7277.32</v>
          </cell>
          <cell r="L2595">
            <v>792.68</v>
          </cell>
          <cell r="M2595">
            <v>8070</v>
          </cell>
          <cell r="N2595">
            <v>67</v>
          </cell>
          <cell r="O2595">
            <v>157</v>
          </cell>
          <cell r="P2595" t="str">
            <v>Y</v>
          </cell>
          <cell r="Q2595"/>
          <cell r="R2595" t="str">
            <v>Sub</v>
          </cell>
          <cell r="S2595" t="str">
            <v>151-180</v>
          </cell>
        </row>
        <row r="2596">
          <cell r="J2596">
            <v>357106712</v>
          </cell>
          <cell r="K2596">
            <v>2963.57</v>
          </cell>
          <cell r="L2596">
            <v>936.43</v>
          </cell>
          <cell r="M2596">
            <v>3900</v>
          </cell>
          <cell r="N2596">
            <v>6</v>
          </cell>
          <cell r="O2596">
            <v>6</v>
          </cell>
          <cell r="P2596"/>
          <cell r="Q2596"/>
          <cell r="R2596" t="str">
            <v>SMA 0</v>
          </cell>
          <cell r="S2596" t="str">
            <v>1-30 Days</v>
          </cell>
        </row>
        <row r="2597">
          <cell r="J2597">
            <v>349683211</v>
          </cell>
          <cell r="K2597">
            <v>45391.74</v>
          </cell>
          <cell r="L2597">
            <v>10608.26</v>
          </cell>
          <cell r="M2597">
            <v>56000</v>
          </cell>
          <cell r="N2597">
            <v>768</v>
          </cell>
          <cell r="O2597">
            <v>768</v>
          </cell>
          <cell r="P2597" t="str">
            <v>Y</v>
          </cell>
          <cell r="Q2597"/>
          <cell r="R2597" t="str">
            <v>W/O for written off cases</v>
          </cell>
          <cell r="S2597" t="str">
            <v>&gt;180</v>
          </cell>
        </row>
        <row r="2598">
          <cell r="J2598">
            <v>25392087</v>
          </cell>
          <cell r="K2598">
            <v>52378.96</v>
          </cell>
          <cell r="L2598">
            <v>10824.58</v>
          </cell>
          <cell r="M2598">
            <v>63203.54</v>
          </cell>
          <cell r="N2598">
            <v>1340</v>
          </cell>
          <cell r="O2598">
            <v>1340</v>
          </cell>
          <cell r="P2598" t="str">
            <v>Y</v>
          </cell>
          <cell r="Q2598"/>
          <cell r="R2598" t="str">
            <v>W/O for written off cases</v>
          </cell>
          <cell r="S2598" t="str">
            <v>&gt;180</v>
          </cell>
        </row>
        <row r="2599">
          <cell r="J2599">
            <v>357155176</v>
          </cell>
          <cell r="K2599">
            <v>14641.49</v>
          </cell>
          <cell r="L2599">
            <v>5518.51</v>
          </cell>
          <cell r="M2599">
            <v>20160</v>
          </cell>
          <cell r="N2599">
            <v>157</v>
          </cell>
          <cell r="O2599">
            <v>157</v>
          </cell>
          <cell r="P2599" t="str">
            <v>Y</v>
          </cell>
          <cell r="Q2599"/>
          <cell r="R2599" t="str">
            <v>Sub</v>
          </cell>
          <cell r="S2599" t="str">
            <v>151-180</v>
          </cell>
        </row>
        <row r="2600">
          <cell r="J2600">
            <v>25251355</v>
          </cell>
          <cell r="K2600">
            <v>37101.4</v>
          </cell>
          <cell r="L2600">
            <v>4613.6000000000004</v>
          </cell>
          <cell r="M2600">
            <v>41715</v>
          </cell>
          <cell r="N2600">
            <v>1283</v>
          </cell>
          <cell r="O2600">
            <v>1283</v>
          </cell>
          <cell r="P2600" t="str">
            <v>Y</v>
          </cell>
          <cell r="Q2600"/>
          <cell r="R2600" t="str">
            <v>W/O for written off cases</v>
          </cell>
          <cell r="S2600" t="str">
            <v>&gt;180</v>
          </cell>
        </row>
        <row r="2601">
          <cell r="J2601">
            <v>354723973</v>
          </cell>
          <cell r="K2601"/>
          <cell r="L2601"/>
          <cell r="M2601"/>
          <cell r="N2601"/>
          <cell r="O2601"/>
          <cell r="P2601"/>
          <cell r="Q2601"/>
          <cell r="R2601" t="str">
            <v>Standard</v>
          </cell>
          <cell r="S2601" t="str">
            <v>Standard</v>
          </cell>
        </row>
        <row r="2602">
          <cell r="J2602">
            <v>352942196</v>
          </cell>
          <cell r="K2602"/>
          <cell r="L2602"/>
          <cell r="M2602"/>
          <cell r="N2602"/>
          <cell r="O2602"/>
          <cell r="P2602"/>
          <cell r="Q2602"/>
          <cell r="R2602" t="str">
            <v>Standard</v>
          </cell>
          <cell r="S2602" t="str">
            <v>Standard</v>
          </cell>
        </row>
        <row r="2603">
          <cell r="J2603">
            <v>355415834</v>
          </cell>
          <cell r="K2603"/>
          <cell r="L2603"/>
          <cell r="M2603"/>
          <cell r="N2603"/>
          <cell r="O2603"/>
          <cell r="P2603"/>
          <cell r="Q2603"/>
          <cell r="R2603" t="str">
            <v>Standard</v>
          </cell>
          <cell r="S2603" t="str">
            <v>Standard</v>
          </cell>
        </row>
        <row r="2604">
          <cell r="J2604">
            <v>25310118</v>
          </cell>
          <cell r="K2604">
            <v>44965.13</v>
          </cell>
          <cell r="L2604">
            <v>6938.87</v>
          </cell>
          <cell r="M2604">
            <v>51904</v>
          </cell>
          <cell r="N2604">
            <v>1252</v>
          </cell>
          <cell r="O2604">
            <v>1313</v>
          </cell>
          <cell r="P2604" t="str">
            <v>Y</v>
          </cell>
          <cell r="Q2604"/>
          <cell r="R2604" t="str">
            <v>W/O for written off cases</v>
          </cell>
          <cell r="S2604" t="str">
            <v>&gt;180</v>
          </cell>
        </row>
        <row r="2605">
          <cell r="J2605">
            <v>30090325</v>
          </cell>
          <cell r="K2605">
            <v>965.55</v>
          </cell>
          <cell r="L2605">
            <v>28.45</v>
          </cell>
          <cell r="M2605">
            <v>994</v>
          </cell>
          <cell r="N2605">
            <v>1313</v>
          </cell>
          <cell r="O2605">
            <v>1313</v>
          </cell>
          <cell r="P2605" t="str">
            <v>Y</v>
          </cell>
          <cell r="Q2605"/>
          <cell r="R2605" t="str">
            <v>W/O for written off cases</v>
          </cell>
          <cell r="S2605" t="str">
            <v>&gt;180</v>
          </cell>
        </row>
        <row r="2606">
          <cell r="J2606">
            <v>25586510</v>
          </cell>
          <cell r="K2606">
            <v>44172.28</v>
          </cell>
          <cell r="L2606">
            <v>8036.3</v>
          </cell>
          <cell r="M2606">
            <v>52208.58</v>
          </cell>
          <cell r="N2606">
            <v>1313</v>
          </cell>
          <cell r="O2606">
            <v>1313</v>
          </cell>
          <cell r="P2606" t="str">
            <v>Y</v>
          </cell>
          <cell r="Q2606"/>
          <cell r="R2606" t="str">
            <v>W/O for written off cases</v>
          </cell>
          <cell r="S2606" t="str">
            <v>&gt;180</v>
          </cell>
        </row>
        <row r="2607">
          <cell r="J2607">
            <v>352975067</v>
          </cell>
          <cell r="K2607"/>
          <cell r="L2607"/>
          <cell r="M2607"/>
          <cell r="N2607"/>
          <cell r="O2607"/>
          <cell r="P2607"/>
          <cell r="Q2607"/>
          <cell r="R2607" t="str">
            <v>Standard</v>
          </cell>
          <cell r="S2607" t="str">
            <v>Standard</v>
          </cell>
        </row>
        <row r="2608">
          <cell r="J2608">
            <v>355415959</v>
          </cell>
          <cell r="K2608"/>
          <cell r="L2608"/>
          <cell r="M2608"/>
          <cell r="N2608"/>
          <cell r="O2608"/>
          <cell r="P2608"/>
          <cell r="Q2608"/>
          <cell r="R2608" t="str">
            <v>Standard</v>
          </cell>
          <cell r="S2608" t="str">
            <v>Standard</v>
          </cell>
        </row>
        <row r="2609">
          <cell r="J2609">
            <v>25310111</v>
          </cell>
          <cell r="K2609">
            <v>48743.78</v>
          </cell>
          <cell r="L2609">
            <v>9517.8799999999992</v>
          </cell>
          <cell r="M2609">
            <v>58261.66</v>
          </cell>
          <cell r="N2609">
            <v>1344</v>
          </cell>
          <cell r="O2609">
            <v>1344</v>
          </cell>
          <cell r="P2609" t="str">
            <v>Y</v>
          </cell>
          <cell r="Q2609"/>
          <cell r="R2609" t="str">
            <v>W/O for written off cases</v>
          </cell>
          <cell r="S2609" t="str">
            <v>&gt;180</v>
          </cell>
        </row>
        <row r="2610">
          <cell r="J2610">
            <v>25586498</v>
          </cell>
          <cell r="K2610">
            <v>30592.03</v>
          </cell>
          <cell r="L2610">
            <v>3696.97</v>
          </cell>
          <cell r="M2610">
            <v>34289</v>
          </cell>
          <cell r="N2610">
            <v>1193</v>
          </cell>
          <cell r="O2610">
            <v>1193</v>
          </cell>
          <cell r="P2610" t="str">
            <v>Y</v>
          </cell>
          <cell r="Q2610"/>
          <cell r="R2610" t="str">
            <v>W/O for written off cases</v>
          </cell>
          <cell r="S2610" t="str">
            <v>&gt;180</v>
          </cell>
        </row>
        <row r="2611">
          <cell r="J2611">
            <v>24766817</v>
          </cell>
          <cell r="K2611">
            <v>11173.69</v>
          </cell>
          <cell r="L2611">
            <v>462.89</v>
          </cell>
          <cell r="M2611">
            <v>11636.58</v>
          </cell>
          <cell r="N2611">
            <v>944</v>
          </cell>
          <cell r="O2611">
            <v>944</v>
          </cell>
          <cell r="P2611" t="str">
            <v>Y</v>
          </cell>
          <cell r="Q2611"/>
          <cell r="R2611" t="str">
            <v>W/O for written off cases</v>
          </cell>
          <cell r="S2611" t="str">
            <v>&gt;180</v>
          </cell>
        </row>
        <row r="2612">
          <cell r="J2612">
            <v>24702767</v>
          </cell>
          <cell r="K2612">
            <v>49581.440000000002</v>
          </cell>
          <cell r="L2612">
            <v>9051.56</v>
          </cell>
          <cell r="M2612">
            <v>58633</v>
          </cell>
          <cell r="N2612">
            <v>1340</v>
          </cell>
          <cell r="O2612">
            <v>1340</v>
          </cell>
          <cell r="P2612" t="str">
            <v>Y</v>
          </cell>
          <cell r="Q2612"/>
          <cell r="R2612" t="str">
            <v>W/O for written off cases</v>
          </cell>
          <cell r="S2612" t="str">
            <v>&gt;180</v>
          </cell>
        </row>
        <row r="2613">
          <cell r="J2613">
            <v>25674265</v>
          </cell>
          <cell r="K2613">
            <v>18303.990000000002</v>
          </cell>
          <cell r="L2613">
            <v>1089.6300000000001</v>
          </cell>
          <cell r="M2613">
            <v>19393.62</v>
          </cell>
          <cell r="N2613">
            <v>1097</v>
          </cell>
          <cell r="O2613">
            <v>1097</v>
          </cell>
          <cell r="P2613" t="str">
            <v>Y</v>
          </cell>
          <cell r="Q2613"/>
          <cell r="R2613" t="str">
            <v>W/O for written off cases</v>
          </cell>
          <cell r="S2613" t="str">
            <v>&gt;180</v>
          </cell>
        </row>
        <row r="2614">
          <cell r="J2614">
            <v>24979757</v>
          </cell>
          <cell r="K2614">
            <v>52626.559999999998</v>
          </cell>
          <cell r="L2614">
            <v>9661.7800000000007</v>
          </cell>
          <cell r="M2614">
            <v>62288.34</v>
          </cell>
          <cell r="N2614">
            <v>1340</v>
          </cell>
          <cell r="O2614">
            <v>1340</v>
          </cell>
          <cell r="P2614" t="str">
            <v>Y</v>
          </cell>
          <cell r="Q2614"/>
          <cell r="R2614" t="str">
            <v>W/O for written off cases</v>
          </cell>
          <cell r="S2614" t="str">
            <v>&gt;180</v>
          </cell>
        </row>
        <row r="2615">
          <cell r="J2615">
            <v>24556143</v>
          </cell>
          <cell r="K2615">
            <v>46489.440000000002</v>
          </cell>
          <cell r="L2615">
            <v>7869.56</v>
          </cell>
          <cell r="M2615">
            <v>54359</v>
          </cell>
          <cell r="N2615">
            <v>1340</v>
          </cell>
          <cell r="O2615">
            <v>1340</v>
          </cell>
          <cell r="P2615" t="str">
            <v>Y</v>
          </cell>
          <cell r="Q2615"/>
          <cell r="R2615" t="str">
            <v>W/O for written off cases</v>
          </cell>
          <cell r="S2615" t="str">
            <v>&gt;180</v>
          </cell>
        </row>
        <row r="2616">
          <cell r="J2616">
            <v>22893242</v>
          </cell>
          <cell r="K2616">
            <v>38460.75</v>
          </cell>
          <cell r="L2616">
            <v>5510.57</v>
          </cell>
          <cell r="M2616">
            <v>43971.32</v>
          </cell>
          <cell r="N2616">
            <v>1313</v>
          </cell>
          <cell r="O2616">
            <v>1313</v>
          </cell>
          <cell r="P2616" t="str">
            <v>Y</v>
          </cell>
          <cell r="Q2616"/>
          <cell r="R2616" t="str">
            <v>W/O for written off cases</v>
          </cell>
          <cell r="S2616" t="str">
            <v>&gt;180</v>
          </cell>
        </row>
        <row r="2617">
          <cell r="J2617">
            <v>24704947</v>
          </cell>
          <cell r="K2617">
            <v>37690.97</v>
          </cell>
          <cell r="L2617">
            <v>4685.93</v>
          </cell>
          <cell r="M2617">
            <v>42376.9</v>
          </cell>
          <cell r="N2617">
            <v>1309</v>
          </cell>
          <cell r="O2617">
            <v>1309</v>
          </cell>
          <cell r="P2617" t="str">
            <v>Y</v>
          </cell>
          <cell r="Q2617"/>
          <cell r="R2617" t="str">
            <v>W/O for written off cases</v>
          </cell>
          <cell r="S2617" t="str">
            <v>&gt;180</v>
          </cell>
        </row>
        <row r="2618">
          <cell r="J2618">
            <v>351841726</v>
          </cell>
          <cell r="K2618"/>
          <cell r="L2618"/>
          <cell r="M2618"/>
          <cell r="N2618"/>
          <cell r="O2618"/>
          <cell r="P2618"/>
          <cell r="Q2618"/>
          <cell r="R2618" t="str">
            <v>Standard</v>
          </cell>
          <cell r="S2618" t="str">
            <v>Standard</v>
          </cell>
        </row>
        <row r="2619">
          <cell r="J2619">
            <v>25562686</v>
          </cell>
          <cell r="K2619">
            <v>29552.33</v>
          </cell>
          <cell r="L2619">
            <v>3489.15</v>
          </cell>
          <cell r="M2619">
            <v>33041.480000000003</v>
          </cell>
          <cell r="N2619">
            <v>1310</v>
          </cell>
          <cell r="O2619">
            <v>1310</v>
          </cell>
          <cell r="P2619" t="str">
            <v>Y</v>
          </cell>
          <cell r="Q2619"/>
          <cell r="R2619" t="str">
            <v>W/O for written off cases</v>
          </cell>
          <cell r="S2619" t="str">
            <v>&gt;180</v>
          </cell>
        </row>
        <row r="2620">
          <cell r="J2620">
            <v>22587594</v>
          </cell>
          <cell r="K2620">
            <v>5109.16</v>
          </cell>
          <cell r="L2620">
            <v>131.84</v>
          </cell>
          <cell r="M2620">
            <v>5241</v>
          </cell>
          <cell r="N2620">
            <v>948</v>
          </cell>
          <cell r="O2620">
            <v>948</v>
          </cell>
          <cell r="P2620" t="str">
            <v>Y</v>
          </cell>
          <cell r="Q2620"/>
          <cell r="R2620" t="str">
            <v>W/O for written off cases</v>
          </cell>
          <cell r="S2620" t="str">
            <v>&gt;180</v>
          </cell>
        </row>
        <row r="2621">
          <cell r="J2621">
            <v>351718038</v>
          </cell>
          <cell r="K2621">
            <v>2619.6</v>
          </cell>
          <cell r="L2621">
            <v>130.4</v>
          </cell>
          <cell r="M2621">
            <v>2750</v>
          </cell>
          <cell r="N2621">
            <v>5</v>
          </cell>
          <cell r="O2621">
            <v>5</v>
          </cell>
          <cell r="P2621"/>
          <cell r="Q2621"/>
          <cell r="R2621" t="str">
            <v>SMA 0</v>
          </cell>
          <cell r="S2621" t="str">
            <v>1-30 Days</v>
          </cell>
        </row>
        <row r="2622">
          <cell r="J2622">
            <v>354002869</v>
          </cell>
          <cell r="K2622">
            <v>1820.94</v>
          </cell>
          <cell r="L2622">
            <v>39.06</v>
          </cell>
          <cell r="M2622">
            <v>1860</v>
          </cell>
          <cell r="N2622">
            <v>5</v>
          </cell>
          <cell r="O2622">
            <v>5</v>
          </cell>
          <cell r="P2622"/>
          <cell r="Q2622"/>
          <cell r="R2622" t="str">
            <v>SMA 0</v>
          </cell>
          <cell r="S2622" t="str">
            <v>1-30 Days</v>
          </cell>
        </row>
        <row r="2623">
          <cell r="J2623">
            <v>24353677</v>
          </cell>
          <cell r="K2623">
            <v>5572.25</v>
          </cell>
          <cell r="L2623">
            <v>55.36</v>
          </cell>
          <cell r="M2623">
            <v>5627.61</v>
          </cell>
          <cell r="N2623">
            <v>856</v>
          </cell>
          <cell r="O2623">
            <v>856</v>
          </cell>
          <cell r="P2623" t="str">
            <v>Y</v>
          </cell>
          <cell r="Q2623"/>
          <cell r="R2623" t="str">
            <v>W/O for written off cases</v>
          </cell>
          <cell r="S2623" t="str">
            <v>&gt;180</v>
          </cell>
        </row>
        <row r="2624">
          <cell r="J2624">
            <v>351845736</v>
          </cell>
          <cell r="K2624">
            <v>3561.25</v>
          </cell>
          <cell r="L2624">
            <v>178.75</v>
          </cell>
          <cell r="M2624">
            <v>3740</v>
          </cell>
          <cell r="N2624">
            <v>5</v>
          </cell>
          <cell r="O2624">
            <v>5</v>
          </cell>
          <cell r="P2624"/>
          <cell r="Q2624"/>
          <cell r="R2624" t="str">
            <v>SMA 0</v>
          </cell>
          <cell r="S2624" t="str">
            <v>1-30 Days</v>
          </cell>
        </row>
        <row r="2625">
          <cell r="J2625">
            <v>354646156</v>
          </cell>
          <cell r="K2625"/>
          <cell r="L2625"/>
          <cell r="M2625"/>
          <cell r="N2625"/>
          <cell r="O2625">
            <v>5</v>
          </cell>
          <cell r="P2625"/>
          <cell r="Q2625"/>
          <cell r="R2625" t="str">
            <v>SMA 0</v>
          </cell>
          <cell r="S2625" t="str">
            <v>1-30 Days</v>
          </cell>
        </row>
        <row r="2626">
          <cell r="J2626">
            <v>353063973</v>
          </cell>
          <cell r="K2626">
            <v>23799.19</v>
          </cell>
          <cell r="L2626">
            <v>5570.81</v>
          </cell>
          <cell r="M2626">
            <v>29370</v>
          </cell>
          <cell r="N2626">
            <v>311</v>
          </cell>
          <cell r="O2626">
            <v>311</v>
          </cell>
          <cell r="P2626" t="str">
            <v>Y</v>
          </cell>
          <cell r="Q2626"/>
          <cell r="R2626" t="str">
            <v>Sub</v>
          </cell>
          <cell r="S2626" t="str">
            <v>&gt;180</v>
          </cell>
        </row>
        <row r="2627">
          <cell r="J2627">
            <v>25562687</v>
          </cell>
          <cell r="K2627">
            <v>17986.64</v>
          </cell>
          <cell r="L2627">
            <v>1135.6400000000001</v>
          </cell>
          <cell r="M2627">
            <v>19122.28</v>
          </cell>
          <cell r="N2627">
            <v>1129</v>
          </cell>
          <cell r="O2627">
            <v>1129</v>
          </cell>
          <cell r="P2627" t="str">
            <v>Y</v>
          </cell>
          <cell r="Q2627"/>
          <cell r="R2627" t="str">
            <v>W/O for written off cases</v>
          </cell>
          <cell r="S2627" t="str">
            <v>&gt;180</v>
          </cell>
        </row>
        <row r="2628">
          <cell r="J2628">
            <v>25275390</v>
          </cell>
          <cell r="K2628">
            <v>29207.35</v>
          </cell>
          <cell r="L2628">
            <v>3380.65</v>
          </cell>
          <cell r="M2628">
            <v>32588</v>
          </cell>
          <cell r="N2628">
            <v>1252</v>
          </cell>
          <cell r="O2628">
            <v>1252</v>
          </cell>
          <cell r="P2628" t="str">
            <v>Y</v>
          </cell>
          <cell r="Q2628"/>
          <cell r="R2628" t="str">
            <v>W/O for written off cases</v>
          </cell>
          <cell r="S2628" t="str">
            <v>&gt;180</v>
          </cell>
        </row>
        <row r="2629">
          <cell r="J2629">
            <v>24317453</v>
          </cell>
          <cell r="K2629">
            <v>21289.09</v>
          </cell>
          <cell r="L2629">
            <v>1436.96</v>
          </cell>
          <cell r="M2629">
            <v>22726.05</v>
          </cell>
          <cell r="N2629">
            <v>1009</v>
          </cell>
          <cell r="O2629">
            <v>1009</v>
          </cell>
          <cell r="P2629" t="str">
            <v>Y</v>
          </cell>
          <cell r="Q2629"/>
          <cell r="R2629" t="str">
            <v>W/O for written off cases</v>
          </cell>
          <cell r="S2629" t="str">
            <v>&gt;180</v>
          </cell>
        </row>
        <row r="2630">
          <cell r="J2630">
            <v>25508880</v>
          </cell>
          <cell r="K2630">
            <v>41381.279999999999</v>
          </cell>
          <cell r="L2630">
            <v>6838.39</v>
          </cell>
          <cell r="M2630">
            <v>48219.67</v>
          </cell>
          <cell r="N2630">
            <v>1283</v>
          </cell>
          <cell r="O2630">
            <v>1283</v>
          </cell>
          <cell r="P2630" t="str">
            <v>Y</v>
          </cell>
          <cell r="Q2630"/>
          <cell r="R2630" t="str">
            <v>W/O for written off cases</v>
          </cell>
          <cell r="S2630" t="str">
            <v>&gt;180</v>
          </cell>
        </row>
        <row r="2631">
          <cell r="J2631">
            <v>351763987</v>
          </cell>
          <cell r="K2631"/>
          <cell r="L2631"/>
          <cell r="M2631"/>
          <cell r="N2631"/>
          <cell r="O2631"/>
          <cell r="P2631"/>
          <cell r="Q2631"/>
          <cell r="R2631" t="str">
            <v>Standard</v>
          </cell>
          <cell r="S2631" t="str">
            <v>Standard</v>
          </cell>
        </row>
        <row r="2632">
          <cell r="J2632">
            <v>355605973</v>
          </cell>
          <cell r="K2632"/>
          <cell r="L2632"/>
          <cell r="M2632"/>
          <cell r="N2632"/>
          <cell r="O2632"/>
          <cell r="P2632"/>
          <cell r="Q2632"/>
          <cell r="R2632" t="str">
            <v>Standard</v>
          </cell>
          <cell r="S2632" t="str">
            <v>Standard</v>
          </cell>
        </row>
        <row r="2633">
          <cell r="J2633">
            <v>24405082</v>
          </cell>
          <cell r="K2633">
            <v>44870.68</v>
          </cell>
          <cell r="L2633">
            <v>8210.34</v>
          </cell>
          <cell r="M2633">
            <v>53081.02</v>
          </cell>
          <cell r="N2633">
            <v>1252</v>
          </cell>
          <cell r="O2633">
            <v>1252</v>
          </cell>
          <cell r="P2633" t="str">
            <v>Y</v>
          </cell>
          <cell r="Q2633"/>
          <cell r="R2633" t="str">
            <v>W/O for written off cases</v>
          </cell>
          <cell r="S2633" t="str">
            <v>&gt;180</v>
          </cell>
        </row>
        <row r="2634">
          <cell r="J2634">
            <v>24362072</v>
          </cell>
          <cell r="K2634">
            <v>49874.34</v>
          </cell>
          <cell r="L2634">
            <v>10139.33</v>
          </cell>
          <cell r="M2634">
            <v>60013.67</v>
          </cell>
          <cell r="N2634">
            <v>1344</v>
          </cell>
          <cell r="O2634">
            <v>1344</v>
          </cell>
          <cell r="P2634" t="str">
            <v>Y</v>
          </cell>
          <cell r="Q2634"/>
          <cell r="R2634" t="str">
            <v>W/O for written off cases</v>
          </cell>
          <cell r="S2634" t="str">
            <v>&gt;180</v>
          </cell>
        </row>
        <row r="2635">
          <cell r="J2635">
            <v>24281048</v>
          </cell>
          <cell r="K2635">
            <v>44759.77</v>
          </cell>
          <cell r="L2635">
            <v>6506.25</v>
          </cell>
          <cell r="M2635">
            <v>51266.02</v>
          </cell>
          <cell r="N2635">
            <v>1283</v>
          </cell>
          <cell r="O2635">
            <v>1283</v>
          </cell>
          <cell r="P2635" t="str">
            <v>Y</v>
          </cell>
          <cell r="Q2635"/>
          <cell r="R2635" t="str">
            <v>W/O for written off cases</v>
          </cell>
          <cell r="S2635" t="str">
            <v>&gt;180</v>
          </cell>
        </row>
        <row r="2636">
          <cell r="J2636">
            <v>351879355</v>
          </cell>
          <cell r="K2636"/>
          <cell r="L2636"/>
          <cell r="M2636"/>
          <cell r="N2636"/>
          <cell r="O2636"/>
          <cell r="P2636"/>
          <cell r="Q2636"/>
          <cell r="R2636" t="str">
            <v>Standard</v>
          </cell>
          <cell r="S2636" t="str">
            <v>Standard</v>
          </cell>
        </row>
        <row r="2637">
          <cell r="J2637">
            <v>24247538</v>
          </cell>
          <cell r="K2637">
            <v>46347.77</v>
          </cell>
          <cell r="L2637">
            <v>10440.23</v>
          </cell>
          <cell r="M2637">
            <v>56788</v>
          </cell>
          <cell r="N2637">
            <v>1344</v>
          </cell>
          <cell r="O2637">
            <v>1344</v>
          </cell>
          <cell r="P2637" t="str">
            <v>Y</v>
          </cell>
          <cell r="Q2637"/>
          <cell r="R2637" t="str">
            <v>W/O for written off cases</v>
          </cell>
          <cell r="S2637" t="str">
            <v>&gt;180</v>
          </cell>
        </row>
        <row r="2638">
          <cell r="J2638">
            <v>24582131</v>
          </cell>
          <cell r="K2638">
            <v>30783</v>
          </cell>
          <cell r="L2638">
            <v>3385.19</v>
          </cell>
          <cell r="M2638">
            <v>34168.19</v>
          </cell>
          <cell r="N2638">
            <v>1188</v>
          </cell>
          <cell r="O2638">
            <v>1188</v>
          </cell>
          <cell r="P2638" t="str">
            <v>Y</v>
          </cell>
          <cell r="Q2638"/>
          <cell r="R2638" t="str">
            <v>W/O for written off cases</v>
          </cell>
          <cell r="S2638" t="str">
            <v>&gt;180</v>
          </cell>
        </row>
        <row r="2639">
          <cell r="J2639">
            <v>24574436</v>
          </cell>
          <cell r="K2639">
            <v>35901.17</v>
          </cell>
          <cell r="L2639">
            <v>5167.8900000000003</v>
          </cell>
          <cell r="M2639">
            <v>41069.06</v>
          </cell>
          <cell r="N2639">
            <v>1247</v>
          </cell>
          <cell r="O2639">
            <v>1247</v>
          </cell>
          <cell r="P2639" t="str">
            <v>Y</v>
          </cell>
          <cell r="Q2639"/>
          <cell r="R2639" t="str">
            <v>W/O for written off cases</v>
          </cell>
          <cell r="S2639" t="str">
            <v>&gt;180</v>
          </cell>
        </row>
        <row r="2640">
          <cell r="J2640">
            <v>354345526</v>
          </cell>
          <cell r="K2640">
            <v>1933.35</v>
          </cell>
          <cell r="L2640">
            <v>86.65</v>
          </cell>
          <cell r="M2640">
            <v>2020</v>
          </cell>
          <cell r="N2640">
            <v>6</v>
          </cell>
          <cell r="O2640">
            <v>6</v>
          </cell>
          <cell r="P2640"/>
          <cell r="Q2640"/>
          <cell r="R2640" t="str">
            <v>SMA 0</v>
          </cell>
          <cell r="S2640" t="str">
            <v>1-30 Days</v>
          </cell>
        </row>
        <row r="2641">
          <cell r="J2641">
            <v>358353896</v>
          </cell>
          <cell r="K2641"/>
          <cell r="L2641"/>
          <cell r="M2641"/>
          <cell r="N2641"/>
          <cell r="O2641">
            <v>6</v>
          </cell>
          <cell r="P2641"/>
          <cell r="Q2641"/>
          <cell r="R2641" t="str">
            <v>SMA 0</v>
          </cell>
          <cell r="S2641" t="str">
            <v>1-30 Days</v>
          </cell>
        </row>
        <row r="2642">
          <cell r="J2642">
            <v>24486188</v>
          </cell>
          <cell r="K2642">
            <v>24059.49</v>
          </cell>
          <cell r="L2642">
            <v>1965.57</v>
          </cell>
          <cell r="M2642">
            <v>26025.06</v>
          </cell>
          <cell r="N2642">
            <v>1096</v>
          </cell>
          <cell r="O2642">
            <v>1096</v>
          </cell>
          <cell r="P2642" t="str">
            <v>Y</v>
          </cell>
          <cell r="Q2642"/>
          <cell r="R2642" t="str">
            <v>W/O for written off cases</v>
          </cell>
          <cell r="S2642" t="str">
            <v>&gt;180</v>
          </cell>
        </row>
        <row r="2643">
          <cell r="J2643">
            <v>25790227</v>
          </cell>
          <cell r="K2643">
            <v>148.91</v>
          </cell>
          <cell r="L2643">
            <v>0</v>
          </cell>
          <cell r="M2643">
            <v>148.91</v>
          </cell>
          <cell r="N2643">
            <v>1375</v>
          </cell>
          <cell r="O2643">
            <v>1375</v>
          </cell>
          <cell r="P2643" t="str">
            <v>Y</v>
          </cell>
          <cell r="Q2643"/>
          <cell r="R2643" t="str">
            <v>W/O for written off cases</v>
          </cell>
          <cell r="S2643" t="str">
            <v>&gt;180</v>
          </cell>
        </row>
        <row r="2644">
          <cell r="J2644">
            <v>25788190</v>
          </cell>
          <cell r="K2644">
            <v>1044.42</v>
          </cell>
          <cell r="L2644">
            <v>22.58</v>
          </cell>
          <cell r="M2644">
            <v>1067</v>
          </cell>
          <cell r="N2644">
            <v>1344</v>
          </cell>
          <cell r="O2644">
            <v>1344</v>
          </cell>
          <cell r="P2644" t="str">
            <v>Y</v>
          </cell>
          <cell r="Q2644"/>
          <cell r="R2644" t="str">
            <v>W/O for written off cases</v>
          </cell>
          <cell r="S2644" t="str">
            <v>&gt;180</v>
          </cell>
        </row>
        <row r="2645">
          <cell r="J2645">
            <v>27808210</v>
          </cell>
          <cell r="K2645">
            <v>60877.81</v>
          </cell>
          <cell r="L2645">
            <v>13252.19</v>
          </cell>
          <cell r="M2645">
            <v>74130</v>
          </cell>
          <cell r="N2645">
            <v>1344</v>
          </cell>
          <cell r="O2645">
            <v>1344</v>
          </cell>
          <cell r="P2645" t="str">
            <v>Y</v>
          </cell>
          <cell r="Q2645"/>
          <cell r="R2645" t="str">
            <v>W/O for written off cases</v>
          </cell>
          <cell r="S2645" t="str">
            <v>&gt;180</v>
          </cell>
        </row>
        <row r="2646">
          <cell r="J2646">
            <v>25448273</v>
          </cell>
          <cell r="K2646">
            <v>61970.61</v>
          </cell>
          <cell r="L2646">
            <v>14193.17</v>
          </cell>
          <cell r="M2646">
            <v>76163.78</v>
          </cell>
          <cell r="N2646">
            <v>1343</v>
          </cell>
          <cell r="O2646">
            <v>1343</v>
          </cell>
          <cell r="P2646" t="str">
            <v>Y</v>
          </cell>
          <cell r="Q2646"/>
          <cell r="R2646" t="str">
            <v>W/O for written off cases</v>
          </cell>
          <cell r="S2646" t="str">
            <v>&gt;180</v>
          </cell>
        </row>
        <row r="2647">
          <cell r="J2647">
            <v>25765587</v>
          </cell>
          <cell r="K2647">
            <v>37893.83</v>
          </cell>
          <cell r="L2647">
            <v>5008.8900000000003</v>
          </cell>
          <cell r="M2647">
            <v>42902.720000000001</v>
          </cell>
          <cell r="N2647">
            <v>1193</v>
          </cell>
          <cell r="O2647">
            <v>1193</v>
          </cell>
          <cell r="P2647" t="str">
            <v>Y</v>
          </cell>
          <cell r="Q2647"/>
          <cell r="R2647" t="str">
            <v>W/O for written off cases</v>
          </cell>
          <cell r="S2647" t="str">
            <v>&gt;180</v>
          </cell>
        </row>
        <row r="2648">
          <cell r="J2648">
            <v>25740020</v>
          </cell>
          <cell r="K2648">
            <v>35426.67</v>
          </cell>
          <cell r="L2648">
            <v>4509.28</v>
          </cell>
          <cell r="M2648">
            <v>39935.949999999997</v>
          </cell>
          <cell r="N2648">
            <v>1344</v>
          </cell>
          <cell r="O2648">
            <v>1344</v>
          </cell>
          <cell r="P2648" t="str">
            <v>Y</v>
          </cell>
          <cell r="Q2648"/>
          <cell r="R2648" t="str">
            <v>W/O for written off cases</v>
          </cell>
          <cell r="S2648" t="str">
            <v>&gt;180</v>
          </cell>
        </row>
        <row r="2649">
          <cell r="J2649">
            <v>25789181</v>
          </cell>
          <cell r="K2649">
            <v>4258.96</v>
          </cell>
          <cell r="L2649">
            <v>278.04000000000002</v>
          </cell>
          <cell r="M2649">
            <v>4537</v>
          </cell>
          <cell r="N2649">
            <v>1344</v>
          </cell>
          <cell r="O2649">
            <v>1344</v>
          </cell>
          <cell r="P2649" t="str">
            <v>Y</v>
          </cell>
          <cell r="Q2649"/>
          <cell r="R2649" t="str">
            <v>W/O for written off cases</v>
          </cell>
          <cell r="S2649" t="str">
            <v>&gt;180</v>
          </cell>
        </row>
        <row r="2650">
          <cell r="J2650">
            <v>24591354</v>
          </cell>
          <cell r="K2650">
            <v>26378.5</v>
          </cell>
          <cell r="L2650">
            <v>2425.56</v>
          </cell>
          <cell r="M2650">
            <v>28804.06</v>
          </cell>
          <cell r="N2650">
            <v>1127</v>
          </cell>
          <cell r="O2650">
            <v>1127</v>
          </cell>
          <cell r="P2650" t="str">
            <v>Y</v>
          </cell>
          <cell r="Q2650"/>
          <cell r="R2650" t="str">
            <v>W/O for written off cases</v>
          </cell>
          <cell r="S2650" t="str">
            <v>&gt;180</v>
          </cell>
        </row>
        <row r="2651">
          <cell r="J2651">
            <v>25803875</v>
          </cell>
          <cell r="K2651">
            <v>35059.370000000003</v>
          </cell>
          <cell r="L2651">
            <v>5787.29</v>
          </cell>
          <cell r="M2651">
            <v>40846.660000000003</v>
          </cell>
          <cell r="N2651">
            <v>1347</v>
          </cell>
          <cell r="O2651">
            <v>1347</v>
          </cell>
          <cell r="P2651" t="str">
            <v>Y</v>
          </cell>
          <cell r="Q2651"/>
          <cell r="R2651" t="str">
            <v>W/O for written off cases</v>
          </cell>
          <cell r="S2651" t="str">
            <v>&gt;180</v>
          </cell>
        </row>
        <row r="2652">
          <cell r="J2652">
            <v>24604261</v>
          </cell>
          <cell r="K2652">
            <v>27972.43</v>
          </cell>
          <cell r="L2652">
            <v>2269.87</v>
          </cell>
          <cell r="M2652">
            <v>30242.3</v>
          </cell>
          <cell r="N2652">
            <v>1193</v>
          </cell>
          <cell r="O2652">
            <v>1193</v>
          </cell>
          <cell r="P2652" t="str">
            <v>Y</v>
          </cell>
          <cell r="Q2652"/>
          <cell r="R2652" t="str">
            <v>W/O for written off cases</v>
          </cell>
          <cell r="S2652" t="str">
            <v>&gt;180</v>
          </cell>
        </row>
        <row r="2653">
          <cell r="J2653">
            <v>25803801</v>
          </cell>
          <cell r="K2653">
            <v>39496.660000000003</v>
          </cell>
          <cell r="L2653">
            <v>7604</v>
          </cell>
          <cell r="M2653">
            <v>47100.66</v>
          </cell>
          <cell r="N2653">
            <v>1347</v>
          </cell>
          <cell r="O2653">
            <v>1347</v>
          </cell>
          <cell r="P2653" t="str">
            <v>Y</v>
          </cell>
          <cell r="Q2653"/>
          <cell r="R2653" t="str">
            <v>W/O for written off cases</v>
          </cell>
          <cell r="S2653" t="str">
            <v>&gt;180</v>
          </cell>
        </row>
        <row r="2654">
          <cell r="J2654">
            <v>25803186</v>
          </cell>
          <cell r="K2654">
            <v>33310.980000000003</v>
          </cell>
          <cell r="L2654">
            <v>5424.68</v>
          </cell>
          <cell r="M2654">
            <v>38735.660000000003</v>
          </cell>
          <cell r="N2654">
            <v>1316</v>
          </cell>
          <cell r="O2654">
            <v>1316</v>
          </cell>
          <cell r="P2654" t="str">
            <v>Y</v>
          </cell>
          <cell r="Q2654"/>
          <cell r="R2654" t="str">
            <v>W/O for written off cases</v>
          </cell>
          <cell r="S2654" t="str">
            <v>&gt;180</v>
          </cell>
        </row>
        <row r="2655">
          <cell r="J2655">
            <v>25467409</v>
          </cell>
          <cell r="K2655">
            <v>29683.89</v>
          </cell>
          <cell r="L2655">
            <v>4033</v>
          </cell>
          <cell r="M2655">
            <v>33716.89</v>
          </cell>
          <cell r="N2655">
            <v>1377</v>
          </cell>
          <cell r="O2655">
            <v>1377</v>
          </cell>
          <cell r="P2655" t="str">
            <v>Y</v>
          </cell>
          <cell r="Q2655"/>
          <cell r="R2655" t="str">
            <v>W/O for written off cases</v>
          </cell>
          <cell r="S2655" t="str">
            <v>&gt;180</v>
          </cell>
        </row>
        <row r="2656">
          <cell r="J2656">
            <v>24598669</v>
          </cell>
          <cell r="K2656">
            <v>55215.18</v>
          </cell>
          <cell r="L2656">
            <v>10569.99</v>
          </cell>
          <cell r="M2656">
            <v>65785.17</v>
          </cell>
          <cell r="N2656">
            <v>1344</v>
          </cell>
          <cell r="O2656">
            <v>1344</v>
          </cell>
          <cell r="P2656" t="str">
            <v>Y</v>
          </cell>
          <cell r="Q2656"/>
          <cell r="R2656" t="str">
            <v>W/O for written off cases</v>
          </cell>
          <cell r="S2656" t="str">
            <v>&gt;180</v>
          </cell>
        </row>
        <row r="2657">
          <cell r="J2657">
            <v>25712724</v>
          </cell>
          <cell r="K2657">
            <v>19595.54</v>
          </cell>
          <cell r="L2657">
            <v>1600.12</v>
          </cell>
          <cell r="M2657">
            <v>21195.66</v>
          </cell>
          <cell r="N2657">
            <v>1196</v>
          </cell>
          <cell r="O2657">
            <v>1196</v>
          </cell>
          <cell r="P2657" t="str">
            <v>Y</v>
          </cell>
          <cell r="Q2657"/>
          <cell r="R2657" t="str">
            <v>W/O for written off cases</v>
          </cell>
          <cell r="S2657" t="str">
            <v>&gt;180</v>
          </cell>
        </row>
        <row r="2658">
          <cell r="J2658">
            <v>25712733</v>
          </cell>
          <cell r="K2658">
            <v>31044.22</v>
          </cell>
          <cell r="L2658">
            <v>4465.4399999999996</v>
          </cell>
          <cell r="M2658">
            <v>35509.660000000003</v>
          </cell>
          <cell r="N2658">
            <v>1316</v>
          </cell>
          <cell r="O2658">
            <v>1316</v>
          </cell>
          <cell r="P2658" t="str">
            <v>Y</v>
          </cell>
          <cell r="Q2658"/>
          <cell r="R2658" t="str">
            <v>W/O for written off cases</v>
          </cell>
          <cell r="S2658" t="str">
            <v>&gt;180</v>
          </cell>
        </row>
        <row r="2659">
          <cell r="J2659">
            <v>25803786</v>
          </cell>
          <cell r="K2659">
            <v>14325.21</v>
          </cell>
          <cell r="L2659">
            <v>883.45</v>
          </cell>
          <cell r="M2659">
            <v>15208.66</v>
          </cell>
          <cell r="N2659">
            <v>1074</v>
          </cell>
          <cell r="O2659">
            <v>1074</v>
          </cell>
          <cell r="P2659" t="str">
            <v>Y</v>
          </cell>
          <cell r="Q2659"/>
          <cell r="R2659" t="str">
            <v>W/O for written off cases</v>
          </cell>
          <cell r="S2659" t="str">
            <v>&gt;180</v>
          </cell>
        </row>
        <row r="2660">
          <cell r="J2660">
            <v>25467406</v>
          </cell>
          <cell r="K2660">
            <v>34768.1</v>
          </cell>
          <cell r="L2660">
            <v>5704.79</v>
          </cell>
          <cell r="M2660">
            <v>40472.89</v>
          </cell>
          <cell r="N2660">
            <v>1347</v>
          </cell>
          <cell r="O2660">
            <v>1347</v>
          </cell>
          <cell r="P2660" t="str">
            <v>Y</v>
          </cell>
          <cell r="Q2660"/>
          <cell r="R2660" t="str">
            <v>W/O for written off cases</v>
          </cell>
          <cell r="S2660" t="str">
            <v>&gt;180</v>
          </cell>
        </row>
        <row r="2661">
          <cell r="J2661">
            <v>24378584</v>
          </cell>
          <cell r="K2661">
            <v>19283.52</v>
          </cell>
          <cell r="L2661">
            <v>1080.1600000000001</v>
          </cell>
          <cell r="M2661">
            <v>20363.68</v>
          </cell>
          <cell r="N2661">
            <v>1006</v>
          </cell>
          <cell r="O2661">
            <v>1006</v>
          </cell>
          <cell r="P2661" t="str">
            <v>Y</v>
          </cell>
          <cell r="Q2661"/>
          <cell r="R2661" t="str">
            <v>W/O for written off cases</v>
          </cell>
          <cell r="S2661" t="str">
            <v>&gt;180</v>
          </cell>
        </row>
        <row r="2662">
          <cell r="J2662">
            <v>25803127</v>
          </cell>
          <cell r="K2662">
            <v>11935.61</v>
          </cell>
          <cell r="L2662">
            <v>559.04999999999995</v>
          </cell>
          <cell r="M2662">
            <v>12494.66</v>
          </cell>
          <cell r="N2662">
            <v>1074</v>
          </cell>
          <cell r="O2662">
            <v>1074</v>
          </cell>
          <cell r="P2662" t="str">
            <v>Y</v>
          </cell>
          <cell r="Q2662"/>
          <cell r="R2662" t="str">
            <v>W/O for written off cases</v>
          </cell>
          <cell r="S2662" t="str">
            <v>&gt;180</v>
          </cell>
        </row>
        <row r="2663">
          <cell r="J2663">
            <v>23318150</v>
          </cell>
          <cell r="K2663">
            <v>23824.45</v>
          </cell>
          <cell r="L2663">
            <v>1665.67</v>
          </cell>
          <cell r="M2663">
            <v>25490.12</v>
          </cell>
          <cell r="N2663">
            <v>1074</v>
          </cell>
          <cell r="O2663">
            <v>1074</v>
          </cell>
          <cell r="P2663" t="str">
            <v>Y</v>
          </cell>
          <cell r="Q2663"/>
          <cell r="R2663" t="str">
            <v>W/O for written off cases</v>
          </cell>
          <cell r="S2663" t="str">
            <v>&gt;180</v>
          </cell>
        </row>
        <row r="2664">
          <cell r="J2664">
            <v>351706811</v>
          </cell>
          <cell r="K2664">
            <v>8106.27</v>
          </cell>
          <cell r="L2664">
            <v>493.73</v>
          </cell>
          <cell r="M2664">
            <v>8600</v>
          </cell>
          <cell r="N2664">
            <v>39</v>
          </cell>
          <cell r="O2664">
            <v>39</v>
          </cell>
          <cell r="P2664"/>
          <cell r="Q2664"/>
          <cell r="R2664" t="str">
            <v>SMA 1</v>
          </cell>
          <cell r="S2664" t="str">
            <v>31-60</v>
          </cell>
        </row>
        <row r="2665">
          <cell r="J2665">
            <v>353884125</v>
          </cell>
          <cell r="K2665">
            <v>3931.58</v>
          </cell>
          <cell r="L2665">
            <v>123.42</v>
          </cell>
          <cell r="M2665">
            <v>4055</v>
          </cell>
          <cell r="N2665">
            <v>39</v>
          </cell>
          <cell r="O2665">
            <v>39</v>
          </cell>
          <cell r="P2665"/>
          <cell r="Q2665"/>
          <cell r="R2665" t="str">
            <v>SMA 1</v>
          </cell>
          <cell r="S2665" t="str">
            <v>31-60</v>
          </cell>
        </row>
        <row r="2666">
          <cell r="J2666">
            <v>28402200</v>
          </cell>
          <cell r="K2666">
            <v>30729.01</v>
          </cell>
          <cell r="L2666">
            <v>2651.39</v>
          </cell>
          <cell r="M2666">
            <v>33380.400000000001</v>
          </cell>
          <cell r="N2666">
            <v>1103</v>
          </cell>
          <cell r="O2666">
            <v>1103</v>
          </cell>
          <cell r="P2666" t="str">
            <v>Y</v>
          </cell>
          <cell r="Q2666"/>
          <cell r="R2666" t="str">
            <v>W/O for written off cases</v>
          </cell>
          <cell r="S2666" t="str">
            <v>&gt;180</v>
          </cell>
        </row>
        <row r="2667">
          <cell r="J2667">
            <v>351772210</v>
          </cell>
          <cell r="K2667"/>
          <cell r="L2667"/>
          <cell r="M2667"/>
          <cell r="N2667"/>
          <cell r="O2667">
            <v>8</v>
          </cell>
          <cell r="P2667"/>
          <cell r="Q2667"/>
          <cell r="R2667" t="str">
            <v>SMA 0</v>
          </cell>
          <cell r="S2667" t="str">
            <v>1-30 Days</v>
          </cell>
        </row>
        <row r="2668">
          <cell r="J2668">
            <v>353884859</v>
          </cell>
          <cell r="K2668">
            <v>1714.73</v>
          </cell>
          <cell r="L2668">
            <v>37.270000000000003</v>
          </cell>
          <cell r="M2668">
            <v>1752</v>
          </cell>
          <cell r="N2668">
            <v>8</v>
          </cell>
          <cell r="O2668">
            <v>8</v>
          </cell>
          <cell r="P2668"/>
          <cell r="Q2668"/>
          <cell r="R2668" t="str">
            <v>SMA 0</v>
          </cell>
          <cell r="S2668" t="str">
            <v>1-30 Days</v>
          </cell>
        </row>
        <row r="2669">
          <cell r="J2669">
            <v>28486675</v>
          </cell>
          <cell r="K2669">
            <v>53813.43</v>
          </cell>
          <cell r="L2669">
            <v>9474.07</v>
          </cell>
          <cell r="M2669">
            <v>63287.5</v>
          </cell>
          <cell r="N2669">
            <v>1279</v>
          </cell>
          <cell r="O2669">
            <v>1279</v>
          </cell>
          <cell r="P2669" t="str">
            <v>Y</v>
          </cell>
          <cell r="Q2669"/>
          <cell r="R2669" t="str">
            <v>W/O for written off cases</v>
          </cell>
          <cell r="S2669" t="str">
            <v>&gt;180</v>
          </cell>
        </row>
        <row r="2670">
          <cell r="J2670">
            <v>28487117</v>
          </cell>
          <cell r="K2670">
            <v>61896.18</v>
          </cell>
          <cell r="L2670">
            <v>12772.32</v>
          </cell>
          <cell r="M2670">
            <v>74668.5</v>
          </cell>
          <cell r="N2670">
            <v>1340</v>
          </cell>
          <cell r="O2670">
            <v>1340</v>
          </cell>
          <cell r="P2670" t="str">
            <v>Y</v>
          </cell>
          <cell r="Q2670"/>
          <cell r="R2670" t="str">
            <v>W/O for written off cases</v>
          </cell>
          <cell r="S2670" t="str">
            <v>&gt;180</v>
          </cell>
        </row>
        <row r="2671">
          <cell r="J2671">
            <v>28402218</v>
          </cell>
          <cell r="K2671">
            <v>31774.99</v>
          </cell>
          <cell r="L2671">
            <v>2896.4</v>
          </cell>
          <cell r="M2671">
            <v>34671.39</v>
          </cell>
          <cell r="N2671">
            <v>1195</v>
          </cell>
          <cell r="O2671">
            <v>1195</v>
          </cell>
          <cell r="P2671" t="str">
            <v>Y</v>
          </cell>
          <cell r="Q2671"/>
          <cell r="R2671" t="str">
            <v>W/O for written off cases</v>
          </cell>
          <cell r="S2671" t="str">
            <v>&gt;180</v>
          </cell>
        </row>
        <row r="2672">
          <cell r="J2672">
            <v>351713454</v>
          </cell>
          <cell r="K2672"/>
          <cell r="L2672"/>
          <cell r="M2672"/>
          <cell r="N2672"/>
          <cell r="O2672"/>
          <cell r="P2672"/>
          <cell r="Q2672"/>
          <cell r="R2672" t="str">
            <v>Standard</v>
          </cell>
          <cell r="S2672" t="str">
            <v>Standard</v>
          </cell>
        </row>
        <row r="2673">
          <cell r="J2673">
            <v>354796894</v>
          </cell>
          <cell r="K2673"/>
          <cell r="L2673"/>
          <cell r="M2673"/>
          <cell r="N2673"/>
          <cell r="O2673"/>
          <cell r="P2673"/>
          <cell r="Q2673"/>
          <cell r="R2673" t="str">
            <v>Standard</v>
          </cell>
          <cell r="S2673" t="str">
            <v>Standard</v>
          </cell>
        </row>
        <row r="2674">
          <cell r="J2674">
            <v>28402195</v>
          </cell>
          <cell r="K2674">
            <v>14081.87</v>
          </cell>
          <cell r="L2674">
            <v>556.6</v>
          </cell>
          <cell r="M2674">
            <v>14638.47</v>
          </cell>
          <cell r="N2674">
            <v>1011</v>
          </cell>
          <cell r="O2674">
            <v>1011</v>
          </cell>
          <cell r="P2674" t="str">
            <v>Y</v>
          </cell>
          <cell r="Q2674"/>
          <cell r="R2674" t="str">
            <v>W/O for written off cases</v>
          </cell>
          <cell r="S2674" t="str">
            <v>&gt;180</v>
          </cell>
        </row>
        <row r="2675">
          <cell r="J2675">
            <v>28402206</v>
          </cell>
          <cell r="K2675">
            <v>25695.82</v>
          </cell>
          <cell r="L2675">
            <v>1928.99</v>
          </cell>
          <cell r="M2675">
            <v>27624.81</v>
          </cell>
          <cell r="N2675">
            <v>1134</v>
          </cell>
          <cell r="O2675">
            <v>1134</v>
          </cell>
          <cell r="P2675" t="str">
            <v>Y</v>
          </cell>
          <cell r="Q2675"/>
          <cell r="R2675" t="str">
            <v>W/O for written off cases</v>
          </cell>
          <cell r="S2675" t="str">
            <v>&gt;180</v>
          </cell>
        </row>
        <row r="2676">
          <cell r="J2676">
            <v>28402211</v>
          </cell>
          <cell r="K2676">
            <v>31183.69</v>
          </cell>
          <cell r="L2676">
            <v>2897.19</v>
          </cell>
          <cell r="M2676">
            <v>34080.879999999997</v>
          </cell>
          <cell r="N2676">
            <v>1195</v>
          </cell>
          <cell r="O2676">
            <v>1195</v>
          </cell>
          <cell r="P2676" t="str">
            <v>Y</v>
          </cell>
          <cell r="Q2676"/>
          <cell r="R2676" t="str">
            <v>W/O for written off cases</v>
          </cell>
          <cell r="S2676" t="str">
            <v>&gt;180</v>
          </cell>
        </row>
        <row r="2677">
          <cell r="J2677">
            <v>28487114</v>
          </cell>
          <cell r="K2677">
            <v>61778.87</v>
          </cell>
          <cell r="L2677">
            <v>12715.63</v>
          </cell>
          <cell r="M2677">
            <v>74494.5</v>
          </cell>
          <cell r="N2677">
            <v>1340</v>
          </cell>
          <cell r="O2677">
            <v>1340</v>
          </cell>
          <cell r="P2677" t="str">
            <v>Y</v>
          </cell>
          <cell r="Q2677"/>
          <cell r="R2677" t="str">
            <v>W/O for written off cases</v>
          </cell>
          <cell r="S2677" t="str">
            <v>&gt;180</v>
          </cell>
        </row>
        <row r="2678">
          <cell r="J2678">
            <v>28521746</v>
          </cell>
          <cell r="K2678">
            <v>21028.55</v>
          </cell>
          <cell r="L2678">
            <v>2647.9</v>
          </cell>
          <cell r="M2678">
            <v>23676.45</v>
          </cell>
          <cell r="N2678">
            <v>1313</v>
          </cell>
          <cell r="O2678">
            <v>1313</v>
          </cell>
          <cell r="P2678" t="str">
            <v>Y</v>
          </cell>
          <cell r="Q2678"/>
          <cell r="R2678" t="str">
            <v>W/O for written off cases</v>
          </cell>
          <cell r="S2678" t="str">
            <v>&gt;180</v>
          </cell>
        </row>
        <row r="2679">
          <cell r="J2679">
            <v>27892127</v>
          </cell>
          <cell r="K2679">
            <v>10733.63</v>
          </cell>
          <cell r="L2679">
            <v>680.98</v>
          </cell>
          <cell r="M2679">
            <v>11414.61</v>
          </cell>
          <cell r="N2679">
            <v>1101</v>
          </cell>
          <cell r="O2679">
            <v>1101</v>
          </cell>
          <cell r="P2679" t="str">
            <v>Y</v>
          </cell>
          <cell r="Q2679"/>
          <cell r="R2679" t="str">
            <v>W/O for written off cases</v>
          </cell>
          <cell r="S2679" t="str">
            <v>&gt;180</v>
          </cell>
        </row>
        <row r="2680">
          <cell r="J2680">
            <v>28624335</v>
          </cell>
          <cell r="K2680">
            <v>17531.5</v>
          </cell>
          <cell r="L2680">
            <v>929.56</v>
          </cell>
          <cell r="M2680">
            <v>18461.060000000001</v>
          </cell>
          <cell r="N2680">
            <v>1074</v>
          </cell>
          <cell r="O2680">
            <v>1074</v>
          </cell>
          <cell r="P2680" t="str">
            <v>Y</v>
          </cell>
          <cell r="Q2680"/>
          <cell r="R2680" t="str">
            <v>W/O for written off cases</v>
          </cell>
          <cell r="S2680" t="str">
            <v>&gt;180</v>
          </cell>
        </row>
        <row r="2681">
          <cell r="J2681">
            <v>354175202</v>
          </cell>
          <cell r="K2681"/>
          <cell r="L2681"/>
          <cell r="M2681"/>
          <cell r="N2681"/>
          <cell r="O2681"/>
          <cell r="P2681"/>
          <cell r="Q2681"/>
          <cell r="R2681" t="str">
            <v>Standard</v>
          </cell>
          <cell r="S2681" t="str">
            <v>Standard</v>
          </cell>
        </row>
        <row r="2682">
          <cell r="J2682">
            <v>358810557</v>
          </cell>
          <cell r="K2682"/>
          <cell r="L2682"/>
          <cell r="M2682"/>
          <cell r="N2682"/>
          <cell r="O2682"/>
          <cell r="P2682"/>
          <cell r="Q2682"/>
          <cell r="R2682" t="str">
            <v>Standard</v>
          </cell>
          <cell r="S2682" t="str">
            <v>Standard</v>
          </cell>
        </row>
        <row r="2683">
          <cell r="J2683">
            <v>358917278</v>
          </cell>
          <cell r="K2683"/>
          <cell r="L2683"/>
          <cell r="M2683"/>
          <cell r="N2683"/>
          <cell r="O2683"/>
          <cell r="P2683"/>
          <cell r="Q2683"/>
          <cell r="R2683" t="str">
            <v>Standard</v>
          </cell>
          <cell r="S2683" t="str">
            <v>Standard</v>
          </cell>
        </row>
        <row r="2684">
          <cell r="J2684">
            <v>28521739</v>
          </cell>
          <cell r="K2684">
            <v>19502.2</v>
          </cell>
          <cell r="L2684">
            <v>2662.57</v>
          </cell>
          <cell r="M2684">
            <v>22164.77</v>
          </cell>
          <cell r="N2684">
            <v>1344</v>
          </cell>
          <cell r="O2684">
            <v>1344</v>
          </cell>
          <cell r="P2684" t="str">
            <v>Y</v>
          </cell>
          <cell r="Q2684"/>
          <cell r="R2684" t="str">
            <v>W/O for written off cases</v>
          </cell>
          <cell r="S2684" t="str">
            <v>&gt;180</v>
          </cell>
        </row>
        <row r="2685">
          <cell r="J2685">
            <v>28521769</v>
          </cell>
          <cell r="K2685">
            <v>27195.15</v>
          </cell>
          <cell r="L2685">
            <v>5904.48</v>
          </cell>
          <cell r="M2685">
            <v>33099.629999999997</v>
          </cell>
          <cell r="N2685">
            <v>1344</v>
          </cell>
          <cell r="O2685">
            <v>1344</v>
          </cell>
          <cell r="P2685" t="str">
            <v>Y</v>
          </cell>
          <cell r="Q2685"/>
          <cell r="R2685" t="str">
            <v>W/O for written off cases</v>
          </cell>
          <cell r="S2685" t="str">
            <v>&gt;180</v>
          </cell>
        </row>
        <row r="2686">
          <cell r="J2686">
            <v>27892134</v>
          </cell>
          <cell r="K2686">
            <v>18996.57</v>
          </cell>
          <cell r="L2686">
            <v>2581.4299999999998</v>
          </cell>
          <cell r="M2686">
            <v>21578</v>
          </cell>
          <cell r="N2686">
            <v>1344</v>
          </cell>
          <cell r="O2686">
            <v>1344</v>
          </cell>
          <cell r="P2686" t="str">
            <v>Y</v>
          </cell>
          <cell r="Q2686"/>
          <cell r="R2686" t="str">
            <v>W/O for written off cases</v>
          </cell>
          <cell r="S2686" t="str">
            <v>&gt;180</v>
          </cell>
        </row>
        <row r="2687">
          <cell r="J2687">
            <v>28521780</v>
          </cell>
          <cell r="K2687">
            <v>27061.82</v>
          </cell>
          <cell r="L2687">
            <v>5861.76</v>
          </cell>
          <cell r="M2687">
            <v>32923.58</v>
          </cell>
          <cell r="N2687">
            <v>1344</v>
          </cell>
          <cell r="O2687">
            <v>1344</v>
          </cell>
          <cell r="P2687" t="str">
            <v>Y</v>
          </cell>
          <cell r="Q2687"/>
          <cell r="R2687" t="str">
            <v>W/O for written off cases</v>
          </cell>
          <cell r="S2687" t="str">
            <v>&gt;180</v>
          </cell>
        </row>
        <row r="2688">
          <cell r="J2688">
            <v>352013452</v>
          </cell>
          <cell r="K2688"/>
          <cell r="L2688"/>
          <cell r="M2688"/>
          <cell r="N2688"/>
          <cell r="O2688"/>
          <cell r="P2688"/>
          <cell r="Q2688"/>
          <cell r="R2688" t="str">
            <v>Standard</v>
          </cell>
          <cell r="S2688" t="str">
            <v>Standard</v>
          </cell>
        </row>
        <row r="2689">
          <cell r="J2689">
            <v>27892137</v>
          </cell>
          <cell r="K2689">
            <v>31993.46</v>
          </cell>
          <cell r="L2689">
            <v>6473.2</v>
          </cell>
          <cell r="M2689">
            <v>38466.660000000003</v>
          </cell>
          <cell r="N2689">
            <v>1344</v>
          </cell>
          <cell r="O2689">
            <v>1344</v>
          </cell>
          <cell r="P2689" t="str">
            <v>Y</v>
          </cell>
          <cell r="Q2689"/>
          <cell r="R2689" t="str">
            <v>W/O for written off cases</v>
          </cell>
          <cell r="S2689" t="str">
            <v>&gt;180</v>
          </cell>
        </row>
        <row r="2690">
          <cell r="J2690">
            <v>27892129</v>
          </cell>
          <cell r="K2690">
            <v>27092.54</v>
          </cell>
          <cell r="L2690">
            <v>5876.04</v>
          </cell>
          <cell r="M2690">
            <v>32968.58</v>
          </cell>
          <cell r="N2690">
            <v>1344</v>
          </cell>
          <cell r="O2690">
            <v>1344</v>
          </cell>
          <cell r="P2690" t="str">
            <v>Y</v>
          </cell>
          <cell r="Q2690"/>
          <cell r="R2690" t="str">
            <v>W/O for written off cases</v>
          </cell>
          <cell r="S2690" t="str">
            <v>&gt;180</v>
          </cell>
        </row>
        <row r="2691">
          <cell r="J2691">
            <v>28521793</v>
          </cell>
          <cell r="K2691">
            <v>28529.1</v>
          </cell>
          <cell r="L2691">
            <v>6566.48</v>
          </cell>
          <cell r="M2691">
            <v>35095.58</v>
          </cell>
          <cell r="N2691">
            <v>1344</v>
          </cell>
          <cell r="O2691">
            <v>1344</v>
          </cell>
          <cell r="P2691" t="str">
            <v>Y</v>
          </cell>
          <cell r="Q2691"/>
          <cell r="R2691" t="str">
            <v>W/O for written off cases</v>
          </cell>
          <cell r="S2691" t="str">
            <v>&gt;180</v>
          </cell>
        </row>
        <row r="2692">
          <cell r="J2692">
            <v>352852216</v>
          </cell>
          <cell r="K2692">
            <v>34153.9</v>
          </cell>
          <cell r="L2692">
            <v>6986.1</v>
          </cell>
          <cell r="M2692">
            <v>41140</v>
          </cell>
          <cell r="N2692">
            <v>305</v>
          </cell>
          <cell r="O2692">
            <v>305</v>
          </cell>
          <cell r="P2692" t="str">
            <v>Y</v>
          </cell>
          <cell r="Q2692"/>
          <cell r="R2692" t="str">
            <v>Sub</v>
          </cell>
          <cell r="S2692" t="str">
            <v>&gt;180</v>
          </cell>
        </row>
        <row r="2693">
          <cell r="J2693">
            <v>355915311</v>
          </cell>
          <cell r="K2693">
            <v>22010.34</v>
          </cell>
          <cell r="L2693">
            <v>4889.66</v>
          </cell>
          <cell r="M2693">
            <v>26900</v>
          </cell>
          <cell r="N2693">
            <v>274</v>
          </cell>
          <cell r="O2693">
            <v>305</v>
          </cell>
          <cell r="P2693" t="str">
            <v>Y</v>
          </cell>
          <cell r="Q2693"/>
          <cell r="R2693" t="str">
            <v>W/O for written off cases</v>
          </cell>
          <cell r="S2693" t="str">
            <v>&gt;180</v>
          </cell>
        </row>
        <row r="2694">
          <cell r="J2694">
            <v>28521789</v>
          </cell>
          <cell r="K2694">
            <v>32135.99</v>
          </cell>
          <cell r="L2694">
            <v>7063.26</v>
          </cell>
          <cell r="M2694">
            <v>39199.25</v>
          </cell>
          <cell r="N2694">
            <v>1344</v>
          </cell>
          <cell r="O2694">
            <v>1344</v>
          </cell>
          <cell r="P2694" t="str">
            <v>Y</v>
          </cell>
          <cell r="Q2694"/>
          <cell r="R2694" t="str">
            <v>W/O for written off cases</v>
          </cell>
          <cell r="S2694" t="str">
            <v>&gt;180</v>
          </cell>
        </row>
        <row r="2695">
          <cell r="J2695">
            <v>25820025</v>
          </cell>
          <cell r="K2695">
            <v>9849.11</v>
          </cell>
          <cell r="L2695">
            <v>545.79</v>
          </cell>
          <cell r="M2695">
            <v>10394.9</v>
          </cell>
          <cell r="N2695">
            <v>1071</v>
          </cell>
          <cell r="O2695">
            <v>1071</v>
          </cell>
          <cell r="P2695" t="str">
            <v>Y</v>
          </cell>
          <cell r="Q2695"/>
          <cell r="R2695" t="str">
            <v>W/O for written off cases</v>
          </cell>
          <cell r="S2695" t="str">
            <v>&gt;180</v>
          </cell>
        </row>
        <row r="2696">
          <cell r="J2696">
            <v>28404882</v>
          </cell>
          <cell r="K2696">
            <v>33172.68</v>
          </cell>
          <cell r="L2696">
            <v>3205.78</v>
          </cell>
          <cell r="M2696">
            <v>36378.46</v>
          </cell>
          <cell r="N2696">
            <v>1164</v>
          </cell>
          <cell r="O2696">
            <v>1164</v>
          </cell>
          <cell r="P2696" t="str">
            <v>Y</v>
          </cell>
          <cell r="Q2696"/>
          <cell r="R2696" t="str">
            <v>W/O for written off cases</v>
          </cell>
          <cell r="S2696" t="str">
            <v>&gt;180</v>
          </cell>
        </row>
        <row r="2697">
          <cell r="J2697">
            <v>28275085</v>
          </cell>
          <cell r="K2697">
            <v>49832.86</v>
          </cell>
          <cell r="L2697">
            <v>8153.61</v>
          </cell>
          <cell r="M2697">
            <v>57986.47</v>
          </cell>
          <cell r="N2697">
            <v>1279</v>
          </cell>
          <cell r="O2697">
            <v>1279</v>
          </cell>
          <cell r="P2697" t="str">
            <v>Y</v>
          </cell>
          <cell r="Q2697"/>
          <cell r="R2697" t="str">
            <v>W/O for written off cases</v>
          </cell>
          <cell r="S2697" t="str">
            <v>&gt;180</v>
          </cell>
        </row>
        <row r="2698">
          <cell r="J2698">
            <v>28628442</v>
          </cell>
          <cell r="K2698">
            <v>12474.28</v>
          </cell>
          <cell r="L2698">
            <v>535.17999999999995</v>
          </cell>
          <cell r="M2698">
            <v>13009.46</v>
          </cell>
          <cell r="N2698">
            <v>1010</v>
          </cell>
          <cell r="O2698">
            <v>1010</v>
          </cell>
          <cell r="P2698" t="str">
            <v>Y</v>
          </cell>
          <cell r="Q2698"/>
          <cell r="R2698" t="str">
            <v>W/O for written off cases</v>
          </cell>
          <cell r="S2698" t="str">
            <v>&gt;180</v>
          </cell>
        </row>
        <row r="2699">
          <cell r="J2699">
            <v>351816728</v>
          </cell>
          <cell r="K2699">
            <v>26469.33</v>
          </cell>
          <cell r="L2699">
            <v>3450.67</v>
          </cell>
          <cell r="M2699">
            <v>29920</v>
          </cell>
          <cell r="N2699">
            <v>213</v>
          </cell>
          <cell r="O2699">
            <v>213</v>
          </cell>
          <cell r="P2699" t="str">
            <v>Y</v>
          </cell>
          <cell r="Q2699"/>
          <cell r="R2699" t="str">
            <v>Sub</v>
          </cell>
          <cell r="S2699" t="str">
            <v>&gt;180</v>
          </cell>
        </row>
        <row r="2700">
          <cell r="J2700">
            <v>28587650</v>
          </cell>
          <cell r="K2700">
            <v>45489.13</v>
          </cell>
          <cell r="L2700">
            <v>7438.26</v>
          </cell>
          <cell r="M2700">
            <v>52927.39</v>
          </cell>
          <cell r="N2700">
            <v>1283</v>
          </cell>
          <cell r="O2700">
            <v>1283</v>
          </cell>
          <cell r="P2700" t="str">
            <v>Y</v>
          </cell>
          <cell r="Q2700"/>
          <cell r="R2700" t="str">
            <v>W/O for written off cases</v>
          </cell>
          <cell r="S2700" t="str">
            <v>&gt;180</v>
          </cell>
        </row>
        <row r="2701">
          <cell r="J2701">
            <v>28582786</v>
          </cell>
          <cell r="K2701">
            <v>41795.760000000002</v>
          </cell>
          <cell r="L2701">
            <v>6825.19</v>
          </cell>
          <cell r="M2701">
            <v>48620.95</v>
          </cell>
          <cell r="N2701">
            <v>1286</v>
          </cell>
          <cell r="O2701">
            <v>1286</v>
          </cell>
          <cell r="P2701" t="str">
            <v>Y</v>
          </cell>
          <cell r="Q2701"/>
          <cell r="R2701" t="str">
            <v>W/O for written off cases</v>
          </cell>
          <cell r="S2701" t="str">
            <v>&gt;180</v>
          </cell>
        </row>
        <row r="2702">
          <cell r="J2702">
            <v>28401806</v>
          </cell>
          <cell r="K2702">
            <v>25653.51</v>
          </cell>
          <cell r="L2702">
            <v>1929.43</v>
          </cell>
          <cell r="M2702">
            <v>27582.94</v>
          </cell>
          <cell r="N2702">
            <v>1134</v>
          </cell>
          <cell r="O2702">
            <v>1134</v>
          </cell>
          <cell r="P2702" t="str">
            <v>Y</v>
          </cell>
          <cell r="Q2702"/>
          <cell r="R2702" t="str">
            <v>W/O for written off cases</v>
          </cell>
          <cell r="S2702" t="str">
            <v>&gt;180</v>
          </cell>
        </row>
        <row r="2703">
          <cell r="J2703">
            <v>28396764</v>
          </cell>
          <cell r="K2703">
            <v>24718.29</v>
          </cell>
          <cell r="L2703">
            <v>1990.46</v>
          </cell>
          <cell r="M2703">
            <v>26708.75</v>
          </cell>
          <cell r="N2703">
            <v>1165</v>
          </cell>
          <cell r="O2703">
            <v>1165</v>
          </cell>
          <cell r="P2703" t="str">
            <v>Y</v>
          </cell>
          <cell r="Q2703"/>
          <cell r="R2703" t="str">
            <v>W/O for written off cases</v>
          </cell>
          <cell r="S2703" t="str">
            <v>&gt;180</v>
          </cell>
        </row>
        <row r="2704">
          <cell r="J2704">
            <v>27806408</v>
          </cell>
          <cell r="K2704">
            <v>35053.5</v>
          </cell>
          <cell r="L2704">
            <v>3770.72</v>
          </cell>
          <cell r="M2704">
            <v>38824.22</v>
          </cell>
          <cell r="N2704">
            <v>1102</v>
          </cell>
          <cell r="O2704">
            <v>1102</v>
          </cell>
          <cell r="P2704" t="str">
            <v>Y</v>
          </cell>
          <cell r="Q2704"/>
          <cell r="R2704" t="str">
            <v>W/O for written off cases</v>
          </cell>
          <cell r="S2704" t="str">
            <v>&gt;180</v>
          </cell>
        </row>
        <row r="2705">
          <cell r="J2705">
            <v>25811543</v>
          </cell>
          <cell r="K2705">
            <v>21884.84</v>
          </cell>
          <cell r="L2705">
            <v>2386.16</v>
          </cell>
          <cell r="M2705">
            <v>24271</v>
          </cell>
          <cell r="N2705">
            <v>1074</v>
          </cell>
          <cell r="O2705">
            <v>1074</v>
          </cell>
          <cell r="P2705" t="str">
            <v>Y</v>
          </cell>
          <cell r="Q2705"/>
          <cell r="R2705" t="str">
            <v>W/O for written off cases</v>
          </cell>
          <cell r="S2705" t="str">
            <v>&gt;180</v>
          </cell>
        </row>
        <row r="2706">
          <cell r="J2706">
            <v>28979307</v>
          </cell>
          <cell r="K2706">
            <v>59847.91</v>
          </cell>
          <cell r="L2706">
            <v>13749.97</v>
          </cell>
          <cell r="M2706">
            <v>73597.88</v>
          </cell>
          <cell r="N2706">
            <v>1248</v>
          </cell>
          <cell r="O2706">
            <v>1248</v>
          </cell>
          <cell r="P2706" t="str">
            <v>Y</v>
          </cell>
          <cell r="Q2706"/>
          <cell r="R2706" t="str">
            <v>W/O for written off cases</v>
          </cell>
          <cell r="S2706" t="str">
            <v>&gt;180</v>
          </cell>
        </row>
        <row r="2707">
          <cell r="J2707">
            <v>27576951</v>
          </cell>
          <cell r="K2707">
            <v>20579.23</v>
          </cell>
          <cell r="L2707">
            <v>1143.18</v>
          </cell>
          <cell r="M2707">
            <v>21722.41</v>
          </cell>
          <cell r="N2707">
            <v>1068</v>
          </cell>
          <cell r="O2707">
            <v>1068</v>
          </cell>
          <cell r="P2707" t="str">
            <v>Y</v>
          </cell>
          <cell r="Q2707"/>
          <cell r="R2707" t="str">
            <v>W/O for written off cases</v>
          </cell>
          <cell r="S2707" t="str">
            <v>&gt;180</v>
          </cell>
        </row>
        <row r="2708">
          <cell r="J2708">
            <v>28131812</v>
          </cell>
          <cell r="K2708">
            <v>7457.15</v>
          </cell>
          <cell r="L2708">
            <v>413.51</v>
          </cell>
          <cell r="M2708">
            <v>7870.66</v>
          </cell>
          <cell r="N2708">
            <v>1074</v>
          </cell>
          <cell r="O2708">
            <v>1074</v>
          </cell>
          <cell r="P2708" t="str">
            <v>Y</v>
          </cell>
          <cell r="Q2708"/>
          <cell r="R2708" t="str">
            <v>W/O for written off cases</v>
          </cell>
          <cell r="S2708" t="str">
            <v>&gt;180</v>
          </cell>
        </row>
        <row r="2709">
          <cell r="J2709">
            <v>27570717</v>
          </cell>
          <cell r="K2709">
            <v>17635.849999999999</v>
          </cell>
          <cell r="L2709">
            <v>815.56</v>
          </cell>
          <cell r="M2709">
            <v>18451.41</v>
          </cell>
          <cell r="N2709">
            <v>1037</v>
          </cell>
          <cell r="O2709">
            <v>1037</v>
          </cell>
          <cell r="P2709" t="str">
            <v>Y</v>
          </cell>
          <cell r="Q2709"/>
          <cell r="R2709" t="str">
            <v>W/O for written off cases</v>
          </cell>
          <cell r="S2709" t="str">
            <v>&gt;180</v>
          </cell>
        </row>
        <row r="2710">
          <cell r="J2710">
            <v>27913663</v>
          </cell>
          <cell r="K2710">
            <v>19790.09</v>
          </cell>
          <cell r="L2710">
            <v>1219.54</v>
          </cell>
          <cell r="M2710">
            <v>21009.63</v>
          </cell>
          <cell r="N2710">
            <v>1104</v>
          </cell>
          <cell r="O2710">
            <v>1104</v>
          </cell>
          <cell r="P2710" t="str">
            <v>Y</v>
          </cell>
          <cell r="Q2710"/>
          <cell r="R2710" t="str">
            <v>W/O for written off cases</v>
          </cell>
          <cell r="S2710" t="str">
            <v>&gt;180</v>
          </cell>
        </row>
        <row r="2711">
          <cell r="J2711">
            <v>351923853</v>
          </cell>
          <cell r="K2711">
            <v>3569.1</v>
          </cell>
          <cell r="L2711">
            <v>170.9</v>
          </cell>
          <cell r="M2711">
            <v>3740</v>
          </cell>
          <cell r="N2711">
            <v>5</v>
          </cell>
          <cell r="O2711">
            <v>5</v>
          </cell>
          <cell r="P2711"/>
          <cell r="Q2711"/>
          <cell r="R2711" t="str">
            <v>SMA 0</v>
          </cell>
          <cell r="S2711" t="str">
            <v>1-30 Days</v>
          </cell>
        </row>
        <row r="2712">
          <cell r="J2712">
            <v>25803784</v>
          </cell>
          <cell r="K2712">
            <v>41733.79</v>
          </cell>
          <cell r="L2712">
            <v>8963.8700000000008</v>
          </cell>
          <cell r="M2712">
            <v>50697.66</v>
          </cell>
          <cell r="N2712">
            <v>1316</v>
          </cell>
          <cell r="O2712">
            <v>1316</v>
          </cell>
          <cell r="P2712" t="str">
            <v>Y</v>
          </cell>
          <cell r="Q2712"/>
          <cell r="R2712" t="str">
            <v>W/O for written off cases</v>
          </cell>
          <cell r="S2712" t="str">
            <v>&gt;180</v>
          </cell>
        </row>
        <row r="2713">
          <cell r="J2713">
            <v>28298878</v>
          </cell>
          <cell r="K2713">
            <v>64315.63</v>
          </cell>
          <cell r="L2713">
            <v>14069.59</v>
          </cell>
          <cell r="M2713">
            <v>78385.22</v>
          </cell>
          <cell r="N2713">
            <v>1345</v>
          </cell>
          <cell r="O2713">
            <v>1345</v>
          </cell>
          <cell r="P2713" t="str">
            <v>Y</v>
          </cell>
          <cell r="Q2713"/>
          <cell r="R2713" t="str">
            <v>W/O for written off cases</v>
          </cell>
          <cell r="S2713" t="str">
            <v>&gt;180</v>
          </cell>
        </row>
        <row r="2714">
          <cell r="J2714">
            <v>352722111</v>
          </cell>
          <cell r="K2714"/>
          <cell r="L2714"/>
          <cell r="M2714"/>
          <cell r="N2714"/>
          <cell r="O2714"/>
          <cell r="P2714"/>
          <cell r="Q2714"/>
          <cell r="R2714" t="str">
            <v>Standard</v>
          </cell>
          <cell r="S2714" t="str">
            <v>Standard</v>
          </cell>
        </row>
        <row r="2715">
          <cell r="J2715">
            <v>28332309</v>
          </cell>
          <cell r="K2715">
            <v>33409.93</v>
          </cell>
          <cell r="L2715">
            <v>3913.09</v>
          </cell>
          <cell r="M2715">
            <v>37323.019999999997</v>
          </cell>
          <cell r="N2715">
            <v>1279</v>
          </cell>
          <cell r="O2715">
            <v>1279</v>
          </cell>
          <cell r="P2715" t="str">
            <v>Y</v>
          </cell>
          <cell r="Q2715"/>
          <cell r="R2715" t="str">
            <v>W/O for written off cases</v>
          </cell>
          <cell r="S2715" t="str">
            <v>&gt;180</v>
          </cell>
        </row>
        <row r="2716">
          <cell r="J2716">
            <v>28332308</v>
          </cell>
          <cell r="K2716">
            <v>28875.49</v>
          </cell>
          <cell r="L2716">
            <v>2938.53</v>
          </cell>
          <cell r="M2716">
            <v>31814.02</v>
          </cell>
          <cell r="N2716">
            <v>1217</v>
          </cell>
          <cell r="O2716">
            <v>1217</v>
          </cell>
          <cell r="P2716" t="str">
            <v>Y</v>
          </cell>
          <cell r="Q2716"/>
          <cell r="R2716" t="str">
            <v>W/O for written off cases</v>
          </cell>
          <cell r="S2716" t="str">
            <v>&gt;180</v>
          </cell>
        </row>
        <row r="2717">
          <cell r="J2717">
            <v>28131796</v>
          </cell>
          <cell r="K2717">
            <v>17544.09</v>
          </cell>
          <cell r="L2717">
            <v>2581.5700000000002</v>
          </cell>
          <cell r="M2717">
            <v>20125.66</v>
          </cell>
          <cell r="N2717">
            <v>1255</v>
          </cell>
          <cell r="O2717">
            <v>1255</v>
          </cell>
          <cell r="P2717" t="str">
            <v>Y</v>
          </cell>
          <cell r="Q2717"/>
          <cell r="R2717" t="str">
            <v>W/O for written off cases</v>
          </cell>
          <cell r="S2717" t="str">
            <v>&gt;180</v>
          </cell>
        </row>
        <row r="2718">
          <cell r="J2718">
            <v>28131795</v>
          </cell>
          <cell r="K2718">
            <v>3011.63</v>
          </cell>
          <cell r="L2718">
            <v>59.03</v>
          </cell>
          <cell r="M2718">
            <v>3070.66</v>
          </cell>
          <cell r="N2718">
            <v>951</v>
          </cell>
          <cell r="O2718">
            <v>951</v>
          </cell>
          <cell r="P2718" t="str">
            <v>Y</v>
          </cell>
          <cell r="Q2718"/>
          <cell r="R2718" t="str">
            <v>W/O for written off cases</v>
          </cell>
          <cell r="S2718" t="str">
            <v>&gt;180</v>
          </cell>
        </row>
        <row r="2719">
          <cell r="J2719">
            <v>28395327</v>
          </cell>
          <cell r="K2719">
            <v>63272.1</v>
          </cell>
          <cell r="L2719">
            <v>13706.86</v>
          </cell>
          <cell r="M2719">
            <v>76978.960000000006</v>
          </cell>
          <cell r="N2719">
            <v>1345</v>
          </cell>
          <cell r="O2719">
            <v>1345</v>
          </cell>
          <cell r="P2719" t="str">
            <v>Y</v>
          </cell>
          <cell r="Q2719"/>
          <cell r="R2719" t="str">
            <v>W/O for written off cases</v>
          </cell>
          <cell r="S2719" t="str">
            <v>&gt;180</v>
          </cell>
        </row>
        <row r="2720">
          <cell r="J2720">
            <v>27576952</v>
          </cell>
          <cell r="K2720">
            <v>11217.26</v>
          </cell>
          <cell r="L2720">
            <v>408.71</v>
          </cell>
          <cell r="M2720">
            <v>11625.97</v>
          </cell>
          <cell r="N2720">
            <v>884</v>
          </cell>
          <cell r="O2720">
            <v>884</v>
          </cell>
          <cell r="P2720" t="str">
            <v>Y</v>
          </cell>
          <cell r="Q2720"/>
          <cell r="R2720" t="str">
            <v>W/O for written off cases</v>
          </cell>
          <cell r="S2720" t="str">
            <v>&gt;180</v>
          </cell>
        </row>
        <row r="2721">
          <cell r="J2721">
            <v>27578256</v>
          </cell>
          <cell r="K2721">
            <v>39689.17</v>
          </cell>
          <cell r="L2721">
            <v>4659.24</v>
          </cell>
          <cell r="M2721">
            <v>44348.41</v>
          </cell>
          <cell r="N2721">
            <v>1280</v>
          </cell>
          <cell r="O2721">
            <v>1280</v>
          </cell>
          <cell r="P2721" t="str">
            <v>Y</v>
          </cell>
          <cell r="Q2721"/>
          <cell r="R2721" t="str">
            <v>W/O for written off cases</v>
          </cell>
          <cell r="S2721" t="str">
            <v>&gt;180</v>
          </cell>
        </row>
        <row r="2722">
          <cell r="J2722">
            <v>27574691</v>
          </cell>
          <cell r="K2722">
            <v>41061.870000000003</v>
          </cell>
          <cell r="L2722">
            <v>5090.54</v>
          </cell>
          <cell r="M2722">
            <v>46152.41</v>
          </cell>
          <cell r="N2722">
            <v>1218</v>
          </cell>
          <cell r="O2722">
            <v>1218</v>
          </cell>
          <cell r="P2722" t="str">
            <v>Y</v>
          </cell>
          <cell r="Q2722"/>
          <cell r="R2722" t="str">
            <v>W/O for written off cases</v>
          </cell>
          <cell r="S2722" t="str">
            <v>&gt;180</v>
          </cell>
        </row>
        <row r="2723">
          <cell r="J2723">
            <v>27572929</v>
          </cell>
          <cell r="K2723">
            <v>31683.759999999998</v>
          </cell>
          <cell r="L2723">
            <v>2891.65</v>
          </cell>
          <cell r="M2723">
            <v>34575.410000000003</v>
          </cell>
          <cell r="N2723">
            <v>1190</v>
          </cell>
          <cell r="O2723">
            <v>1190</v>
          </cell>
          <cell r="P2723" t="str">
            <v>Y</v>
          </cell>
          <cell r="Q2723"/>
          <cell r="R2723" t="str">
            <v>W/O for written off cases</v>
          </cell>
          <cell r="S2723" t="str">
            <v>&gt;180</v>
          </cell>
        </row>
        <row r="2724">
          <cell r="J2724">
            <v>28312258</v>
          </cell>
          <cell r="K2724">
            <v>58223.1</v>
          </cell>
          <cell r="L2724">
            <v>12925.9</v>
          </cell>
          <cell r="M2724">
            <v>71149</v>
          </cell>
          <cell r="N2724">
            <v>1344</v>
          </cell>
          <cell r="O2724">
            <v>1344</v>
          </cell>
          <cell r="P2724" t="str">
            <v>Y</v>
          </cell>
          <cell r="Q2724"/>
          <cell r="R2724" t="str">
            <v>W/O for written off cases</v>
          </cell>
          <cell r="S2724" t="str">
            <v>&gt;180</v>
          </cell>
        </row>
        <row r="2725">
          <cell r="J2725">
            <v>28272633</v>
          </cell>
          <cell r="K2725">
            <v>27616.080000000002</v>
          </cell>
          <cell r="L2725">
            <v>2834.22</v>
          </cell>
          <cell r="M2725">
            <v>30450.3</v>
          </cell>
          <cell r="N2725">
            <v>1224</v>
          </cell>
          <cell r="O2725">
            <v>1224</v>
          </cell>
          <cell r="P2725" t="str">
            <v>Y</v>
          </cell>
          <cell r="Q2725"/>
          <cell r="R2725" t="str">
            <v>W/O for written off cases</v>
          </cell>
          <cell r="S2725" t="str">
            <v>&gt;180</v>
          </cell>
        </row>
        <row r="2726">
          <cell r="J2726">
            <v>27573612</v>
          </cell>
          <cell r="K2726">
            <v>28915.57</v>
          </cell>
          <cell r="L2726">
            <v>2638.4</v>
          </cell>
          <cell r="M2726">
            <v>31553.97</v>
          </cell>
          <cell r="N2726">
            <v>1068</v>
          </cell>
          <cell r="O2726">
            <v>1068</v>
          </cell>
          <cell r="P2726" t="str">
            <v>Y</v>
          </cell>
          <cell r="Q2726"/>
          <cell r="R2726" t="str">
            <v>W/O for written off cases</v>
          </cell>
          <cell r="S2726" t="str">
            <v>&gt;180</v>
          </cell>
        </row>
        <row r="2727">
          <cell r="J2727">
            <v>348168439</v>
          </cell>
          <cell r="K2727">
            <v>10231.82</v>
          </cell>
          <cell r="L2727">
            <v>1098.18</v>
          </cell>
          <cell r="M2727">
            <v>11330</v>
          </cell>
          <cell r="N2727">
            <v>853</v>
          </cell>
          <cell r="O2727">
            <v>1068</v>
          </cell>
          <cell r="P2727" t="str">
            <v>Y</v>
          </cell>
          <cell r="Q2727"/>
          <cell r="R2727" t="str">
            <v>W/O for written off cases</v>
          </cell>
          <cell r="S2727" t="str">
            <v>&gt;180</v>
          </cell>
        </row>
        <row r="2728">
          <cell r="J2728">
            <v>28582784</v>
          </cell>
          <cell r="K2728">
            <v>3986.24</v>
          </cell>
          <cell r="L2728">
            <v>48.88</v>
          </cell>
          <cell r="M2728">
            <v>4035.12</v>
          </cell>
          <cell r="N2728">
            <v>921</v>
          </cell>
          <cell r="O2728">
            <v>921</v>
          </cell>
          <cell r="P2728" t="str">
            <v>Y</v>
          </cell>
          <cell r="Q2728"/>
          <cell r="R2728" t="str">
            <v>W/O for written off cases</v>
          </cell>
          <cell r="S2728" t="str">
            <v>&gt;180</v>
          </cell>
        </row>
        <row r="2729">
          <cell r="J2729">
            <v>25803780</v>
          </cell>
          <cell r="K2729">
            <v>27861.15</v>
          </cell>
          <cell r="L2729">
            <v>3448.51</v>
          </cell>
          <cell r="M2729">
            <v>31309.66</v>
          </cell>
          <cell r="N2729">
            <v>1316</v>
          </cell>
          <cell r="O2729">
            <v>1316</v>
          </cell>
          <cell r="P2729" t="str">
            <v>Y</v>
          </cell>
          <cell r="Q2729"/>
          <cell r="R2729" t="str">
            <v>W/O for written off cases</v>
          </cell>
          <cell r="S2729" t="str">
            <v>&gt;180</v>
          </cell>
        </row>
        <row r="2730">
          <cell r="J2730">
            <v>352358197</v>
          </cell>
          <cell r="K2730">
            <v>2610.86</v>
          </cell>
          <cell r="L2730">
            <v>169.14</v>
          </cell>
          <cell r="M2730">
            <v>2780</v>
          </cell>
          <cell r="N2730">
            <v>8</v>
          </cell>
          <cell r="O2730">
            <v>8</v>
          </cell>
          <cell r="P2730"/>
          <cell r="Q2730"/>
          <cell r="R2730" t="str">
            <v>SMA 0</v>
          </cell>
          <cell r="S2730" t="str">
            <v>1-30 Days</v>
          </cell>
        </row>
        <row r="2731">
          <cell r="J2731">
            <v>27844496</v>
          </cell>
          <cell r="K2731">
            <v>2114.02</v>
          </cell>
          <cell r="L2731">
            <v>0</v>
          </cell>
          <cell r="M2731">
            <v>2114.02</v>
          </cell>
          <cell r="N2731">
            <v>884</v>
          </cell>
          <cell r="O2731">
            <v>884</v>
          </cell>
          <cell r="P2731" t="str">
            <v>Y</v>
          </cell>
          <cell r="Q2731"/>
          <cell r="R2731" t="str">
            <v>W/O for written off cases</v>
          </cell>
          <cell r="S2731" t="str">
            <v>&gt;180</v>
          </cell>
        </row>
        <row r="2732">
          <cell r="J2732">
            <v>351736027</v>
          </cell>
          <cell r="K2732">
            <v>41664.07</v>
          </cell>
          <cell r="L2732">
            <v>8585.93</v>
          </cell>
          <cell r="M2732">
            <v>50250</v>
          </cell>
          <cell r="N2732">
            <v>428</v>
          </cell>
          <cell r="O2732">
            <v>428</v>
          </cell>
          <cell r="P2732" t="str">
            <v>Y</v>
          </cell>
          <cell r="Q2732"/>
          <cell r="R2732" t="str">
            <v>W/O for written off cases</v>
          </cell>
          <cell r="S2732" t="str">
            <v>&gt;180</v>
          </cell>
        </row>
        <row r="2733">
          <cell r="J2733">
            <v>28131794</v>
          </cell>
          <cell r="K2733">
            <v>15565.48</v>
          </cell>
          <cell r="L2733">
            <v>1980.18</v>
          </cell>
          <cell r="M2733">
            <v>17545.66</v>
          </cell>
          <cell r="N2733">
            <v>1316</v>
          </cell>
          <cell r="O2733">
            <v>1316</v>
          </cell>
          <cell r="P2733" t="str">
            <v>Y</v>
          </cell>
          <cell r="Q2733"/>
          <cell r="R2733" t="str">
            <v>W/O for written off cases</v>
          </cell>
          <cell r="S2733" t="str">
            <v>&gt;180</v>
          </cell>
        </row>
        <row r="2734">
          <cell r="J2734">
            <v>28417411</v>
          </cell>
          <cell r="K2734">
            <v>19598.72</v>
          </cell>
          <cell r="L2734">
            <v>1505.55</v>
          </cell>
          <cell r="M2734">
            <v>21104.27</v>
          </cell>
          <cell r="N2734">
            <v>1134</v>
          </cell>
          <cell r="O2734">
            <v>1134</v>
          </cell>
          <cell r="P2734" t="str">
            <v>Y</v>
          </cell>
          <cell r="Q2734"/>
          <cell r="R2734" t="str">
            <v>W/O for written off cases</v>
          </cell>
          <cell r="S2734" t="str">
            <v>&gt;180</v>
          </cell>
        </row>
        <row r="2735">
          <cell r="J2735">
            <v>28619292</v>
          </cell>
          <cell r="K2735">
            <v>54133.73</v>
          </cell>
          <cell r="L2735">
            <v>11875.62</v>
          </cell>
          <cell r="M2735">
            <v>66009.350000000006</v>
          </cell>
          <cell r="N2735">
            <v>1340</v>
          </cell>
          <cell r="O2735">
            <v>1340</v>
          </cell>
          <cell r="P2735" t="str">
            <v>Y</v>
          </cell>
          <cell r="Q2735"/>
          <cell r="R2735" t="str">
            <v>W/O for written off cases</v>
          </cell>
          <cell r="S2735" t="str">
            <v>&gt;180</v>
          </cell>
        </row>
        <row r="2736">
          <cell r="J2736">
            <v>28615491</v>
          </cell>
          <cell r="K2736">
            <v>54166.3</v>
          </cell>
          <cell r="L2736">
            <v>11743.05</v>
          </cell>
          <cell r="M2736">
            <v>65909.350000000006</v>
          </cell>
          <cell r="N2736">
            <v>1340</v>
          </cell>
          <cell r="O2736">
            <v>1340</v>
          </cell>
          <cell r="P2736" t="str">
            <v>Y</v>
          </cell>
          <cell r="Q2736"/>
          <cell r="R2736" t="str">
            <v>W/O for written off cases</v>
          </cell>
          <cell r="S2736" t="str">
            <v>&gt;180</v>
          </cell>
        </row>
        <row r="2737">
          <cell r="J2737">
            <v>28146079</v>
          </cell>
          <cell r="K2737">
            <v>51472.87</v>
          </cell>
          <cell r="L2737">
            <v>11407.13</v>
          </cell>
          <cell r="M2737">
            <v>62880</v>
          </cell>
          <cell r="N2737">
            <v>1340</v>
          </cell>
          <cell r="O2737">
            <v>1340</v>
          </cell>
          <cell r="P2737" t="str">
            <v>Y</v>
          </cell>
          <cell r="Q2737"/>
          <cell r="R2737" t="str">
            <v>W/O for written off cases</v>
          </cell>
          <cell r="S2737" t="str">
            <v>&gt;180</v>
          </cell>
        </row>
        <row r="2738">
          <cell r="J2738">
            <v>28615219</v>
          </cell>
          <cell r="K2738">
            <v>48543.26</v>
          </cell>
          <cell r="L2738">
            <v>9236.33</v>
          </cell>
          <cell r="M2738">
            <v>57779.59</v>
          </cell>
          <cell r="N2738">
            <v>1340</v>
          </cell>
          <cell r="O2738">
            <v>1340</v>
          </cell>
          <cell r="P2738" t="str">
            <v>Y</v>
          </cell>
          <cell r="Q2738"/>
          <cell r="R2738" t="str">
            <v>W/O for written off cases</v>
          </cell>
          <cell r="S2738" t="str">
            <v>&gt;180</v>
          </cell>
        </row>
        <row r="2739">
          <cell r="J2739">
            <v>28615688</v>
          </cell>
          <cell r="K2739">
            <v>51334.559999999998</v>
          </cell>
          <cell r="L2739">
            <v>11337.44</v>
          </cell>
          <cell r="M2739">
            <v>62672</v>
          </cell>
          <cell r="N2739">
            <v>1340</v>
          </cell>
          <cell r="O2739">
            <v>1340</v>
          </cell>
          <cell r="P2739" t="str">
            <v>Y</v>
          </cell>
          <cell r="Q2739"/>
          <cell r="R2739" t="str">
            <v>W/O for written off cases</v>
          </cell>
          <cell r="S2739" t="str">
            <v>&gt;180</v>
          </cell>
        </row>
        <row r="2740">
          <cell r="J2740">
            <v>28421605</v>
          </cell>
          <cell r="K2740">
            <v>37551</v>
          </cell>
          <cell r="L2740">
            <v>5083.74</v>
          </cell>
          <cell r="M2740">
            <v>42634.74</v>
          </cell>
          <cell r="N2740">
            <v>1343</v>
          </cell>
          <cell r="O2740">
            <v>1343</v>
          </cell>
          <cell r="P2740" t="str">
            <v>Y</v>
          </cell>
          <cell r="Q2740"/>
          <cell r="R2740" t="str">
            <v>W/O for written off cases</v>
          </cell>
          <cell r="S2740" t="str">
            <v>&gt;180</v>
          </cell>
        </row>
        <row r="2741">
          <cell r="J2741">
            <v>28460271</v>
          </cell>
          <cell r="K2741">
            <v>37494.92</v>
          </cell>
          <cell r="L2741">
            <v>3384.88</v>
          </cell>
          <cell r="M2741">
            <v>40879.800000000003</v>
          </cell>
          <cell r="N2741">
            <v>1196</v>
          </cell>
          <cell r="O2741">
            <v>1196</v>
          </cell>
          <cell r="P2741" t="str">
            <v>Y</v>
          </cell>
          <cell r="Q2741"/>
          <cell r="R2741" t="str">
            <v>W/O for written off cases</v>
          </cell>
          <cell r="S2741" t="str">
            <v>&gt;180</v>
          </cell>
        </row>
        <row r="2742">
          <cell r="J2742">
            <v>28186444</v>
          </cell>
          <cell r="K2742">
            <v>51374.65</v>
          </cell>
          <cell r="L2742">
            <v>10801.24</v>
          </cell>
          <cell r="M2742">
            <v>62175.89</v>
          </cell>
          <cell r="N2742">
            <v>1340</v>
          </cell>
          <cell r="O2742">
            <v>1340</v>
          </cell>
          <cell r="P2742" t="str">
            <v>Y</v>
          </cell>
          <cell r="Q2742"/>
          <cell r="R2742" t="str">
            <v>W/O for written off cases</v>
          </cell>
          <cell r="S2742" t="str">
            <v>&gt;180</v>
          </cell>
        </row>
        <row r="2743">
          <cell r="J2743">
            <v>351861022</v>
          </cell>
          <cell r="K2743"/>
          <cell r="L2743"/>
          <cell r="M2743"/>
          <cell r="N2743"/>
          <cell r="O2743"/>
          <cell r="P2743"/>
          <cell r="Q2743"/>
          <cell r="R2743" t="str">
            <v>Standard</v>
          </cell>
          <cell r="S2743" t="str">
            <v>Standard</v>
          </cell>
        </row>
        <row r="2744">
          <cell r="J2744">
            <v>354949870</v>
          </cell>
          <cell r="K2744"/>
          <cell r="L2744"/>
          <cell r="M2744"/>
          <cell r="N2744"/>
          <cell r="O2744"/>
          <cell r="P2744"/>
          <cell r="Q2744"/>
          <cell r="R2744" t="str">
            <v>Standard</v>
          </cell>
          <cell r="S2744" t="str">
            <v>Standard</v>
          </cell>
        </row>
        <row r="2745">
          <cell r="J2745">
            <v>28972952</v>
          </cell>
          <cell r="K2745">
            <v>60927.8</v>
          </cell>
          <cell r="L2745">
            <v>10302.77</v>
          </cell>
          <cell r="M2745">
            <v>71230.570000000007</v>
          </cell>
          <cell r="N2745">
            <v>1309</v>
          </cell>
          <cell r="O2745">
            <v>1309</v>
          </cell>
          <cell r="P2745" t="str">
            <v>Y</v>
          </cell>
          <cell r="Q2745"/>
          <cell r="R2745" t="str">
            <v>W/O for written off cases</v>
          </cell>
          <cell r="S2745" t="str">
            <v>&gt;180</v>
          </cell>
        </row>
        <row r="2746">
          <cell r="J2746">
            <v>28615326</v>
          </cell>
          <cell r="K2746">
            <v>54133.73</v>
          </cell>
          <cell r="L2746">
            <v>11875.62</v>
          </cell>
          <cell r="M2746">
            <v>66009.350000000006</v>
          </cell>
          <cell r="N2746">
            <v>1340</v>
          </cell>
          <cell r="O2746">
            <v>1340</v>
          </cell>
          <cell r="P2746" t="str">
            <v>Y</v>
          </cell>
          <cell r="Q2746"/>
          <cell r="R2746" t="str">
            <v>W/O for written off cases</v>
          </cell>
          <cell r="S2746" t="str">
            <v>&gt;180</v>
          </cell>
        </row>
        <row r="2747">
          <cell r="J2747">
            <v>357500356</v>
          </cell>
          <cell r="K2747"/>
          <cell r="L2747"/>
          <cell r="M2747"/>
          <cell r="N2747"/>
          <cell r="O2747"/>
          <cell r="P2747"/>
          <cell r="Q2747"/>
          <cell r="R2747" t="str">
            <v>Standard</v>
          </cell>
          <cell r="S2747" t="str">
            <v>Standard</v>
          </cell>
        </row>
        <row r="2748">
          <cell r="J2748">
            <v>27571620</v>
          </cell>
          <cell r="K2748">
            <v>44464.41</v>
          </cell>
          <cell r="L2748">
            <v>6441</v>
          </cell>
          <cell r="M2748">
            <v>50905.41</v>
          </cell>
          <cell r="N2748">
            <v>1371</v>
          </cell>
          <cell r="O2748">
            <v>1371</v>
          </cell>
          <cell r="P2748" t="str">
            <v>Y</v>
          </cell>
          <cell r="Q2748"/>
          <cell r="R2748" t="str">
            <v>W/O for written off cases</v>
          </cell>
          <cell r="S2748" t="str">
            <v>&gt;180</v>
          </cell>
        </row>
        <row r="2749">
          <cell r="J2749">
            <v>28330114</v>
          </cell>
          <cell r="K2749">
            <v>17779.96</v>
          </cell>
          <cell r="L2749">
            <v>1166</v>
          </cell>
          <cell r="M2749">
            <v>18945.96</v>
          </cell>
          <cell r="N2749">
            <v>1075</v>
          </cell>
          <cell r="O2749">
            <v>1075</v>
          </cell>
          <cell r="P2749" t="str">
            <v>Y</v>
          </cell>
          <cell r="Q2749"/>
          <cell r="R2749" t="str">
            <v>W/O for written off cases</v>
          </cell>
          <cell r="S2749" t="str">
            <v>&gt;180</v>
          </cell>
        </row>
        <row r="2750">
          <cell r="J2750">
            <v>29230180</v>
          </cell>
          <cell r="K2750">
            <v>45550.59</v>
          </cell>
          <cell r="L2750">
            <v>8647.32</v>
          </cell>
          <cell r="M2750">
            <v>54197.91</v>
          </cell>
          <cell r="N2750">
            <v>1250</v>
          </cell>
          <cell r="O2750">
            <v>1250</v>
          </cell>
          <cell r="P2750" t="str">
            <v>Y</v>
          </cell>
          <cell r="Q2750"/>
          <cell r="R2750" t="str">
            <v>W/O for written off cases</v>
          </cell>
          <cell r="S2750" t="str">
            <v>&gt;180</v>
          </cell>
        </row>
        <row r="2751">
          <cell r="J2751">
            <v>352567916</v>
          </cell>
          <cell r="K2751"/>
          <cell r="L2751"/>
          <cell r="M2751"/>
          <cell r="N2751"/>
          <cell r="O2751"/>
          <cell r="P2751"/>
          <cell r="Q2751"/>
          <cell r="R2751" t="str">
            <v>Standard</v>
          </cell>
          <cell r="S2751" t="str">
            <v>Standard</v>
          </cell>
        </row>
        <row r="2752">
          <cell r="J2752">
            <v>352253169</v>
          </cell>
          <cell r="K2752">
            <v>2979.51</v>
          </cell>
          <cell r="L2752">
            <v>220.49</v>
          </cell>
          <cell r="M2752">
            <v>3200</v>
          </cell>
          <cell r="N2752">
            <v>7</v>
          </cell>
          <cell r="O2752">
            <v>7</v>
          </cell>
          <cell r="P2752"/>
          <cell r="Q2752"/>
          <cell r="R2752" t="str">
            <v>SMA 0</v>
          </cell>
          <cell r="S2752" t="str">
            <v>1-30 Days</v>
          </cell>
        </row>
        <row r="2753">
          <cell r="J2753">
            <v>353178108</v>
          </cell>
          <cell r="K2753">
            <v>21447.49</v>
          </cell>
          <cell r="L2753">
            <v>4152.51</v>
          </cell>
          <cell r="M2753">
            <v>25600</v>
          </cell>
          <cell r="N2753">
            <v>220</v>
          </cell>
          <cell r="O2753">
            <v>281</v>
          </cell>
          <cell r="P2753" t="str">
            <v>Y</v>
          </cell>
          <cell r="Q2753"/>
          <cell r="R2753" t="str">
            <v>Sub</v>
          </cell>
          <cell r="S2753" t="str">
            <v>&gt;180</v>
          </cell>
        </row>
        <row r="2754">
          <cell r="J2754">
            <v>356271759</v>
          </cell>
          <cell r="K2754">
            <v>22150.49</v>
          </cell>
          <cell r="L2754">
            <v>4749.51</v>
          </cell>
          <cell r="M2754">
            <v>26900</v>
          </cell>
          <cell r="N2754">
            <v>281</v>
          </cell>
          <cell r="O2754">
            <v>281</v>
          </cell>
          <cell r="P2754" t="str">
            <v>Y</v>
          </cell>
          <cell r="Q2754"/>
          <cell r="R2754" t="str">
            <v>W/O for written off cases</v>
          </cell>
          <cell r="S2754" t="str">
            <v>&gt;180</v>
          </cell>
        </row>
        <row r="2755">
          <cell r="J2755">
            <v>352266281</v>
          </cell>
          <cell r="K2755"/>
          <cell r="L2755"/>
          <cell r="M2755"/>
          <cell r="N2755"/>
          <cell r="O2755"/>
          <cell r="P2755"/>
          <cell r="Q2755"/>
          <cell r="R2755" t="str">
            <v>Standard</v>
          </cell>
          <cell r="S2755" t="str">
            <v>Standard</v>
          </cell>
        </row>
        <row r="2756">
          <cell r="J2756">
            <v>351812001</v>
          </cell>
          <cell r="K2756"/>
          <cell r="L2756"/>
          <cell r="M2756"/>
          <cell r="N2756"/>
          <cell r="O2756"/>
          <cell r="P2756"/>
          <cell r="Q2756"/>
          <cell r="R2756" t="str">
            <v>Standard</v>
          </cell>
          <cell r="S2756" t="str">
            <v>Standard</v>
          </cell>
        </row>
        <row r="2757">
          <cell r="J2757">
            <v>25820010</v>
          </cell>
          <cell r="K2757">
            <v>2989.12</v>
          </cell>
          <cell r="L2757">
            <v>0</v>
          </cell>
          <cell r="M2757">
            <v>2989.12</v>
          </cell>
          <cell r="N2757">
            <v>889</v>
          </cell>
          <cell r="O2757">
            <v>889</v>
          </cell>
          <cell r="P2757" t="str">
            <v>Y</v>
          </cell>
          <cell r="Q2757"/>
          <cell r="R2757" t="str">
            <v>W/O for written off cases</v>
          </cell>
          <cell r="S2757" t="str">
            <v>&gt;180</v>
          </cell>
        </row>
        <row r="2758">
          <cell r="J2758">
            <v>352253170</v>
          </cell>
          <cell r="K2758">
            <v>2979.51</v>
          </cell>
          <cell r="L2758">
            <v>220.49</v>
          </cell>
          <cell r="M2758">
            <v>3200</v>
          </cell>
          <cell r="N2758">
            <v>7</v>
          </cell>
          <cell r="O2758">
            <v>7</v>
          </cell>
          <cell r="P2758"/>
          <cell r="Q2758"/>
          <cell r="R2758" t="str">
            <v>SMA 0</v>
          </cell>
          <cell r="S2758" t="str">
            <v>1-30 Days</v>
          </cell>
        </row>
        <row r="2759">
          <cell r="J2759">
            <v>353313615</v>
          </cell>
          <cell r="K2759">
            <v>3537.32</v>
          </cell>
          <cell r="L2759">
            <v>732.68</v>
          </cell>
          <cell r="M2759">
            <v>4270</v>
          </cell>
          <cell r="N2759">
            <v>31</v>
          </cell>
          <cell r="O2759">
            <v>31</v>
          </cell>
          <cell r="P2759"/>
          <cell r="Q2759"/>
          <cell r="R2759" t="str">
            <v>SMA 1</v>
          </cell>
          <cell r="S2759" t="str">
            <v>31-60</v>
          </cell>
        </row>
        <row r="2760">
          <cell r="J2760">
            <v>357591078</v>
          </cell>
          <cell r="K2760"/>
          <cell r="L2760"/>
          <cell r="M2760"/>
          <cell r="N2760"/>
          <cell r="O2760">
            <v>31</v>
          </cell>
          <cell r="P2760"/>
          <cell r="Q2760"/>
          <cell r="R2760" t="str">
            <v>SMA 1</v>
          </cell>
          <cell r="S2760" t="str">
            <v>31-60</v>
          </cell>
        </row>
        <row r="2761">
          <cell r="J2761">
            <v>28386294</v>
          </cell>
          <cell r="K2761">
            <v>4763.83</v>
          </cell>
          <cell r="L2761">
            <v>110.07</v>
          </cell>
          <cell r="M2761">
            <v>4873.8999999999996</v>
          </cell>
          <cell r="N2761">
            <v>950</v>
          </cell>
          <cell r="O2761">
            <v>950</v>
          </cell>
          <cell r="P2761" t="str">
            <v>Y</v>
          </cell>
          <cell r="Q2761"/>
          <cell r="R2761" t="str">
            <v>W/O for written off cases</v>
          </cell>
          <cell r="S2761" t="str">
            <v>&gt;180</v>
          </cell>
        </row>
        <row r="2762">
          <cell r="J2762">
            <v>351754238</v>
          </cell>
          <cell r="K2762"/>
          <cell r="L2762"/>
          <cell r="M2762"/>
          <cell r="N2762"/>
          <cell r="O2762"/>
          <cell r="P2762"/>
          <cell r="Q2762"/>
          <cell r="R2762" t="str">
            <v>Standard</v>
          </cell>
          <cell r="S2762" t="str">
            <v>Standard</v>
          </cell>
        </row>
        <row r="2763">
          <cell r="J2763">
            <v>28155467</v>
          </cell>
          <cell r="K2763">
            <v>31196.04</v>
          </cell>
          <cell r="L2763">
            <v>3333.85</v>
          </cell>
          <cell r="M2763">
            <v>34529.89</v>
          </cell>
          <cell r="N2763">
            <v>1249</v>
          </cell>
          <cell r="O2763">
            <v>1249</v>
          </cell>
          <cell r="P2763" t="str">
            <v>Y</v>
          </cell>
          <cell r="Q2763"/>
          <cell r="R2763" t="str">
            <v>W/O for written off cases</v>
          </cell>
          <cell r="S2763" t="str">
            <v>&gt;180</v>
          </cell>
        </row>
        <row r="2764">
          <cell r="J2764">
            <v>351752359</v>
          </cell>
          <cell r="K2764"/>
          <cell r="L2764"/>
          <cell r="M2764"/>
          <cell r="N2764"/>
          <cell r="O2764"/>
          <cell r="P2764"/>
          <cell r="Q2764"/>
          <cell r="R2764" t="str">
            <v>Standard</v>
          </cell>
          <cell r="S2764" t="str">
            <v>Standard</v>
          </cell>
        </row>
        <row r="2765">
          <cell r="J2765">
            <v>358851641</v>
          </cell>
          <cell r="K2765">
            <v>2021.44</v>
          </cell>
          <cell r="L2765">
            <v>918.56</v>
          </cell>
          <cell r="M2765">
            <v>2940</v>
          </cell>
          <cell r="N2765">
            <v>7</v>
          </cell>
          <cell r="O2765">
            <v>7</v>
          </cell>
          <cell r="P2765"/>
          <cell r="Q2765"/>
          <cell r="R2765" t="str">
            <v>SMA 0</v>
          </cell>
          <cell r="S2765" t="str">
            <v>1-30 Days</v>
          </cell>
        </row>
        <row r="2766">
          <cell r="J2766">
            <v>28146013</v>
          </cell>
          <cell r="K2766">
            <v>54268.53</v>
          </cell>
          <cell r="L2766">
            <v>12156.13</v>
          </cell>
          <cell r="M2766">
            <v>66424.66</v>
          </cell>
          <cell r="N2766">
            <v>1340</v>
          </cell>
          <cell r="O2766">
            <v>1340</v>
          </cell>
          <cell r="P2766" t="str">
            <v>Y</v>
          </cell>
          <cell r="Q2766"/>
          <cell r="R2766" t="str">
            <v>W/O for written off cases</v>
          </cell>
          <cell r="S2766" t="str">
            <v>&gt;180</v>
          </cell>
        </row>
        <row r="2767">
          <cell r="J2767">
            <v>28288822</v>
          </cell>
          <cell r="K2767">
            <v>53131.02</v>
          </cell>
          <cell r="L2767">
            <v>9454.25</v>
          </cell>
          <cell r="M2767">
            <v>62585.27</v>
          </cell>
          <cell r="N2767">
            <v>1285</v>
          </cell>
          <cell r="O2767">
            <v>1285</v>
          </cell>
          <cell r="P2767" t="str">
            <v>Y</v>
          </cell>
          <cell r="Q2767"/>
          <cell r="R2767" t="str">
            <v>W/O for written off cases</v>
          </cell>
          <cell r="S2767" t="str">
            <v>&gt;180</v>
          </cell>
        </row>
        <row r="2768">
          <cell r="J2768">
            <v>351727899</v>
          </cell>
          <cell r="K2768">
            <v>2665.92</v>
          </cell>
          <cell r="L2768">
            <v>134.08000000000001</v>
          </cell>
          <cell r="M2768">
            <v>2800</v>
          </cell>
          <cell r="N2768">
            <v>3</v>
          </cell>
          <cell r="O2768">
            <v>3</v>
          </cell>
          <cell r="P2768"/>
          <cell r="Q2768"/>
          <cell r="R2768" t="str">
            <v>SMA 0</v>
          </cell>
          <cell r="S2768" t="str">
            <v>1-30 Days</v>
          </cell>
        </row>
        <row r="2769">
          <cell r="J2769">
            <v>353802247</v>
          </cell>
          <cell r="K2769"/>
          <cell r="L2769"/>
          <cell r="M2769"/>
          <cell r="N2769"/>
          <cell r="O2769">
            <v>3</v>
          </cell>
          <cell r="P2769"/>
          <cell r="Q2769"/>
          <cell r="R2769" t="str">
            <v>SMA 0</v>
          </cell>
          <cell r="S2769" t="str">
            <v>1-30 Days</v>
          </cell>
        </row>
        <row r="2770">
          <cell r="J2770">
            <v>353616339</v>
          </cell>
          <cell r="K2770">
            <v>7386.89</v>
          </cell>
          <cell r="L2770">
            <v>374.11</v>
          </cell>
          <cell r="M2770">
            <v>7761</v>
          </cell>
          <cell r="N2770">
            <v>123</v>
          </cell>
          <cell r="O2770">
            <v>154</v>
          </cell>
          <cell r="P2770" t="str">
            <v>Y</v>
          </cell>
          <cell r="Q2770"/>
          <cell r="R2770" t="str">
            <v>Sub</v>
          </cell>
          <cell r="S2770" t="str">
            <v>151-180</v>
          </cell>
        </row>
        <row r="2771">
          <cell r="J2771">
            <v>358169666</v>
          </cell>
          <cell r="K2771">
            <v>17512.29</v>
          </cell>
          <cell r="L2771">
            <v>8047.71</v>
          </cell>
          <cell r="M2771">
            <v>25560</v>
          </cell>
          <cell r="N2771">
            <v>154</v>
          </cell>
          <cell r="O2771">
            <v>154</v>
          </cell>
          <cell r="P2771" t="str">
            <v>Y</v>
          </cell>
          <cell r="Q2771"/>
          <cell r="R2771" t="str">
            <v>Sub</v>
          </cell>
          <cell r="S2771" t="str">
            <v>151-180</v>
          </cell>
        </row>
        <row r="2772">
          <cell r="J2772">
            <v>28146082</v>
          </cell>
          <cell r="K2772">
            <v>48605.91</v>
          </cell>
          <cell r="L2772">
            <v>10033.09</v>
          </cell>
          <cell r="M2772">
            <v>58639</v>
          </cell>
          <cell r="N2772">
            <v>1340</v>
          </cell>
          <cell r="O2772">
            <v>1340</v>
          </cell>
          <cell r="P2772" t="str">
            <v>Y</v>
          </cell>
          <cell r="Q2772"/>
          <cell r="R2772" t="str">
            <v>W/O for written off cases</v>
          </cell>
          <cell r="S2772" t="str">
            <v>&gt;180</v>
          </cell>
        </row>
        <row r="2773">
          <cell r="J2773">
            <v>28611370</v>
          </cell>
          <cell r="K2773">
            <v>36987.19</v>
          </cell>
          <cell r="L2773">
            <v>3995.44</v>
          </cell>
          <cell r="M2773">
            <v>40982.629999999997</v>
          </cell>
          <cell r="N2773">
            <v>1250</v>
          </cell>
          <cell r="O2773">
            <v>1250</v>
          </cell>
          <cell r="P2773" t="str">
            <v>Y</v>
          </cell>
          <cell r="Q2773"/>
          <cell r="R2773" t="str">
            <v>W/O for written off cases</v>
          </cell>
          <cell r="S2773" t="str">
            <v>&gt;180</v>
          </cell>
        </row>
        <row r="2774">
          <cell r="J2774">
            <v>27685876</v>
          </cell>
          <cell r="K2774">
            <v>14753.13</v>
          </cell>
          <cell r="L2774">
            <v>655.49</v>
          </cell>
          <cell r="M2774">
            <v>15408.62</v>
          </cell>
          <cell r="N2774">
            <v>1006</v>
          </cell>
          <cell r="O2774">
            <v>1006</v>
          </cell>
          <cell r="P2774" t="str">
            <v>Y</v>
          </cell>
          <cell r="Q2774"/>
          <cell r="R2774" t="str">
            <v>W/O for written off cases</v>
          </cell>
          <cell r="S2774" t="str">
            <v>&gt;180</v>
          </cell>
        </row>
        <row r="2775">
          <cell r="J2775">
            <v>353633151</v>
          </cell>
          <cell r="K2775"/>
          <cell r="L2775"/>
          <cell r="M2775"/>
          <cell r="N2775"/>
          <cell r="O2775"/>
          <cell r="P2775"/>
          <cell r="Q2775"/>
          <cell r="R2775" t="str">
            <v>Standard</v>
          </cell>
          <cell r="S2775" t="str">
            <v>Standard</v>
          </cell>
        </row>
        <row r="2776">
          <cell r="J2776">
            <v>29055993</v>
          </cell>
          <cell r="K2776">
            <v>5523.27</v>
          </cell>
          <cell r="L2776">
            <v>48.04</v>
          </cell>
          <cell r="M2776">
            <v>5571.31</v>
          </cell>
          <cell r="N2776">
            <v>915</v>
          </cell>
          <cell r="O2776">
            <v>915</v>
          </cell>
          <cell r="P2776" t="str">
            <v>Y</v>
          </cell>
          <cell r="Q2776"/>
          <cell r="R2776" t="str">
            <v>W/O for written off cases</v>
          </cell>
          <cell r="S2776" t="str">
            <v>&gt;180</v>
          </cell>
        </row>
        <row r="2777">
          <cell r="J2777">
            <v>28332050</v>
          </cell>
          <cell r="K2777">
            <v>54476.06</v>
          </cell>
          <cell r="L2777">
            <v>12924.94</v>
          </cell>
          <cell r="M2777">
            <v>67401</v>
          </cell>
          <cell r="N2777">
            <v>1344</v>
          </cell>
          <cell r="O2777">
            <v>1344</v>
          </cell>
          <cell r="P2777" t="str">
            <v>Y</v>
          </cell>
          <cell r="Q2777"/>
          <cell r="R2777" t="str">
            <v>W/O for written off cases</v>
          </cell>
          <cell r="S2777" t="str">
            <v>&gt;180</v>
          </cell>
        </row>
        <row r="2778">
          <cell r="J2778">
            <v>357892083</v>
          </cell>
          <cell r="K2778"/>
          <cell r="L2778"/>
          <cell r="M2778"/>
          <cell r="N2778"/>
          <cell r="O2778"/>
          <cell r="P2778"/>
          <cell r="Q2778"/>
          <cell r="R2778" t="str">
            <v>Standard</v>
          </cell>
          <cell r="S2778" t="str">
            <v>Standard</v>
          </cell>
        </row>
        <row r="2779">
          <cell r="J2779">
            <v>351842320</v>
          </cell>
          <cell r="K2779">
            <v>3044.79</v>
          </cell>
          <cell r="L2779">
            <v>155.21</v>
          </cell>
          <cell r="M2779">
            <v>3200</v>
          </cell>
          <cell r="N2779">
            <v>2</v>
          </cell>
          <cell r="O2779">
            <v>2</v>
          </cell>
          <cell r="P2779"/>
          <cell r="Q2779"/>
          <cell r="R2779" t="str">
            <v>SMA 0</v>
          </cell>
          <cell r="S2779" t="str">
            <v>1-30 Days</v>
          </cell>
        </row>
        <row r="2780">
          <cell r="J2780">
            <v>347504453</v>
          </cell>
          <cell r="K2780">
            <v>52527.8</v>
          </cell>
          <cell r="L2780">
            <v>8170.82</v>
          </cell>
          <cell r="M2780">
            <v>60698.62</v>
          </cell>
          <cell r="N2780">
            <v>915</v>
          </cell>
          <cell r="O2780">
            <v>915</v>
          </cell>
          <cell r="P2780" t="str">
            <v>Y</v>
          </cell>
          <cell r="Q2780"/>
          <cell r="R2780" t="str">
            <v>W/O for written off cases</v>
          </cell>
          <cell r="S2780" t="str">
            <v>&gt;180</v>
          </cell>
        </row>
        <row r="2781">
          <cell r="J2781">
            <v>28186439</v>
          </cell>
          <cell r="K2781">
            <v>51371.44</v>
          </cell>
          <cell r="L2781">
            <v>11356.56</v>
          </cell>
          <cell r="M2781">
            <v>62728</v>
          </cell>
          <cell r="N2781">
            <v>1340</v>
          </cell>
          <cell r="O2781">
            <v>1340</v>
          </cell>
          <cell r="P2781" t="str">
            <v>Y</v>
          </cell>
          <cell r="Q2781"/>
          <cell r="R2781" t="str">
            <v>W/O for written off cases</v>
          </cell>
          <cell r="S2781" t="str">
            <v>&gt;180</v>
          </cell>
        </row>
        <row r="2782">
          <cell r="J2782">
            <v>354508953</v>
          </cell>
          <cell r="K2782"/>
          <cell r="L2782"/>
          <cell r="M2782"/>
          <cell r="N2782"/>
          <cell r="O2782"/>
          <cell r="P2782"/>
          <cell r="Q2782"/>
          <cell r="R2782" t="str">
            <v>Standard</v>
          </cell>
          <cell r="S2782" t="str">
            <v>Standard</v>
          </cell>
        </row>
        <row r="2783">
          <cell r="J2783">
            <v>353543689</v>
          </cell>
          <cell r="K2783">
            <v>39628.14</v>
          </cell>
          <cell r="L2783">
            <v>11071.86</v>
          </cell>
          <cell r="M2783">
            <v>50700</v>
          </cell>
          <cell r="N2783">
            <v>367</v>
          </cell>
          <cell r="O2783">
            <v>367</v>
          </cell>
          <cell r="P2783" t="str">
            <v>Y</v>
          </cell>
          <cell r="Q2783"/>
          <cell r="R2783" t="str">
            <v>W/O for written off cases</v>
          </cell>
          <cell r="S2783" t="str">
            <v>&gt;180</v>
          </cell>
        </row>
        <row r="2784">
          <cell r="J2784">
            <v>353720665</v>
          </cell>
          <cell r="K2784"/>
          <cell r="L2784"/>
          <cell r="M2784"/>
          <cell r="N2784"/>
          <cell r="O2784"/>
          <cell r="P2784"/>
          <cell r="Q2784"/>
          <cell r="R2784" t="str">
            <v>Standard</v>
          </cell>
          <cell r="S2784" t="str">
            <v>Standard</v>
          </cell>
        </row>
        <row r="2785">
          <cell r="J2785">
            <v>28146012</v>
          </cell>
          <cell r="K2785">
            <v>49524.51</v>
          </cell>
          <cell r="L2785">
            <v>10095.15</v>
          </cell>
          <cell r="M2785">
            <v>59619.66</v>
          </cell>
          <cell r="N2785">
            <v>1309</v>
          </cell>
          <cell r="O2785">
            <v>1309</v>
          </cell>
          <cell r="P2785" t="str">
            <v>Y</v>
          </cell>
          <cell r="Q2785"/>
          <cell r="R2785" t="str">
            <v>W/O for written off cases</v>
          </cell>
          <cell r="S2785" t="str">
            <v>&gt;180</v>
          </cell>
        </row>
        <row r="2786">
          <cell r="J2786">
            <v>29233729</v>
          </cell>
          <cell r="K2786">
            <v>2462.2600000000002</v>
          </cell>
          <cell r="L2786">
            <v>3.52</v>
          </cell>
          <cell r="M2786">
            <v>2465.7800000000002</v>
          </cell>
          <cell r="N2786">
            <v>889</v>
          </cell>
          <cell r="O2786">
            <v>889</v>
          </cell>
          <cell r="P2786" t="str">
            <v>Y</v>
          </cell>
          <cell r="Q2786"/>
          <cell r="R2786" t="str">
            <v>W/O for written off cases</v>
          </cell>
          <cell r="S2786" t="str">
            <v>&gt;180</v>
          </cell>
        </row>
        <row r="2787">
          <cell r="J2787">
            <v>28328681</v>
          </cell>
          <cell r="K2787">
            <v>17249.419999999998</v>
          </cell>
          <cell r="L2787">
            <v>841.88</v>
          </cell>
          <cell r="M2787">
            <v>18091.3</v>
          </cell>
          <cell r="N2787">
            <v>913</v>
          </cell>
          <cell r="O2787">
            <v>913</v>
          </cell>
          <cell r="P2787" t="str">
            <v>Y</v>
          </cell>
          <cell r="Q2787"/>
          <cell r="R2787" t="str">
            <v>W/O for written off cases</v>
          </cell>
          <cell r="S2787" t="str">
            <v>&gt;180</v>
          </cell>
        </row>
        <row r="2788">
          <cell r="J2788">
            <v>28089462</v>
          </cell>
          <cell r="K2788">
            <v>22195.37</v>
          </cell>
          <cell r="L2788">
            <v>1413.25</v>
          </cell>
          <cell r="M2788">
            <v>23608.62</v>
          </cell>
          <cell r="N2788">
            <v>1098</v>
          </cell>
          <cell r="O2788">
            <v>1098</v>
          </cell>
          <cell r="P2788" t="str">
            <v>Y</v>
          </cell>
          <cell r="Q2788"/>
          <cell r="R2788" t="str">
            <v>W/O for written off cases</v>
          </cell>
          <cell r="S2788" t="str">
            <v>&gt;180</v>
          </cell>
        </row>
        <row r="2789">
          <cell r="J2789">
            <v>29249353</v>
          </cell>
          <cell r="K2789">
            <v>5002.0600000000004</v>
          </cell>
          <cell r="L2789">
            <v>126.94</v>
          </cell>
          <cell r="M2789">
            <v>5129</v>
          </cell>
          <cell r="N2789">
            <v>917</v>
          </cell>
          <cell r="O2789">
            <v>917</v>
          </cell>
          <cell r="P2789" t="str">
            <v>Y</v>
          </cell>
          <cell r="Q2789"/>
          <cell r="R2789" t="str">
            <v>W/O for written off cases</v>
          </cell>
          <cell r="S2789" t="str">
            <v>&gt;180</v>
          </cell>
        </row>
        <row r="2790">
          <cell r="J2790">
            <v>27685874</v>
          </cell>
          <cell r="K2790">
            <v>28948.78</v>
          </cell>
          <cell r="L2790">
            <v>2702.84</v>
          </cell>
          <cell r="M2790">
            <v>31651.62</v>
          </cell>
          <cell r="N2790">
            <v>1159</v>
          </cell>
          <cell r="O2790">
            <v>1159</v>
          </cell>
          <cell r="P2790" t="str">
            <v>Y</v>
          </cell>
          <cell r="Q2790"/>
          <cell r="R2790" t="str">
            <v>W/O for written off cases</v>
          </cell>
          <cell r="S2790" t="str">
            <v>&gt;180</v>
          </cell>
        </row>
        <row r="2791">
          <cell r="J2791">
            <v>355098658</v>
          </cell>
          <cell r="K2791">
            <v>16115.43</v>
          </cell>
          <cell r="L2791">
            <v>4464.57</v>
          </cell>
          <cell r="M2791">
            <v>20580</v>
          </cell>
          <cell r="N2791">
            <v>186</v>
          </cell>
          <cell r="O2791">
            <v>186</v>
          </cell>
          <cell r="P2791" t="str">
            <v>Y</v>
          </cell>
          <cell r="Q2791"/>
          <cell r="R2791" t="str">
            <v>W/O for written off cases</v>
          </cell>
          <cell r="S2791" t="str">
            <v>&gt;180</v>
          </cell>
        </row>
        <row r="2792">
          <cell r="J2792">
            <v>351841784</v>
          </cell>
          <cell r="K2792">
            <v>7887.18</v>
          </cell>
          <cell r="L2792">
            <v>652.82000000000005</v>
          </cell>
          <cell r="M2792">
            <v>8540</v>
          </cell>
          <cell r="N2792">
            <v>61</v>
          </cell>
          <cell r="O2792">
            <v>61</v>
          </cell>
          <cell r="P2792"/>
          <cell r="Q2792"/>
          <cell r="R2792" t="str">
            <v>SMA 2</v>
          </cell>
          <cell r="S2792" t="str">
            <v>61-90</v>
          </cell>
        </row>
        <row r="2793">
          <cell r="J2793">
            <v>357890994</v>
          </cell>
          <cell r="K2793">
            <v>12207.58</v>
          </cell>
          <cell r="L2793">
            <v>4872.42</v>
          </cell>
          <cell r="M2793">
            <v>17080</v>
          </cell>
          <cell r="N2793">
            <v>95</v>
          </cell>
          <cell r="O2793">
            <v>95</v>
          </cell>
          <cell r="P2793" t="str">
            <v>Y</v>
          </cell>
          <cell r="Q2793"/>
          <cell r="R2793" t="str">
            <v>Sub</v>
          </cell>
          <cell r="S2793" t="str">
            <v>91-120</v>
          </cell>
        </row>
        <row r="2794">
          <cell r="J2794">
            <v>358851639</v>
          </cell>
          <cell r="K2794"/>
          <cell r="L2794"/>
          <cell r="M2794"/>
          <cell r="N2794"/>
          <cell r="O2794"/>
          <cell r="P2794"/>
          <cell r="Q2794"/>
          <cell r="R2794" t="str">
            <v>Standard</v>
          </cell>
          <cell r="S2794" t="str">
            <v>Standard</v>
          </cell>
        </row>
        <row r="2795">
          <cell r="J2795">
            <v>29360631</v>
          </cell>
          <cell r="K2795">
            <v>42007.040000000001</v>
          </cell>
          <cell r="L2795">
            <v>7225.68</v>
          </cell>
          <cell r="M2795">
            <v>49232.72</v>
          </cell>
          <cell r="N2795">
            <v>1283</v>
          </cell>
          <cell r="O2795">
            <v>1283</v>
          </cell>
          <cell r="P2795" t="str">
            <v>Y</v>
          </cell>
          <cell r="Q2795"/>
          <cell r="R2795" t="str">
            <v>W/O for written off cases</v>
          </cell>
          <cell r="S2795" t="str">
            <v>&gt;180</v>
          </cell>
        </row>
        <row r="2796">
          <cell r="J2796">
            <v>28141645</v>
          </cell>
          <cell r="K2796">
            <v>40665.949999999997</v>
          </cell>
          <cell r="L2796">
            <v>7025.71</v>
          </cell>
          <cell r="M2796">
            <v>47691.66</v>
          </cell>
          <cell r="N2796">
            <v>1342</v>
          </cell>
          <cell r="O2796">
            <v>1342</v>
          </cell>
          <cell r="P2796" t="str">
            <v>Y</v>
          </cell>
          <cell r="Q2796"/>
          <cell r="R2796" t="str">
            <v>W/O for written off cases</v>
          </cell>
          <cell r="S2796" t="str">
            <v>&gt;180</v>
          </cell>
        </row>
        <row r="2797">
          <cell r="J2797">
            <v>351754291</v>
          </cell>
          <cell r="K2797"/>
          <cell r="L2797"/>
          <cell r="M2797"/>
          <cell r="N2797"/>
          <cell r="O2797"/>
          <cell r="P2797"/>
          <cell r="Q2797"/>
          <cell r="R2797" t="str">
            <v>Standard</v>
          </cell>
          <cell r="S2797" t="str">
            <v>Standard</v>
          </cell>
        </row>
        <row r="2798">
          <cell r="J2798">
            <v>354064599</v>
          </cell>
          <cell r="K2798"/>
          <cell r="L2798"/>
          <cell r="M2798"/>
          <cell r="N2798"/>
          <cell r="O2798"/>
          <cell r="P2798"/>
          <cell r="Q2798"/>
          <cell r="R2798" t="str">
            <v>Standard</v>
          </cell>
          <cell r="S2798" t="str">
            <v>Standard</v>
          </cell>
        </row>
        <row r="2799">
          <cell r="J2799">
            <v>358532109</v>
          </cell>
          <cell r="K2799">
            <v>1936.41</v>
          </cell>
          <cell r="L2799">
            <v>893.59</v>
          </cell>
          <cell r="M2799">
            <v>2830</v>
          </cell>
          <cell r="N2799">
            <v>5</v>
          </cell>
          <cell r="O2799">
            <v>5</v>
          </cell>
          <cell r="P2799"/>
          <cell r="Q2799"/>
          <cell r="R2799" t="str">
            <v>SMA 0</v>
          </cell>
          <cell r="S2799" t="str">
            <v>1-30 Days</v>
          </cell>
        </row>
        <row r="2800">
          <cell r="J2800">
            <v>28430205</v>
          </cell>
          <cell r="K2800">
            <v>50856.04</v>
          </cell>
          <cell r="L2800">
            <v>10211.81</v>
          </cell>
          <cell r="M2800">
            <v>61067.85</v>
          </cell>
          <cell r="N2800">
            <v>1342</v>
          </cell>
          <cell r="O2800">
            <v>1342</v>
          </cell>
          <cell r="P2800" t="str">
            <v>Y</v>
          </cell>
          <cell r="Q2800"/>
          <cell r="R2800" t="str">
            <v>W/O for written off cases</v>
          </cell>
          <cell r="S2800" t="str">
            <v>&gt;180</v>
          </cell>
        </row>
        <row r="2801">
          <cell r="J2801">
            <v>28018550</v>
          </cell>
          <cell r="K2801">
            <v>46609.41</v>
          </cell>
          <cell r="L2801">
            <v>7054.56</v>
          </cell>
          <cell r="M2801">
            <v>53663.97</v>
          </cell>
          <cell r="N2801">
            <v>1279</v>
          </cell>
          <cell r="O2801">
            <v>1279</v>
          </cell>
          <cell r="P2801" t="str">
            <v>Y</v>
          </cell>
          <cell r="Q2801"/>
          <cell r="R2801" t="str">
            <v>W/O for written off cases</v>
          </cell>
          <cell r="S2801" t="str">
            <v>&gt;180</v>
          </cell>
        </row>
        <row r="2802">
          <cell r="J2802">
            <v>347491367</v>
          </cell>
          <cell r="K2802">
            <v>49548.98</v>
          </cell>
          <cell r="L2802">
            <v>6451.02</v>
          </cell>
          <cell r="M2802">
            <v>56000</v>
          </cell>
          <cell r="N2802">
            <v>884</v>
          </cell>
          <cell r="O2802">
            <v>884</v>
          </cell>
          <cell r="P2802" t="str">
            <v>Y</v>
          </cell>
          <cell r="Q2802"/>
          <cell r="R2802" t="str">
            <v>W/O for written off cases</v>
          </cell>
          <cell r="S2802" t="str">
            <v>&gt;180</v>
          </cell>
        </row>
        <row r="2803">
          <cell r="J2803">
            <v>352454444</v>
          </cell>
          <cell r="K2803"/>
          <cell r="L2803"/>
          <cell r="M2803"/>
          <cell r="N2803"/>
          <cell r="O2803"/>
          <cell r="P2803"/>
          <cell r="Q2803"/>
          <cell r="R2803" t="str">
            <v>Standard</v>
          </cell>
          <cell r="S2803" t="str">
            <v>Standard</v>
          </cell>
        </row>
        <row r="2804">
          <cell r="J2804">
            <v>29457385</v>
          </cell>
          <cell r="K2804">
            <v>19989.95</v>
          </cell>
          <cell r="L2804">
            <v>1693.05</v>
          </cell>
          <cell r="M2804">
            <v>21683</v>
          </cell>
          <cell r="N2804">
            <v>1128</v>
          </cell>
          <cell r="O2804">
            <v>1128</v>
          </cell>
          <cell r="P2804" t="str">
            <v>Y</v>
          </cell>
          <cell r="Q2804"/>
          <cell r="R2804" t="str">
            <v>W/O for written off cases</v>
          </cell>
          <cell r="S2804" t="str">
            <v>&gt;180</v>
          </cell>
        </row>
        <row r="2805">
          <cell r="J2805">
            <v>28237709</v>
          </cell>
          <cell r="K2805">
            <v>42554.62</v>
          </cell>
          <cell r="L2805">
            <v>5422.77</v>
          </cell>
          <cell r="M2805">
            <v>47977.39</v>
          </cell>
          <cell r="N2805">
            <v>1217</v>
          </cell>
          <cell r="O2805">
            <v>1217</v>
          </cell>
          <cell r="P2805" t="str">
            <v>Y</v>
          </cell>
          <cell r="Q2805"/>
          <cell r="R2805" t="str">
            <v>W/O for written off cases</v>
          </cell>
          <cell r="S2805" t="str">
            <v>&gt;180</v>
          </cell>
        </row>
        <row r="2806">
          <cell r="J2806">
            <v>352944328</v>
          </cell>
          <cell r="K2806"/>
          <cell r="L2806"/>
          <cell r="M2806"/>
          <cell r="N2806"/>
          <cell r="O2806"/>
          <cell r="P2806"/>
          <cell r="Q2806"/>
          <cell r="R2806" t="str">
            <v>Standard</v>
          </cell>
          <cell r="S2806" t="str">
            <v>Standard</v>
          </cell>
        </row>
        <row r="2807">
          <cell r="J2807">
            <v>28417514</v>
          </cell>
          <cell r="K2807">
            <v>60514.83</v>
          </cell>
          <cell r="L2807">
            <v>13457.06</v>
          </cell>
          <cell r="M2807">
            <v>73971.89</v>
          </cell>
          <cell r="N2807">
            <v>1340</v>
          </cell>
          <cell r="O2807">
            <v>1340</v>
          </cell>
          <cell r="P2807" t="str">
            <v>Y</v>
          </cell>
          <cell r="Q2807"/>
          <cell r="R2807" t="str">
            <v>W/O for written off cases</v>
          </cell>
          <cell r="S2807" t="str">
            <v>&gt;180</v>
          </cell>
        </row>
        <row r="2808">
          <cell r="J2808">
            <v>28331295</v>
          </cell>
          <cell r="K2808">
            <v>35533.61</v>
          </cell>
          <cell r="L2808">
            <v>4642</v>
          </cell>
          <cell r="M2808">
            <v>40175.61</v>
          </cell>
          <cell r="N2808">
            <v>1309</v>
          </cell>
          <cell r="O2808">
            <v>1309</v>
          </cell>
          <cell r="P2808" t="str">
            <v>Y</v>
          </cell>
          <cell r="Q2808"/>
          <cell r="R2808" t="str">
            <v>W/O for written off cases</v>
          </cell>
          <cell r="S2808" t="str">
            <v>&gt;180</v>
          </cell>
        </row>
        <row r="2809">
          <cell r="J2809">
            <v>29226577</v>
          </cell>
          <cell r="K2809">
            <v>45057.63</v>
          </cell>
          <cell r="L2809">
            <v>8783.3700000000008</v>
          </cell>
          <cell r="M2809">
            <v>53841</v>
          </cell>
          <cell r="N2809">
            <v>1347</v>
          </cell>
          <cell r="O2809">
            <v>1347</v>
          </cell>
          <cell r="P2809" t="str">
            <v>Y</v>
          </cell>
          <cell r="Q2809"/>
          <cell r="R2809" t="str">
            <v>W/O for written off cases</v>
          </cell>
          <cell r="S2809" t="str">
            <v>&gt;180</v>
          </cell>
        </row>
        <row r="2810">
          <cell r="J2810">
            <v>28516671</v>
          </cell>
          <cell r="K2810">
            <v>4922.2299999999996</v>
          </cell>
          <cell r="L2810">
            <v>53.93</v>
          </cell>
          <cell r="M2810">
            <v>4976.16</v>
          </cell>
          <cell r="N2810">
            <v>890</v>
          </cell>
          <cell r="O2810">
            <v>890</v>
          </cell>
          <cell r="P2810" t="str">
            <v>Y</v>
          </cell>
          <cell r="Q2810"/>
          <cell r="R2810" t="str">
            <v>W/O for written off cases</v>
          </cell>
          <cell r="S2810" t="str">
            <v>&gt;180</v>
          </cell>
        </row>
        <row r="2811">
          <cell r="J2811">
            <v>27760460</v>
          </cell>
          <cell r="K2811">
            <v>40125.279999999999</v>
          </cell>
          <cell r="L2811">
            <v>6292.35</v>
          </cell>
          <cell r="M2811">
            <v>46417.63</v>
          </cell>
          <cell r="N2811">
            <v>1188</v>
          </cell>
          <cell r="O2811">
            <v>1188</v>
          </cell>
          <cell r="P2811" t="str">
            <v>Y</v>
          </cell>
          <cell r="Q2811"/>
          <cell r="R2811" t="str">
            <v>W/O for written off cases</v>
          </cell>
          <cell r="S2811" t="str">
            <v>&gt;180</v>
          </cell>
        </row>
        <row r="2812">
          <cell r="J2812">
            <v>28772609</v>
          </cell>
          <cell r="K2812">
            <v>52382.57</v>
          </cell>
          <cell r="L2812">
            <v>9277.81</v>
          </cell>
          <cell r="M2812">
            <v>61660.38</v>
          </cell>
          <cell r="N2812">
            <v>1222</v>
          </cell>
          <cell r="O2812">
            <v>1222</v>
          </cell>
          <cell r="P2812" t="str">
            <v>Y</v>
          </cell>
          <cell r="Q2812"/>
          <cell r="R2812" t="str">
            <v>W/O for written off cases</v>
          </cell>
          <cell r="S2812" t="str">
            <v>&gt;180</v>
          </cell>
        </row>
        <row r="2813">
          <cell r="J2813">
            <v>29346086</v>
          </cell>
          <cell r="K2813">
            <v>51321.11</v>
          </cell>
          <cell r="L2813">
            <v>11704.89</v>
          </cell>
          <cell r="M2813">
            <v>63026</v>
          </cell>
          <cell r="N2813">
            <v>1344</v>
          </cell>
          <cell r="O2813">
            <v>1344</v>
          </cell>
          <cell r="P2813" t="str">
            <v>Y</v>
          </cell>
          <cell r="Q2813"/>
          <cell r="R2813" t="str">
            <v>W/O for written off cases</v>
          </cell>
          <cell r="S2813" t="str">
            <v>&gt;180</v>
          </cell>
        </row>
        <row r="2814">
          <cell r="J2814">
            <v>28335566</v>
          </cell>
          <cell r="K2814">
            <v>49621.19</v>
          </cell>
          <cell r="L2814">
            <v>10160.41</v>
          </cell>
          <cell r="M2814">
            <v>59781.599999999999</v>
          </cell>
          <cell r="N2814">
            <v>1345</v>
          </cell>
          <cell r="O2814">
            <v>1345</v>
          </cell>
          <cell r="P2814" t="str">
            <v>Y</v>
          </cell>
          <cell r="Q2814"/>
          <cell r="R2814" t="str">
            <v>W/O for written off cases</v>
          </cell>
          <cell r="S2814" t="str">
            <v>&gt;180</v>
          </cell>
        </row>
        <row r="2815">
          <cell r="J2815">
            <v>351728674</v>
          </cell>
          <cell r="K2815"/>
          <cell r="L2815"/>
          <cell r="M2815"/>
          <cell r="N2815"/>
          <cell r="O2815"/>
          <cell r="P2815"/>
          <cell r="Q2815"/>
          <cell r="R2815" t="str">
            <v>Standard</v>
          </cell>
          <cell r="S2815" t="str">
            <v>Standard</v>
          </cell>
        </row>
        <row r="2816">
          <cell r="J2816">
            <v>351755092</v>
          </cell>
          <cell r="K2816">
            <v>36303.86</v>
          </cell>
          <cell r="L2816">
            <v>6296.14</v>
          </cell>
          <cell r="M2816">
            <v>42600</v>
          </cell>
          <cell r="N2816">
            <v>336</v>
          </cell>
          <cell r="O2816">
            <v>336</v>
          </cell>
          <cell r="P2816" t="str">
            <v>Y</v>
          </cell>
          <cell r="Q2816"/>
          <cell r="R2816" t="str">
            <v>Sub</v>
          </cell>
          <cell r="S2816" t="str">
            <v>&gt;180</v>
          </cell>
        </row>
        <row r="2817">
          <cell r="J2817">
            <v>28109493</v>
          </cell>
          <cell r="K2817">
            <v>39433.22</v>
          </cell>
          <cell r="L2817">
            <v>6149.41</v>
          </cell>
          <cell r="M2817">
            <v>45582.63</v>
          </cell>
          <cell r="N2817">
            <v>1278</v>
          </cell>
          <cell r="O2817">
            <v>1278</v>
          </cell>
          <cell r="P2817" t="str">
            <v>Y</v>
          </cell>
          <cell r="Q2817"/>
          <cell r="R2817" t="str">
            <v>W/O for written off cases</v>
          </cell>
          <cell r="S2817" t="str">
            <v>&gt;180</v>
          </cell>
        </row>
        <row r="2818">
          <cell r="J2818">
            <v>351728691</v>
          </cell>
          <cell r="K2818"/>
          <cell r="L2818"/>
          <cell r="M2818"/>
          <cell r="N2818"/>
          <cell r="O2818"/>
          <cell r="P2818"/>
          <cell r="Q2818"/>
          <cell r="R2818" t="str">
            <v>Standard</v>
          </cell>
          <cell r="S2818" t="str">
            <v>Standard</v>
          </cell>
        </row>
        <row r="2819">
          <cell r="J2819">
            <v>354429314</v>
          </cell>
          <cell r="K2819"/>
          <cell r="L2819"/>
          <cell r="M2819"/>
          <cell r="N2819"/>
          <cell r="O2819"/>
          <cell r="P2819"/>
          <cell r="Q2819"/>
          <cell r="R2819" t="str">
            <v>Standard</v>
          </cell>
          <cell r="S2819" t="str">
            <v>Standard</v>
          </cell>
        </row>
        <row r="2820">
          <cell r="J2820">
            <v>28312453</v>
          </cell>
          <cell r="K2820">
            <v>16307.61</v>
          </cell>
          <cell r="L2820">
            <v>1994.32</v>
          </cell>
          <cell r="M2820">
            <v>18301.93</v>
          </cell>
          <cell r="N2820">
            <v>1281</v>
          </cell>
          <cell r="O2820">
            <v>1281</v>
          </cell>
          <cell r="P2820" t="str">
            <v>Y</v>
          </cell>
          <cell r="Q2820"/>
          <cell r="R2820" t="str">
            <v>W/O for written off cases</v>
          </cell>
          <cell r="S2820" t="str">
            <v>&gt;180</v>
          </cell>
        </row>
        <row r="2821">
          <cell r="J2821">
            <v>28109172</v>
          </cell>
          <cell r="K2821">
            <v>41176.699999999997</v>
          </cell>
          <cell r="L2821">
            <v>7156.93</v>
          </cell>
          <cell r="M2821">
            <v>48333.63</v>
          </cell>
          <cell r="N2821">
            <v>1339</v>
          </cell>
          <cell r="O2821">
            <v>1339</v>
          </cell>
          <cell r="P2821" t="str">
            <v>Y</v>
          </cell>
          <cell r="Q2821"/>
          <cell r="R2821" t="str">
            <v>W/O for written off cases</v>
          </cell>
          <cell r="S2821" t="str">
            <v>&gt;180</v>
          </cell>
        </row>
        <row r="2822">
          <cell r="J2822">
            <v>28125107</v>
          </cell>
          <cell r="K2822">
            <v>29551.75</v>
          </cell>
          <cell r="L2822">
            <v>3362.64</v>
          </cell>
          <cell r="M2822">
            <v>32914.39</v>
          </cell>
          <cell r="N2822">
            <v>1074</v>
          </cell>
          <cell r="O2822">
            <v>1074</v>
          </cell>
          <cell r="P2822" t="str">
            <v>Y</v>
          </cell>
          <cell r="Q2822"/>
          <cell r="R2822" t="str">
            <v>W/O for written off cases</v>
          </cell>
          <cell r="S2822" t="str">
            <v>&gt;180</v>
          </cell>
        </row>
        <row r="2823">
          <cell r="J2823">
            <v>28772615</v>
          </cell>
          <cell r="K2823">
            <v>36756.879999999997</v>
          </cell>
          <cell r="L2823">
            <v>5436.88</v>
          </cell>
          <cell r="M2823">
            <v>42193.760000000002</v>
          </cell>
          <cell r="N2823">
            <v>1253</v>
          </cell>
          <cell r="O2823">
            <v>1253</v>
          </cell>
          <cell r="P2823" t="str">
            <v>Y</v>
          </cell>
          <cell r="Q2823"/>
          <cell r="R2823" t="str">
            <v>W/O for written off cases</v>
          </cell>
          <cell r="S2823" t="str">
            <v>&gt;180</v>
          </cell>
        </row>
        <row r="2824">
          <cell r="J2824">
            <v>27760917</v>
          </cell>
          <cell r="K2824">
            <v>36422.589999999997</v>
          </cell>
          <cell r="L2824">
            <v>5085.04</v>
          </cell>
          <cell r="M2824">
            <v>41507.629999999997</v>
          </cell>
          <cell r="N2824">
            <v>1247</v>
          </cell>
          <cell r="O2824">
            <v>1247</v>
          </cell>
          <cell r="P2824" t="str">
            <v>Y</v>
          </cell>
          <cell r="Q2824"/>
          <cell r="R2824" t="str">
            <v>W/O for written off cases</v>
          </cell>
          <cell r="S2824" t="str">
            <v>&gt;180</v>
          </cell>
        </row>
        <row r="2825">
          <cell r="J2825">
            <v>28346939</v>
          </cell>
          <cell r="K2825">
            <v>33941.58</v>
          </cell>
          <cell r="L2825">
            <v>4701.3100000000004</v>
          </cell>
          <cell r="M2825">
            <v>38642.89</v>
          </cell>
          <cell r="N2825">
            <v>1219</v>
          </cell>
          <cell r="O2825">
            <v>1219</v>
          </cell>
          <cell r="P2825" t="str">
            <v>Y</v>
          </cell>
          <cell r="Q2825"/>
          <cell r="R2825" t="str">
            <v>W/O for written off cases</v>
          </cell>
          <cell r="S2825" t="str">
            <v>&gt;180</v>
          </cell>
        </row>
        <row r="2826">
          <cell r="J2826">
            <v>27607999</v>
          </cell>
          <cell r="K2826">
            <v>34990.620000000003</v>
          </cell>
          <cell r="L2826">
            <v>2978.77</v>
          </cell>
          <cell r="M2826">
            <v>37969.39</v>
          </cell>
          <cell r="N2826">
            <v>1162</v>
          </cell>
          <cell r="O2826">
            <v>1162</v>
          </cell>
          <cell r="P2826" t="str">
            <v>Y</v>
          </cell>
          <cell r="Q2826"/>
          <cell r="R2826" t="str">
            <v>W/O for written off cases</v>
          </cell>
          <cell r="S2826" t="str">
            <v>&gt;180</v>
          </cell>
        </row>
        <row r="2827">
          <cell r="J2827">
            <v>28109976</v>
          </cell>
          <cell r="K2827">
            <v>40024.54</v>
          </cell>
          <cell r="L2827">
            <v>6380.09</v>
          </cell>
          <cell r="M2827">
            <v>46404.63</v>
          </cell>
          <cell r="N2827">
            <v>1247</v>
          </cell>
          <cell r="O2827">
            <v>1247</v>
          </cell>
          <cell r="P2827" t="str">
            <v>Y</v>
          </cell>
          <cell r="Q2827"/>
          <cell r="R2827" t="str">
            <v>W/O for written off cases</v>
          </cell>
          <cell r="S2827" t="str">
            <v>&gt;180</v>
          </cell>
        </row>
        <row r="2828">
          <cell r="J2828">
            <v>28331647</v>
          </cell>
          <cell r="K2828">
            <v>26324.36</v>
          </cell>
          <cell r="L2828">
            <v>3598.39</v>
          </cell>
          <cell r="M2828">
            <v>29922.75</v>
          </cell>
          <cell r="N2828">
            <v>1313</v>
          </cell>
          <cell r="O2828">
            <v>1313</v>
          </cell>
          <cell r="P2828" t="str">
            <v>Y</v>
          </cell>
          <cell r="Q2828"/>
          <cell r="R2828" t="str">
            <v>W/O for written off cases</v>
          </cell>
          <cell r="S2828" t="str">
            <v>&gt;180</v>
          </cell>
        </row>
        <row r="2829">
          <cell r="J2829">
            <v>28788508</v>
          </cell>
          <cell r="K2829">
            <v>45140.93</v>
          </cell>
          <cell r="L2829">
            <v>6872.44</v>
          </cell>
          <cell r="M2829">
            <v>52013.37</v>
          </cell>
          <cell r="N2829">
            <v>1222</v>
          </cell>
          <cell r="O2829">
            <v>1222</v>
          </cell>
          <cell r="P2829" t="str">
            <v>Y</v>
          </cell>
          <cell r="Q2829"/>
          <cell r="R2829" t="str">
            <v>W/O for written off cases</v>
          </cell>
          <cell r="S2829" t="str">
            <v>&gt;180</v>
          </cell>
        </row>
        <row r="2830">
          <cell r="J2830">
            <v>28419216</v>
          </cell>
          <cell r="K2830">
            <v>10729.86</v>
          </cell>
          <cell r="L2830">
            <v>817.55</v>
          </cell>
          <cell r="M2830">
            <v>11547.41</v>
          </cell>
          <cell r="N2830">
            <v>1104</v>
          </cell>
          <cell r="O2830">
            <v>1104</v>
          </cell>
          <cell r="P2830" t="str">
            <v>Y</v>
          </cell>
          <cell r="Q2830"/>
          <cell r="R2830" t="str">
            <v>W/O for written off cases</v>
          </cell>
          <cell r="S2830" t="str">
            <v>&gt;180</v>
          </cell>
        </row>
        <row r="2831">
          <cell r="J2831">
            <v>28364963</v>
          </cell>
          <cell r="K2831">
            <v>35843.14</v>
          </cell>
          <cell r="L2831">
            <v>4588.74</v>
          </cell>
          <cell r="M2831">
            <v>40431.879999999997</v>
          </cell>
          <cell r="N2831">
            <v>1132</v>
          </cell>
          <cell r="O2831">
            <v>1132</v>
          </cell>
          <cell r="P2831" t="str">
            <v>Y</v>
          </cell>
          <cell r="Q2831"/>
          <cell r="R2831" t="str">
            <v>W/O for written off cases</v>
          </cell>
          <cell r="S2831" t="str">
            <v>&gt;180</v>
          </cell>
        </row>
        <row r="2832">
          <cell r="J2832">
            <v>28371808</v>
          </cell>
          <cell r="K2832">
            <v>57289.84</v>
          </cell>
          <cell r="L2832">
            <v>12364.04</v>
          </cell>
          <cell r="M2832">
            <v>69653.88</v>
          </cell>
          <cell r="N2832">
            <v>1344</v>
          </cell>
          <cell r="O2832">
            <v>1344</v>
          </cell>
          <cell r="P2832" t="str">
            <v>Y</v>
          </cell>
          <cell r="Q2832"/>
          <cell r="R2832" t="str">
            <v>W/O for written off cases</v>
          </cell>
          <cell r="S2832" t="str">
            <v>&gt;180</v>
          </cell>
        </row>
        <row r="2833">
          <cell r="J2833">
            <v>28519859</v>
          </cell>
          <cell r="K2833">
            <v>10069.879999999999</v>
          </cell>
          <cell r="L2833">
            <v>285.62</v>
          </cell>
          <cell r="M2833">
            <v>10355.5</v>
          </cell>
          <cell r="N2833">
            <v>980</v>
          </cell>
          <cell r="O2833">
            <v>980</v>
          </cell>
          <cell r="P2833" t="str">
            <v>Y</v>
          </cell>
          <cell r="Q2833"/>
          <cell r="R2833" t="str">
            <v>W/O for written off cases</v>
          </cell>
          <cell r="S2833" t="str">
            <v>&gt;180</v>
          </cell>
        </row>
        <row r="2834">
          <cell r="J2834">
            <v>28452246</v>
          </cell>
          <cell r="K2834">
            <v>58450.98</v>
          </cell>
          <cell r="L2834">
            <v>12165.09</v>
          </cell>
          <cell r="M2834">
            <v>70616.070000000007</v>
          </cell>
          <cell r="N2834">
            <v>1345</v>
          </cell>
          <cell r="O2834">
            <v>1345</v>
          </cell>
          <cell r="P2834" t="str">
            <v>Y</v>
          </cell>
          <cell r="Q2834"/>
          <cell r="R2834" t="str">
            <v>W/O for written off cases</v>
          </cell>
          <cell r="S2834" t="str">
            <v>&gt;180</v>
          </cell>
        </row>
        <row r="2835">
          <cell r="J2835">
            <v>28540342</v>
          </cell>
          <cell r="K2835">
            <v>46049.68</v>
          </cell>
          <cell r="L2835">
            <v>7107.63</v>
          </cell>
          <cell r="M2835">
            <v>53157.31</v>
          </cell>
          <cell r="N2835">
            <v>1347</v>
          </cell>
          <cell r="O2835">
            <v>1347</v>
          </cell>
          <cell r="P2835" t="str">
            <v>Y</v>
          </cell>
          <cell r="Q2835"/>
          <cell r="R2835" t="str">
            <v>W/O for written off cases</v>
          </cell>
          <cell r="S2835" t="str">
            <v>&gt;180</v>
          </cell>
        </row>
        <row r="2836">
          <cell r="J2836">
            <v>29185720</v>
          </cell>
          <cell r="K2836">
            <v>50928.45</v>
          </cell>
          <cell r="L2836">
            <v>11323.55</v>
          </cell>
          <cell r="M2836">
            <v>62252</v>
          </cell>
          <cell r="N2836">
            <v>1343</v>
          </cell>
          <cell r="O2836">
            <v>1343</v>
          </cell>
          <cell r="P2836" t="str">
            <v>Y</v>
          </cell>
          <cell r="Q2836"/>
          <cell r="R2836" t="str">
            <v>W/O for written off cases</v>
          </cell>
          <cell r="S2836" t="str">
            <v>&gt;180</v>
          </cell>
        </row>
        <row r="2837">
          <cell r="J2837">
            <v>28346931</v>
          </cell>
          <cell r="K2837">
            <v>24025.09</v>
          </cell>
          <cell r="L2837">
            <v>2198.8000000000002</v>
          </cell>
          <cell r="M2837">
            <v>26223.89</v>
          </cell>
          <cell r="N2837">
            <v>1191</v>
          </cell>
          <cell r="O2837">
            <v>1191</v>
          </cell>
          <cell r="P2837" t="str">
            <v>Y</v>
          </cell>
          <cell r="Q2837"/>
          <cell r="R2837" t="str">
            <v>W/O for written off cases</v>
          </cell>
          <cell r="S2837" t="str">
            <v>&gt;180</v>
          </cell>
        </row>
        <row r="2838">
          <cell r="J2838">
            <v>28312443</v>
          </cell>
          <cell r="K2838">
            <v>20190.48</v>
          </cell>
          <cell r="L2838">
            <v>2050.4499999999998</v>
          </cell>
          <cell r="M2838">
            <v>22240.93</v>
          </cell>
          <cell r="N2838">
            <v>1219</v>
          </cell>
          <cell r="O2838">
            <v>1219</v>
          </cell>
          <cell r="P2838" t="str">
            <v>Y</v>
          </cell>
          <cell r="Q2838"/>
          <cell r="R2838" t="str">
            <v>W/O for written off cases</v>
          </cell>
          <cell r="S2838" t="str">
            <v>&gt;180</v>
          </cell>
        </row>
        <row r="2839">
          <cell r="J2839">
            <v>28312450</v>
          </cell>
          <cell r="K2839">
            <v>14209.04</v>
          </cell>
          <cell r="L2839">
            <v>1465.89</v>
          </cell>
          <cell r="M2839">
            <v>15674.93</v>
          </cell>
          <cell r="N2839">
            <v>1219</v>
          </cell>
          <cell r="O2839">
            <v>1219</v>
          </cell>
          <cell r="P2839" t="str">
            <v>Y</v>
          </cell>
          <cell r="Q2839"/>
          <cell r="R2839" t="str">
            <v>W/O for written off cases</v>
          </cell>
          <cell r="S2839" t="str">
            <v>&gt;180</v>
          </cell>
        </row>
        <row r="2840">
          <cell r="J2840">
            <v>29482656</v>
          </cell>
          <cell r="K2840">
            <v>7064.63</v>
          </cell>
          <cell r="L2840">
            <v>79.459999999999994</v>
          </cell>
          <cell r="M2840">
            <v>7144.09</v>
          </cell>
          <cell r="N2840">
            <v>678</v>
          </cell>
          <cell r="O2840">
            <v>678</v>
          </cell>
          <cell r="P2840" t="str">
            <v>Y</v>
          </cell>
          <cell r="Q2840"/>
          <cell r="R2840" t="str">
            <v>W/O for written off cases</v>
          </cell>
          <cell r="S2840" t="str">
            <v>&gt;180</v>
          </cell>
        </row>
        <row r="2841">
          <cell r="J2841">
            <v>28419215</v>
          </cell>
          <cell r="K2841">
            <v>27411.15</v>
          </cell>
          <cell r="L2841">
            <v>6053.26</v>
          </cell>
          <cell r="M2841">
            <v>33464.410000000003</v>
          </cell>
          <cell r="N2841">
            <v>1347</v>
          </cell>
          <cell r="O2841">
            <v>1347</v>
          </cell>
          <cell r="P2841" t="str">
            <v>Y</v>
          </cell>
          <cell r="Q2841"/>
          <cell r="R2841" t="str">
            <v>W/O for written off cases</v>
          </cell>
          <cell r="S2841" t="str">
            <v>&gt;180</v>
          </cell>
        </row>
        <row r="2842">
          <cell r="J2842">
            <v>28419217</v>
          </cell>
          <cell r="K2842">
            <v>10256.200000000001</v>
          </cell>
          <cell r="L2842">
            <v>699.21</v>
          </cell>
          <cell r="M2842">
            <v>10955.41</v>
          </cell>
          <cell r="N2842">
            <v>1074</v>
          </cell>
          <cell r="O2842">
            <v>1074</v>
          </cell>
          <cell r="P2842" t="str">
            <v>Y</v>
          </cell>
          <cell r="Q2842"/>
          <cell r="R2842" t="str">
            <v>W/O for written off cases</v>
          </cell>
          <cell r="S2842" t="str">
            <v>&gt;180</v>
          </cell>
        </row>
        <row r="2843">
          <cell r="J2843">
            <v>28312447</v>
          </cell>
          <cell r="K2843">
            <v>17648.14</v>
          </cell>
          <cell r="L2843">
            <v>2613.79</v>
          </cell>
          <cell r="M2843">
            <v>20261.93</v>
          </cell>
          <cell r="N2843">
            <v>1311</v>
          </cell>
          <cell r="O2843">
            <v>1311</v>
          </cell>
          <cell r="P2843" t="str">
            <v>Y</v>
          </cell>
          <cell r="Q2843"/>
          <cell r="R2843" t="str">
            <v>W/O for written off cases</v>
          </cell>
          <cell r="S2843" t="str">
            <v>&gt;180</v>
          </cell>
        </row>
        <row r="2844">
          <cell r="J2844">
            <v>28587631</v>
          </cell>
          <cell r="K2844">
            <v>56887.93</v>
          </cell>
          <cell r="L2844">
            <v>12766.1</v>
          </cell>
          <cell r="M2844">
            <v>69654.03</v>
          </cell>
          <cell r="N2844">
            <v>1344</v>
          </cell>
          <cell r="O2844">
            <v>1344</v>
          </cell>
          <cell r="P2844" t="str">
            <v>Y</v>
          </cell>
          <cell r="Q2844"/>
          <cell r="R2844" t="str">
            <v>W/O for written off cases</v>
          </cell>
          <cell r="S2844" t="str">
            <v>&gt;180</v>
          </cell>
        </row>
        <row r="2845">
          <cell r="J2845">
            <v>28312448</v>
          </cell>
          <cell r="K2845">
            <v>15616.42</v>
          </cell>
          <cell r="L2845">
            <v>2104.5100000000002</v>
          </cell>
          <cell r="M2845">
            <v>17720.93</v>
          </cell>
          <cell r="N2845">
            <v>1311</v>
          </cell>
          <cell r="O2845">
            <v>1311</v>
          </cell>
          <cell r="P2845" t="str">
            <v>Y</v>
          </cell>
          <cell r="Q2845"/>
          <cell r="R2845" t="str">
            <v>W/O for written off cases</v>
          </cell>
          <cell r="S2845" t="str">
            <v>&gt;180</v>
          </cell>
        </row>
        <row r="2846">
          <cell r="J2846">
            <v>28379092</v>
          </cell>
          <cell r="K2846">
            <v>58880.5</v>
          </cell>
          <cell r="L2846">
            <v>13467.5</v>
          </cell>
          <cell r="M2846">
            <v>72348</v>
          </cell>
          <cell r="N2846">
            <v>1344</v>
          </cell>
          <cell r="O2846">
            <v>1344</v>
          </cell>
          <cell r="P2846" t="str">
            <v>Y</v>
          </cell>
          <cell r="Q2846"/>
          <cell r="R2846" t="str">
            <v>W/O for written off cases</v>
          </cell>
          <cell r="S2846" t="str">
            <v>&gt;180</v>
          </cell>
        </row>
        <row r="2847">
          <cell r="J2847">
            <v>29360941</v>
          </cell>
          <cell r="K2847">
            <v>34658.199999999997</v>
          </cell>
          <cell r="L2847">
            <v>4613.8</v>
          </cell>
          <cell r="M2847">
            <v>39272</v>
          </cell>
          <cell r="N2847">
            <v>1286</v>
          </cell>
          <cell r="O2847">
            <v>1286</v>
          </cell>
          <cell r="P2847" t="str">
            <v>Y</v>
          </cell>
          <cell r="Q2847"/>
          <cell r="R2847" t="str">
            <v>W/O for written off cases</v>
          </cell>
          <cell r="S2847" t="str">
            <v>&gt;180</v>
          </cell>
        </row>
        <row r="2848">
          <cell r="J2848">
            <v>358437031</v>
          </cell>
          <cell r="K2848"/>
          <cell r="L2848"/>
          <cell r="M2848"/>
          <cell r="N2848"/>
          <cell r="O2848"/>
          <cell r="P2848"/>
          <cell r="Q2848"/>
          <cell r="R2848" t="str">
            <v>Standard</v>
          </cell>
          <cell r="S2848" t="str">
            <v>Standard</v>
          </cell>
        </row>
        <row r="2849">
          <cell r="J2849">
            <v>28150116</v>
          </cell>
          <cell r="K2849">
            <v>37614.379999999997</v>
          </cell>
          <cell r="L2849">
            <v>6096.51</v>
          </cell>
          <cell r="M2849">
            <v>43710.89</v>
          </cell>
          <cell r="N2849">
            <v>1311</v>
          </cell>
          <cell r="O2849">
            <v>1311</v>
          </cell>
          <cell r="P2849" t="str">
            <v>Y</v>
          </cell>
          <cell r="Q2849"/>
          <cell r="R2849" t="str">
            <v>W/O for written off cases</v>
          </cell>
          <cell r="S2849" t="str">
            <v>&gt;180</v>
          </cell>
        </row>
        <row r="2850">
          <cell r="J2850">
            <v>27803950</v>
          </cell>
          <cell r="K2850">
            <v>42564.24</v>
          </cell>
          <cell r="L2850">
            <v>9372.42</v>
          </cell>
          <cell r="M2850">
            <v>51936.66</v>
          </cell>
          <cell r="N2850">
            <v>1347</v>
          </cell>
          <cell r="O2850">
            <v>1347</v>
          </cell>
          <cell r="P2850" t="str">
            <v>Y</v>
          </cell>
          <cell r="Q2850"/>
          <cell r="R2850" t="str">
            <v>W/O for written off cases</v>
          </cell>
          <cell r="S2850" t="str">
            <v>&gt;180</v>
          </cell>
        </row>
        <row r="2851">
          <cell r="J2851">
            <v>29156597</v>
          </cell>
          <cell r="K2851">
            <v>2313.0100000000002</v>
          </cell>
          <cell r="L2851">
            <v>0</v>
          </cell>
          <cell r="M2851">
            <v>2313.0100000000002</v>
          </cell>
          <cell r="N2851">
            <v>860</v>
          </cell>
          <cell r="O2851">
            <v>860</v>
          </cell>
          <cell r="P2851" t="str">
            <v>Y</v>
          </cell>
          <cell r="Q2851"/>
          <cell r="R2851" t="str">
            <v>W/O for written off cases</v>
          </cell>
          <cell r="S2851" t="str">
            <v>&gt;180</v>
          </cell>
        </row>
        <row r="2852">
          <cell r="J2852">
            <v>28188577</v>
          </cell>
          <cell r="K2852">
            <v>40381.980000000003</v>
          </cell>
          <cell r="L2852">
            <v>8329.91</v>
          </cell>
          <cell r="M2852">
            <v>48711.89</v>
          </cell>
          <cell r="N2852">
            <v>1347</v>
          </cell>
          <cell r="O2852">
            <v>1347</v>
          </cell>
          <cell r="P2852" t="str">
            <v>Y</v>
          </cell>
          <cell r="Q2852"/>
          <cell r="R2852" t="str">
            <v>W/O for written off cases</v>
          </cell>
          <cell r="S2852" t="str">
            <v>&gt;180</v>
          </cell>
        </row>
        <row r="2853">
          <cell r="J2853">
            <v>29156599</v>
          </cell>
          <cell r="K2853">
            <v>31869.22</v>
          </cell>
          <cell r="L2853">
            <v>2957.61</v>
          </cell>
          <cell r="M2853">
            <v>34826.83</v>
          </cell>
          <cell r="N2853">
            <v>1159</v>
          </cell>
          <cell r="O2853">
            <v>1159</v>
          </cell>
          <cell r="P2853" t="str">
            <v>Y</v>
          </cell>
          <cell r="Q2853"/>
          <cell r="R2853" t="str">
            <v>W/O for written off cases</v>
          </cell>
          <cell r="S2853" t="str">
            <v>&gt;180</v>
          </cell>
        </row>
        <row r="2854">
          <cell r="J2854">
            <v>27589781</v>
          </cell>
          <cell r="K2854">
            <v>26624.19</v>
          </cell>
          <cell r="L2854">
            <v>2260.5500000000002</v>
          </cell>
          <cell r="M2854">
            <v>28884.74</v>
          </cell>
          <cell r="N2854">
            <v>1037</v>
          </cell>
          <cell r="O2854">
            <v>1037</v>
          </cell>
          <cell r="P2854" t="str">
            <v>Y</v>
          </cell>
          <cell r="Q2854"/>
          <cell r="R2854" t="str">
            <v>W/O for written off cases</v>
          </cell>
          <cell r="S2854" t="str">
            <v>&gt;180</v>
          </cell>
        </row>
        <row r="2855">
          <cell r="J2855">
            <v>28168376</v>
          </cell>
          <cell r="K2855">
            <v>20007.37</v>
          </cell>
          <cell r="L2855">
            <v>1313.52</v>
          </cell>
          <cell r="M2855">
            <v>21320.89</v>
          </cell>
          <cell r="N2855">
            <v>1071</v>
          </cell>
          <cell r="O2855">
            <v>1071</v>
          </cell>
          <cell r="P2855" t="str">
            <v>Y</v>
          </cell>
          <cell r="Q2855"/>
          <cell r="R2855" t="str">
            <v>W/O for written off cases</v>
          </cell>
          <cell r="S2855" t="str">
            <v>&gt;180</v>
          </cell>
        </row>
        <row r="2856">
          <cell r="J2856">
            <v>29573612</v>
          </cell>
          <cell r="K2856">
            <v>42609.77</v>
          </cell>
          <cell r="L2856">
            <v>8340.01</v>
          </cell>
          <cell r="M2856">
            <v>50949.78</v>
          </cell>
          <cell r="N2856">
            <v>1254</v>
          </cell>
          <cell r="O2856">
            <v>1254</v>
          </cell>
          <cell r="P2856" t="str">
            <v>Y</v>
          </cell>
          <cell r="Q2856"/>
          <cell r="R2856" t="str">
            <v>W/O for written off cases</v>
          </cell>
          <cell r="S2856" t="str">
            <v>&gt;180</v>
          </cell>
        </row>
        <row r="2857">
          <cell r="J2857">
            <v>27935554</v>
          </cell>
          <cell r="K2857">
            <v>43367.21</v>
          </cell>
          <cell r="L2857">
            <v>8555.84</v>
          </cell>
          <cell r="M2857">
            <v>51923.05</v>
          </cell>
          <cell r="N2857">
            <v>1342</v>
          </cell>
          <cell r="O2857">
            <v>1342</v>
          </cell>
          <cell r="P2857" t="str">
            <v>Y</v>
          </cell>
          <cell r="Q2857"/>
          <cell r="R2857" t="str">
            <v>W/O for written off cases</v>
          </cell>
          <cell r="S2857" t="str">
            <v>&gt;180</v>
          </cell>
        </row>
        <row r="2858">
          <cell r="J2858">
            <v>28146016</v>
          </cell>
          <cell r="K2858">
            <v>56277.64</v>
          </cell>
          <cell r="L2858">
            <v>13319.02</v>
          </cell>
          <cell r="M2858">
            <v>69596.66</v>
          </cell>
          <cell r="N2858">
            <v>1340</v>
          </cell>
          <cell r="O2858">
            <v>1340</v>
          </cell>
          <cell r="P2858" t="str">
            <v>Y</v>
          </cell>
          <cell r="Q2858"/>
          <cell r="R2858" t="str">
            <v>W/O for written off cases</v>
          </cell>
          <cell r="S2858" t="str">
            <v>&gt;180</v>
          </cell>
        </row>
        <row r="2859">
          <cell r="J2859">
            <v>27748400</v>
          </cell>
          <cell r="K2859">
            <v>29136.65</v>
          </cell>
          <cell r="L2859">
            <v>2374.39</v>
          </cell>
          <cell r="M2859">
            <v>31511.040000000001</v>
          </cell>
          <cell r="N2859">
            <v>1040</v>
          </cell>
          <cell r="O2859">
            <v>1040</v>
          </cell>
          <cell r="P2859" t="str">
            <v>Y</v>
          </cell>
          <cell r="Q2859"/>
          <cell r="R2859" t="str">
            <v>W/O for written off cases</v>
          </cell>
          <cell r="S2859" t="str">
            <v>&gt;180</v>
          </cell>
        </row>
        <row r="2860">
          <cell r="J2860">
            <v>28714943</v>
          </cell>
          <cell r="K2860">
            <v>43367.21</v>
          </cell>
          <cell r="L2860">
            <v>8555.84</v>
          </cell>
          <cell r="M2860">
            <v>51923.05</v>
          </cell>
          <cell r="N2860">
            <v>1342</v>
          </cell>
          <cell r="O2860">
            <v>1342</v>
          </cell>
          <cell r="P2860" t="str">
            <v>Y</v>
          </cell>
          <cell r="Q2860"/>
          <cell r="R2860" t="str">
            <v>W/O for written off cases</v>
          </cell>
          <cell r="S2860" t="str">
            <v>&gt;180</v>
          </cell>
        </row>
        <row r="2861">
          <cell r="J2861">
            <v>28171739</v>
          </cell>
          <cell r="K2861">
            <v>25188.15</v>
          </cell>
          <cell r="L2861">
            <v>2499.7399999999998</v>
          </cell>
          <cell r="M2861">
            <v>27687.89</v>
          </cell>
          <cell r="N2861">
            <v>1160</v>
          </cell>
          <cell r="O2861">
            <v>1160</v>
          </cell>
          <cell r="P2861" t="str">
            <v>Y</v>
          </cell>
          <cell r="Q2861"/>
          <cell r="R2861" t="str">
            <v>W/O for written off cases</v>
          </cell>
          <cell r="S2861" t="str">
            <v>&gt;180</v>
          </cell>
        </row>
        <row r="2862">
          <cell r="J2862">
            <v>28459671</v>
          </cell>
          <cell r="K2862">
            <v>41002.949999999997</v>
          </cell>
          <cell r="L2862">
            <v>6854.05</v>
          </cell>
          <cell r="M2862">
            <v>47857</v>
          </cell>
          <cell r="N2862">
            <v>1344</v>
          </cell>
          <cell r="O2862">
            <v>1344</v>
          </cell>
          <cell r="P2862" t="str">
            <v>Y</v>
          </cell>
          <cell r="Q2862"/>
          <cell r="R2862" t="str">
            <v>W/O for written off cases</v>
          </cell>
          <cell r="S2862" t="str">
            <v>&gt;180</v>
          </cell>
        </row>
        <row r="2863">
          <cell r="J2863">
            <v>28979306</v>
          </cell>
          <cell r="K2863">
            <v>57431.89</v>
          </cell>
          <cell r="L2863">
            <v>12007.11</v>
          </cell>
          <cell r="M2863">
            <v>69439</v>
          </cell>
          <cell r="N2863">
            <v>1340</v>
          </cell>
          <cell r="O2863">
            <v>1340</v>
          </cell>
          <cell r="P2863" t="str">
            <v>Y</v>
          </cell>
          <cell r="Q2863"/>
          <cell r="R2863" t="str">
            <v>W/O for written off cases</v>
          </cell>
          <cell r="S2863" t="str">
            <v>&gt;180</v>
          </cell>
        </row>
        <row r="2864">
          <cell r="J2864">
            <v>28315337</v>
          </cell>
          <cell r="K2864">
            <v>42891.66</v>
          </cell>
          <cell r="L2864">
            <v>6173.23</v>
          </cell>
          <cell r="M2864">
            <v>49064.89</v>
          </cell>
          <cell r="N2864">
            <v>1314</v>
          </cell>
          <cell r="O2864">
            <v>1314</v>
          </cell>
          <cell r="P2864" t="str">
            <v>Y</v>
          </cell>
          <cell r="Q2864"/>
          <cell r="R2864" t="str">
            <v>W/O for written off cases</v>
          </cell>
          <cell r="S2864" t="str">
            <v>&gt;180</v>
          </cell>
        </row>
        <row r="2865">
          <cell r="J2865">
            <v>28107656</v>
          </cell>
          <cell r="K2865">
            <v>50579.88</v>
          </cell>
          <cell r="L2865">
            <v>9466.69</v>
          </cell>
          <cell r="M2865">
            <v>60046.57</v>
          </cell>
          <cell r="N2865">
            <v>1193</v>
          </cell>
          <cell r="O2865">
            <v>1193</v>
          </cell>
          <cell r="P2865" t="str">
            <v>Y</v>
          </cell>
          <cell r="Q2865"/>
          <cell r="R2865" t="str">
            <v>W/O for written off cases</v>
          </cell>
          <cell r="S2865" t="str">
            <v>&gt;180</v>
          </cell>
        </row>
        <row r="2866">
          <cell r="J2866">
            <v>27589268</v>
          </cell>
          <cell r="K2866">
            <v>51189</v>
          </cell>
          <cell r="L2866">
            <v>10420.68</v>
          </cell>
          <cell r="M2866">
            <v>61609.68</v>
          </cell>
          <cell r="N2866">
            <v>1344</v>
          </cell>
          <cell r="O2866">
            <v>1344</v>
          </cell>
          <cell r="P2866" t="str">
            <v>Y</v>
          </cell>
          <cell r="Q2866"/>
          <cell r="R2866" t="str">
            <v>W/O for written off cases</v>
          </cell>
          <cell r="S2866" t="str">
            <v>&gt;180</v>
          </cell>
        </row>
        <row r="2867">
          <cell r="J2867">
            <v>27842941</v>
          </cell>
          <cell r="K2867">
            <v>56000.45</v>
          </cell>
          <cell r="L2867">
            <v>13729.14</v>
          </cell>
          <cell r="M2867">
            <v>69729.59</v>
          </cell>
          <cell r="N2867">
            <v>1344</v>
          </cell>
          <cell r="O2867">
            <v>1344</v>
          </cell>
          <cell r="P2867" t="str">
            <v>Y</v>
          </cell>
          <cell r="Q2867"/>
          <cell r="R2867" t="str">
            <v>W/O for written off cases</v>
          </cell>
          <cell r="S2867" t="str">
            <v>&gt;180</v>
          </cell>
        </row>
        <row r="2868">
          <cell r="J2868">
            <v>28714935</v>
          </cell>
          <cell r="K2868">
            <v>63729.52</v>
          </cell>
          <cell r="L2868">
            <v>14134.83</v>
          </cell>
          <cell r="M2868">
            <v>77864.350000000006</v>
          </cell>
          <cell r="N2868">
            <v>1346</v>
          </cell>
          <cell r="O2868">
            <v>1346</v>
          </cell>
          <cell r="P2868" t="str">
            <v>Y</v>
          </cell>
          <cell r="Q2868"/>
          <cell r="R2868" t="str">
            <v>W/O for written off cases</v>
          </cell>
          <cell r="S2868" t="str">
            <v>&gt;180</v>
          </cell>
        </row>
        <row r="2869">
          <cell r="J2869">
            <v>353464509</v>
          </cell>
          <cell r="K2869"/>
          <cell r="L2869"/>
          <cell r="M2869"/>
          <cell r="N2869"/>
          <cell r="O2869"/>
          <cell r="P2869"/>
          <cell r="Q2869"/>
          <cell r="R2869" t="str">
            <v>Standard</v>
          </cell>
          <cell r="S2869" t="str">
            <v>Standard</v>
          </cell>
        </row>
        <row r="2870">
          <cell r="J2870">
            <v>28521590</v>
          </cell>
          <cell r="K2870">
            <v>39767.71</v>
          </cell>
          <cell r="L2870">
            <v>4848.1000000000004</v>
          </cell>
          <cell r="M2870">
            <v>44615.81</v>
          </cell>
          <cell r="N2870">
            <v>1253</v>
          </cell>
          <cell r="O2870">
            <v>1253</v>
          </cell>
          <cell r="P2870" t="str">
            <v>Y</v>
          </cell>
          <cell r="Q2870"/>
          <cell r="R2870" t="str">
            <v>W/O for written off cases</v>
          </cell>
          <cell r="S2870" t="str">
            <v>&gt;180</v>
          </cell>
        </row>
        <row r="2871">
          <cell r="J2871">
            <v>27935343</v>
          </cell>
          <cell r="K2871">
            <v>53393.19</v>
          </cell>
          <cell r="L2871">
            <v>12831.81</v>
          </cell>
          <cell r="M2871">
            <v>66225</v>
          </cell>
          <cell r="N2871">
            <v>1340</v>
          </cell>
          <cell r="O2871">
            <v>1340</v>
          </cell>
          <cell r="P2871" t="str">
            <v>Y</v>
          </cell>
          <cell r="Q2871"/>
          <cell r="R2871" t="str">
            <v>W/O for written off cases</v>
          </cell>
          <cell r="S2871" t="str">
            <v>&gt;180</v>
          </cell>
        </row>
        <row r="2872">
          <cell r="J2872">
            <v>358206278</v>
          </cell>
          <cell r="K2872"/>
          <cell r="L2872"/>
          <cell r="M2872"/>
          <cell r="N2872"/>
          <cell r="O2872"/>
          <cell r="P2872"/>
          <cell r="Q2872"/>
          <cell r="R2872" t="str">
            <v>Standard</v>
          </cell>
          <cell r="S2872" t="str">
            <v>Standard</v>
          </cell>
        </row>
        <row r="2873">
          <cell r="J2873">
            <v>28453795</v>
          </cell>
          <cell r="K2873">
            <v>46234.35</v>
          </cell>
          <cell r="L2873">
            <v>9187.4500000000007</v>
          </cell>
          <cell r="M2873">
            <v>55421.8</v>
          </cell>
          <cell r="N2873">
            <v>1345</v>
          </cell>
          <cell r="O2873">
            <v>1345</v>
          </cell>
          <cell r="P2873" t="str">
            <v>Y</v>
          </cell>
          <cell r="Q2873"/>
          <cell r="R2873" t="str">
            <v>W/O for written off cases</v>
          </cell>
          <cell r="S2873" t="str">
            <v>&gt;180</v>
          </cell>
        </row>
        <row r="2874">
          <cell r="J2874">
            <v>352007902</v>
          </cell>
          <cell r="K2874">
            <v>3055.56</v>
          </cell>
          <cell r="L2874">
            <v>144.44</v>
          </cell>
          <cell r="M2874">
            <v>3200</v>
          </cell>
          <cell r="N2874">
            <v>5</v>
          </cell>
          <cell r="O2874">
            <v>5</v>
          </cell>
          <cell r="P2874"/>
          <cell r="Q2874"/>
          <cell r="R2874" t="str">
            <v>SMA 0</v>
          </cell>
          <cell r="S2874" t="str">
            <v>1-30 Days</v>
          </cell>
        </row>
        <row r="2875">
          <cell r="J2875">
            <v>356303789</v>
          </cell>
          <cell r="K2875"/>
          <cell r="L2875"/>
          <cell r="M2875"/>
          <cell r="N2875"/>
          <cell r="O2875">
            <v>5</v>
          </cell>
          <cell r="P2875"/>
          <cell r="Q2875"/>
          <cell r="R2875" t="str">
            <v>SMA 0</v>
          </cell>
          <cell r="S2875" t="str">
            <v>1-30 Days</v>
          </cell>
        </row>
        <row r="2876">
          <cell r="J2876">
            <v>28958420</v>
          </cell>
          <cell r="K2876">
            <v>38449.06</v>
          </cell>
          <cell r="L2876">
            <v>4897.38</v>
          </cell>
          <cell r="M2876">
            <v>43346.44</v>
          </cell>
          <cell r="N2876">
            <v>1132</v>
          </cell>
          <cell r="O2876">
            <v>1132</v>
          </cell>
          <cell r="P2876" t="str">
            <v>Y</v>
          </cell>
          <cell r="Q2876"/>
          <cell r="R2876" t="str">
            <v>W/O for written off cases</v>
          </cell>
          <cell r="S2876" t="str">
            <v>&gt;180</v>
          </cell>
        </row>
        <row r="2877">
          <cell r="J2877">
            <v>28335565</v>
          </cell>
          <cell r="K2877">
            <v>24447.02</v>
          </cell>
          <cell r="L2877">
            <v>4726.1400000000003</v>
          </cell>
          <cell r="M2877">
            <v>29173.16</v>
          </cell>
          <cell r="N2877">
            <v>1345</v>
          </cell>
          <cell r="O2877">
            <v>1345</v>
          </cell>
          <cell r="P2877" t="str">
            <v>Y</v>
          </cell>
          <cell r="Q2877"/>
          <cell r="R2877" t="str">
            <v>W/O for written off cases</v>
          </cell>
          <cell r="S2877" t="str">
            <v>&gt;180</v>
          </cell>
        </row>
        <row r="2878">
          <cell r="J2878">
            <v>353680203</v>
          </cell>
          <cell r="K2878">
            <v>42265.43</v>
          </cell>
          <cell r="L2878">
            <v>13244.57</v>
          </cell>
          <cell r="M2878">
            <v>55510</v>
          </cell>
          <cell r="N2878">
            <v>370</v>
          </cell>
          <cell r="O2878">
            <v>370</v>
          </cell>
          <cell r="P2878" t="str">
            <v>Y</v>
          </cell>
          <cell r="Q2878"/>
          <cell r="R2878" t="str">
            <v>W/O for written off cases</v>
          </cell>
          <cell r="S2878" t="str">
            <v>&gt;180</v>
          </cell>
        </row>
        <row r="2879">
          <cell r="J2879">
            <v>28407730</v>
          </cell>
          <cell r="K2879">
            <v>56433.24</v>
          </cell>
          <cell r="L2879">
            <v>13207.17</v>
          </cell>
          <cell r="M2879">
            <v>69640.41</v>
          </cell>
          <cell r="N2879">
            <v>1344</v>
          </cell>
          <cell r="O2879">
            <v>1344</v>
          </cell>
          <cell r="P2879" t="str">
            <v>Y</v>
          </cell>
          <cell r="Q2879"/>
          <cell r="R2879" t="str">
            <v>W/O for written off cases</v>
          </cell>
          <cell r="S2879" t="str">
            <v>&gt;180</v>
          </cell>
        </row>
        <row r="2880">
          <cell r="J2880">
            <v>28452242</v>
          </cell>
          <cell r="K2880">
            <v>31888.79</v>
          </cell>
          <cell r="L2880">
            <v>4521.28</v>
          </cell>
          <cell r="M2880">
            <v>36410.07</v>
          </cell>
          <cell r="N2880">
            <v>1133</v>
          </cell>
          <cell r="O2880">
            <v>1133</v>
          </cell>
          <cell r="P2880" t="str">
            <v>Y</v>
          </cell>
          <cell r="Q2880"/>
          <cell r="R2880" t="str">
            <v>W/O for written off cases</v>
          </cell>
          <cell r="S2880" t="str">
            <v>&gt;180</v>
          </cell>
        </row>
        <row r="2881">
          <cell r="J2881">
            <v>28416312</v>
          </cell>
          <cell r="K2881">
            <v>23643.89</v>
          </cell>
          <cell r="L2881">
            <v>2942.52</v>
          </cell>
          <cell r="M2881">
            <v>26586.41</v>
          </cell>
          <cell r="N2881">
            <v>1252</v>
          </cell>
          <cell r="O2881">
            <v>1252</v>
          </cell>
          <cell r="P2881" t="str">
            <v>Y</v>
          </cell>
          <cell r="Q2881"/>
          <cell r="R2881" t="str">
            <v>W/O for written off cases</v>
          </cell>
          <cell r="S2881" t="str">
            <v>&gt;180</v>
          </cell>
        </row>
        <row r="2882">
          <cell r="J2882">
            <v>28614733</v>
          </cell>
          <cell r="K2882">
            <v>34028.51</v>
          </cell>
          <cell r="L2882">
            <v>8043.12</v>
          </cell>
          <cell r="M2882">
            <v>42071.63</v>
          </cell>
          <cell r="N2882">
            <v>1342</v>
          </cell>
          <cell r="O2882">
            <v>1342</v>
          </cell>
          <cell r="P2882" t="str">
            <v>Y</v>
          </cell>
          <cell r="Q2882"/>
          <cell r="R2882" t="str">
            <v>W/O for written off cases</v>
          </cell>
          <cell r="S2882" t="str">
            <v>&gt;180</v>
          </cell>
        </row>
        <row r="2883">
          <cell r="J2883">
            <v>28811854</v>
          </cell>
          <cell r="K2883">
            <v>31479.67</v>
          </cell>
          <cell r="L2883">
            <v>6293.05</v>
          </cell>
          <cell r="M2883">
            <v>37772.720000000001</v>
          </cell>
          <cell r="N2883">
            <v>1248</v>
          </cell>
          <cell r="O2883">
            <v>1248</v>
          </cell>
          <cell r="P2883" t="str">
            <v>Y</v>
          </cell>
          <cell r="Q2883"/>
          <cell r="R2883" t="str">
            <v>W/O for written off cases</v>
          </cell>
          <cell r="S2883" t="str">
            <v>&gt;180</v>
          </cell>
        </row>
        <row r="2884">
          <cell r="J2884">
            <v>27965758</v>
          </cell>
          <cell r="K2884">
            <v>24371.98</v>
          </cell>
          <cell r="L2884">
            <v>3716.02</v>
          </cell>
          <cell r="M2884">
            <v>28088</v>
          </cell>
          <cell r="N2884">
            <v>1340</v>
          </cell>
          <cell r="O2884">
            <v>1340</v>
          </cell>
          <cell r="P2884" t="str">
            <v>Y</v>
          </cell>
          <cell r="Q2884"/>
          <cell r="R2884" t="str">
            <v>W/O for written off cases</v>
          </cell>
          <cell r="S2884" t="str">
            <v>&gt;180</v>
          </cell>
        </row>
        <row r="2885">
          <cell r="J2885">
            <v>28311112</v>
          </cell>
          <cell r="K2885">
            <v>22431.08</v>
          </cell>
          <cell r="L2885">
            <v>3761.95</v>
          </cell>
          <cell r="M2885">
            <v>26193.03</v>
          </cell>
          <cell r="N2885">
            <v>1344</v>
          </cell>
          <cell r="O2885">
            <v>1344</v>
          </cell>
          <cell r="P2885" t="str">
            <v>Y</v>
          </cell>
          <cell r="Q2885"/>
          <cell r="R2885" t="str">
            <v>W/O for written off cases</v>
          </cell>
          <cell r="S2885" t="str">
            <v>&gt;180</v>
          </cell>
        </row>
        <row r="2886">
          <cell r="J2886">
            <v>28717992</v>
          </cell>
          <cell r="K2886">
            <v>20912.13</v>
          </cell>
          <cell r="L2886">
            <v>1652.3</v>
          </cell>
          <cell r="M2886">
            <v>22564.43</v>
          </cell>
          <cell r="N2886">
            <v>1103</v>
          </cell>
          <cell r="O2886">
            <v>1103</v>
          </cell>
          <cell r="P2886" t="str">
            <v>Y</v>
          </cell>
          <cell r="Q2886"/>
          <cell r="R2886" t="str">
            <v>W/O for written off cases</v>
          </cell>
          <cell r="S2886" t="str">
            <v>&gt;180</v>
          </cell>
        </row>
        <row r="2887">
          <cell r="J2887">
            <v>27867282</v>
          </cell>
          <cell r="K2887">
            <v>52797.24</v>
          </cell>
          <cell r="L2887">
            <v>11618.61</v>
          </cell>
          <cell r="M2887">
            <v>64415.85</v>
          </cell>
          <cell r="N2887">
            <v>1342</v>
          </cell>
          <cell r="O2887">
            <v>1342</v>
          </cell>
          <cell r="P2887" t="str">
            <v>Y</v>
          </cell>
          <cell r="Q2887"/>
          <cell r="R2887" t="str">
            <v>W/O for written off cases</v>
          </cell>
          <cell r="S2887" t="str">
            <v>&gt;180</v>
          </cell>
        </row>
        <row r="2888">
          <cell r="J2888">
            <v>28296936</v>
          </cell>
          <cell r="K2888">
            <v>60950.97</v>
          </cell>
          <cell r="L2888">
            <v>12376.42</v>
          </cell>
          <cell r="M2888">
            <v>73327.39</v>
          </cell>
          <cell r="N2888">
            <v>1345</v>
          </cell>
          <cell r="O2888">
            <v>1345</v>
          </cell>
          <cell r="P2888" t="str">
            <v>Y</v>
          </cell>
          <cell r="Q2888"/>
          <cell r="R2888" t="str">
            <v>W/O for written off cases</v>
          </cell>
          <cell r="S2888" t="str">
            <v>&gt;180</v>
          </cell>
        </row>
        <row r="2889">
          <cell r="J2889">
            <v>28836232</v>
          </cell>
          <cell r="K2889">
            <v>38004.800000000003</v>
          </cell>
          <cell r="L2889">
            <v>7727.2</v>
          </cell>
          <cell r="M2889">
            <v>45732</v>
          </cell>
          <cell r="N2889">
            <v>1341</v>
          </cell>
          <cell r="O2889">
            <v>1341</v>
          </cell>
          <cell r="P2889" t="str">
            <v>Y</v>
          </cell>
          <cell r="Q2889"/>
          <cell r="R2889" t="str">
            <v>W/O for written off cases</v>
          </cell>
          <cell r="S2889" t="str">
            <v>&gt;180</v>
          </cell>
        </row>
        <row r="2890">
          <cell r="J2890">
            <v>28358690</v>
          </cell>
          <cell r="K2890">
            <v>56996.87</v>
          </cell>
          <cell r="L2890">
            <v>10788.59</v>
          </cell>
          <cell r="M2890">
            <v>67785.460000000006</v>
          </cell>
          <cell r="N2890">
            <v>1344</v>
          </cell>
          <cell r="O2890">
            <v>1344</v>
          </cell>
          <cell r="P2890" t="str">
            <v>Y</v>
          </cell>
          <cell r="Q2890"/>
          <cell r="R2890" t="str">
            <v>W/O for written off cases</v>
          </cell>
          <cell r="S2890" t="str">
            <v>&gt;180</v>
          </cell>
        </row>
        <row r="2891">
          <cell r="J2891">
            <v>28713258</v>
          </cell>
          <cell r="K2891">
            <v>12653.73</v>
          </cell>
          <cell r="L2891">
            <v>1053.6500000000001</v>
          </cell>
          <cell r="M2891">
            <v>13707.38</v>
          </cell>
          <cell r="N2891">
            <v>1130</v>
          </cell>
          <cell r="O2891">
            <v>1130</v>
          </cell>
          <cell r="P2891" t="str">
            <v>Y</v>
          </cell>
          <cell r="Q2891"/>
          <cell r="R2891" t="str">
            <v>W/O for written off cases</v>
          </cell>
          <cell r="S2891" t="str">
            <v>&gt;180</v>
          </cell>
        </row>
        <row r="2892">
          <cell r="J2892">
            <v>28150052</v>
          </cell>
          <cell r="K2892">
            <v>32102.38</v>
          </cell>
          <cell r="L2892">
            <v>4572.51</v>
          </cell>
          <cell r="M2892">
            <v>36674.89</v>
          </cell>
          <cell r="N2892">
            <v>1281</v>
          </cell>
          <cell r="O2892">
            <v>1281</v>
          </cell>
          <cell r="P2892" t="str">
            <v>Y</v>
          </cell>
          <cell r="Q2892"/>
          <cell r="R2892" t="str">
            <v>W/O for written off cases</v>
          </cell>
          <cell r="S2892" t="str">
            <v>&gt;180</v>
          </cell>
        </row>
        <row r="2893">
          <cell r="J2893">
            <v>27810218</v>
          </cell>
          <cell r="K2893">
            <v>59808.82</v>
          </cell>
          <cell r="L2893">
            <v>13148.18</v>
          </cell>
          <cell r="M2893">
            <v>72957</v>
          </cell>
          <cell r="N2893">
            <v>1341</v>
          </cell>
          <cell r="O2893">
            <v>1341</v>
          </cell>
          <cell r="P2893" t="str">
            <v>Y</v>
          </cell>
          <cell r="Q2893"/>
          <cell r="R2893" t="str">
            <v>W/O for written off cases</v>
          </cell>
          <cell r="S2893" t="str">
            <v>&gt;180</v>
          </cell>
        </row>
        <row r="2894">
          <cell r="J2894">
            <v>27935064</v>
          </cell>
          <cell r="K2894">
            <v>23938.52</v>
          </cell>
          <cell r="L2894">
            <v>4162.8599999999997</v>
          </cell>
          <cell r="M2894">
            <v>28101.38</v>
          </cell>
          <cell r="N2894">
            <v>1160</v>
          </cell>
          <cell r="O2894">
            <v>1160</v>
          </cell>
          <cell r="P2894" t="str">
            <v>Y</v>
          </cell>
          <cell r="Q2894"/>
          <cell r="R2894" t="str">
            <v>W/O for written off cases</v>
          </cell>
          <cell r="S2894" t="str">
            <v>&gt;180</v>
          </cell>
        </row>
        <row r="2895">
          <cell r="J2895">
            <v>28124044</v>
          </cell>
          <cell r="K2895">
            <v>26533.99</v>
          </cell>
          <cell r="L2895">
            <v>3242.94</v>
          </cell>
          <cell r="M2895">
            <v>29776.93</v>
          </cell>
          <cell r="N2895">
            <v>1254</v>
          </cell>
          <cell r="O2895">
            <v>1254</v>
          </cell>
          <cell r="P2895" t="str">
            <v>Y</v>
          </cell>
          <cell r="Q2895"/>
          <cell r="R2895" t="str">
            <v>W/O for written off cases</v>
          </cell>
          <cell r="S2895" t="str">
            <v>&gt;180</v>
          </cell>
        </row>
        <row r="2896">
          <cell r="J2896">
            <v>28403903</v>
          </cell>
          <cell r="K2896">
            <v>63735.96</v>
          </cell>
          <cell r="L2896">
            <v>13867.5</v>
          </cell>
          <cell r="M2896">
            <v>77603.460000000006</v>
          </cell>
          <cell r="N2896">
            <v>1344</v>
          </cell>
          <cell r="O2896">
            <v>1344</v>
          </cell>
          <cell r="P2896" t="str">
            <v>Y</v>
          </cell>
          <cell r="Q2896"/>
          <cell r="R2896" t="str">
            <v>W/O for written off cases</v>
          </cell>
          <cell r="S2896" t="str">
            <v>&gt;180</v>
          </cell>
        </row>
        <row r="2897">
          <cell r="J2897">
            <v>27926699</v>
          </cell>
          <cell r="K2897">
            <v>12655.82</v>
          </cell>
          <cell r="L2897">
            <v>1046.56</v>
          </cell>
          <cell r="M2897">
            <v>13702.38</v>
          </cell>
          <cell r="N2897">
            <v>1130</v>
          </cell>
          <cell r="O2897">
            <v>1130</v>
          </cell>
          <cell r="P2897" t="str">
            <v>Y</v>
          </cell>
          <cell r="Q2897"/>
          <cell r="R2897" t="str">
            <v>W/O for written off cases</v>
          </cell>
          <cell r="S2897" t="str">
            <v>&gt;180</v>
          </cell>
        </row>
        <row r="2898">
          <cell r="J2898">
            <v>28679188</v>
          </cell>
          <cell r="K2898">
            <v>11740.68</v>
          </cell>
          <cell r="L2898">
            <v>978.7</v>
          </cell>
          <cell r="M2898">
            <v>12719.38</v>
          </cell>
          <cell r="N2898">
            <v>1130</v>
          </cell>
          <cell r="O2898">
            <v>1130</v>
          </cell>
          <cell r="P2898" t="str">
            <v>Y</v>
          </cell>
          <cell r="Q2898"/>
          <cell r="R2898" t="str">
            <v>W/O for written off cases</v>
          </cell>
          <cell r="S2898" t="str">
            <v>&gt;180</v>
          </cell>
        </row>
        <row r="2899">
          <cell r="J2899">
            <v>27852148</v>
          </cell>
          <cell r="K2899">
            <v>61307.27</v>
          </cell>
          <cell r="L2899">
            <v>12512.67</v>
          </cell>
          <cell r="M2899">
            <v>73819.94</v>
          </cell>
          <cell r="N2899">
            <v>1344</v>
          </cell>
          <cell r="O2899">
            <v>1344</v>
          </cell>
          <cell r="P2899" t="str">
            <v>Y</v>
          </cell>
          <cell r="Q2899"/>
          <cell r="R2899" t="str">
            <v>W/O for written off cases</v>
          </cell>
          <cell r="S2899" t="str">
            <v>&gt;180</v>
          </cell>
        </row>
        <row r="2900">
          <cell r="J2900">
            <v>28124121</v>
          </cell>
          <cell r="K2900">
            <v>33369.42</v>
          </cell>
          <cell r="L2900">
            <v>5697.51</v>
          </cell>
          <cell r="M2900">
            <v>39066.93</v>
          </cell>
          <cell r="N2900">
            <v>1346</v>
          </cell>
          <cell r="O2900">
            <v>1346</v>
          </cell>
          <cell r="P2900" t="str">
            <v>Y</v>
          </cell>
          <cell r="Q2900"/>
          <cell r="R2900" t="str">
            <v>W/O for written off cases</v>
          </cell>
          <cell r="S2900" t="str">
            <v>&gt;180</v>
          </cell>
        </row>
        <row r="2901">
          <cell r="J2901">
            <v>28124809</v>
          </cell>
          <cell r="K2901">
            <v>36212.71</v>
          </cell>
          <cell r="L2901">
            <v>6405.73</v>
          </cell>
          <cell r="M2901">
            <v>42618.44</v>
          </cell>
          <cell r="N2901">
            <v>1346</v>
          </cell>
          <cell r="O2901">
            <v>1346</v>
          </cell>
          <cell r="P2901" t="str">
            <v>Y</v>
          </cell>
          <cell r="Q2901"/>
          <cell r="R2901" t="str">
            <v>W/O for written off cases</v>
          </cell>
          <cell r="S2901" t="str">
            <v>&gt;180</v>
          </cell>
        </row>
        <row r="2902">
          <cell r="J2902">
            <v>27867284</v>
          </cell>
          <cell r="K2902">
            <v>52797.24</v>
          </cell>
          <cell r="L2902">
            <v>11618.61</v>
          </cell>
          <cell r="M2902">
            <v>64415.85</v>
          </cell>
          <cell r="N2902">
            <v>1342</v>
          </cell>
          <cell r="O2902">
            <v>1342</v>
          </cell>
          <cell r="P2902" t="str">
            <v>Y</v>
          </cell>
          <cell r="Q2902"/>
          <cell r="R2902" t="str">
            <v>W/O for written off cases</v>
          </cell>
          <cell r="S2902" t="str">
            <v>&gt;180</v>
          </cell>
        </row>
        <row r="2903">
          <cell r="J2903">
            <v>28507353</v>
          </cell>
          <cell r="K2903">
            <v>50211.53</v>
          </cell>
          <cell r="L2903">
            <v>11182.47</v>
          </cell>
          <cell r="M2903">
            <v>61394</v>
          </cell>
          <cell r="N2903">
            <v>1341</v>
          </cell>
          <cell r="O2903">
            <v>1341</v>
          </cell>
          <cell r="P2903" t="str">
            <v>Y</v>
          </cell>
          <cell r="Q2903"/>
          <cell r="R2903" t="str">
            <v>W/O for written off cases</v>
          </cell>
          <cell r="S2903" t="str">
            <v>&gt;180</v>
          </cell>
        </row>
        <row r="2904">
          <cell r="J2904">
            <v>28713725</v>
          </cell>
          <cell r="K2904">
            <v>44381.66</v>
          </cell>
          <cell r="L2904">
            <v>7082.84</v>
          </cell>
          <cell r="M2904">
            <v>51464.5</v>
          </cell>
          <cell r="N2904">
            <v>1254</v>
          </cell>
          <cell r="O2904">
            <v>1254</v>
          </cell>
          <cell r="P2904" t="str">
            <v>Y</v>
          </cell>
          <cell r="Q2904"/>
          <cell r="R2904" t="str">
            <v>W/O for written off cases</v>
          </cell>
          <cell r="S2904" t="str">
            <v>&gt;180</v>
          </cell>
        </row>
        <row r="2905">
          <cell r="J2905">
            <v>28679751</v>
          </cell>
          <cell r="K2905">
            <v>20079.79</v>
          </cell>
          <cell r="L2905">
            <v>2639.59</v>
          </cell>
          <cell r="M2905">
            <v>22719.38</v>
          </cell>
          <cell r="N2905">
            <v>1191</v>
          </cell>
          <cell r="O2905">
            <v>1191</v>
          </cell>
          <cell r="P2905" t="str">
            <v>Y</v>
          </cell>
          <cell r="Q2905"/>
          <cell r="R2905" t="str">
            <v>W/O for written off cases</v>
          </cell>
          <cell r="S2905" t="str">
            <v>&gt;180</v>
          </cell>
        </row>
        <row r="2906">
          <cell r="J2906">
            <v>27815763</v>
          </cell>
          <cell r="K2906">
            <v>33805.339999999997</v>
          </cell>
          <cell r="L2906">
            <v>4724.55</v>
          </cell>
          <cell r="M2906">
            <v>38529.89</v>
          </cell>
          <cell r="N2906">
            <v>1253</v>
          </cell>
          <cell r="O2906">
            <v>1253</v>
          </cell>
          <cell r="P2906" t="str">
            <v>Y</v>
          </cell>
          <cell r="Q2906"/>
          <cell r="R2906" t="str">
            <v>W/O for written off cases</v>
          </cell>
          <cell r="S2906" t="str">
            <v>&gt;180</v>
          </cell>
        </row>
        <row r="2907">
          <cell r="J2907">
            <v>28717831</v>
          </cell>
          <cell r="K2907">
            <v>15679.34</v>
          </cell>
          <cell r="L2907">
            <v>854.16</v>
          </cell>
          <cell r="M2907">
            <v>16533.5</v>
          </cell>
          <cell r="N2907">
            <v>981</v>
          </cell>
          <cell r="O2907">
            <v>981</v>
          </cell>
          <cell r="P2907" t="str">
            <v>Y</v>
          </cell>
          <cell r="Q2907"/>
          <cell r="R2907" t="str">
            <v>W/O for written off cases</v>
          </cell>
          <cell r="S2907" t="str">
            <v>&gt;180</v>
          </cell>
        </row>
        <row r="2908">
          <cell r="J2908">
            <v>28332054</v>
          </cell>
          <cell r="K2908">
            <v>45098.97</v>
          </cell>
          <cell r="L2908">
            <v>8800.0300000000007</v>
          </cell>
          <cell r="M2908">
            <v>53899</v>
          </cell>
          <cell r="N2908">
            <v>1341</v>
          </cell>
          <cell r="O2908">
            <v>1341</v>
          </cell>
          <cell r="P2908" t="str">
            <v>Y</v>
          </cell>
          <cell r="Q2908"/>
          <cell r="R2908" t="str">
            <v>W/O for written off cases</v>
          </cell>
          <cell r="S2908" t="str">
            <v>&gt;180</v>
          </cell>
        </row>
        <row r="2909">
          <cell r="J2909">
            <v>28149940</v>
          </cell>
          <cell r="K2909">
            <v>30122.29</v>
          </cell>
          <cell r="L2909">
            <v>3609.6</v>
          </cell>
          <cell r="M2909">
            <v>33731.89</v>
          </cell>
          <cell r="N2909">
            <v>1250</v>
          </cell>
          <cell r="O2909">
            <v>1250</v>
          </cell>
          <cell r="P2909" t="str">
            <v>Y</v>
          </cell>
          <cell r="Q2909"/>
          <cell r="R2909" t="str">
            <v>W/O for written off cases</v>
          </cell>
          <cell r="S2909" t="str">
            <v>&gt;180</v>
          </cell>
        </row>
        <row r="2910">
          <cell r="J2910">
            <v>28400113</v>
          </cell>
          <cell r="K2910">
            <v>30710.2</v>
          </cell>
          <cell r="L2910">
            <v>7284.46</v>
          </cell>
          <cell r="M2910">
            <v>37994.660000000003</v>
          </cell>
          <cell r="N2910">
            <v>1345</v>
          </cell>
          <cell r="O2910">
            <v>1345</v>
          </cell>
          <cell r="P2910" t="str">
            <v>Y</v>
          </cell>
          <cell r="Q2910"/>
          <cell r="R2910" t="str">
            <v>W/O for written off cases</v>
          </cell>
          <cell r="S2910" t="str">
            <v>&gt;180</v>
          </cell>
        </row>
        <row r="2911">
          <cell r="J2911">
            <v>28679190</v>
          </cell>
          <cell r="K2911">
            <v>14564.77</v>
          </cell>
          <cell r="L2911">
            <v>1493.61</v>
          </cell>
          <cell r="M2911">
            <v>16058.38</v>
          </cell>
          <cell r="N2911">
            <v>1191</v>
          </cell>
          <cell r="O2911">
            <v>1191</v>
          </cell>
          <cell r="P2911" t="str">
            <v>Y</v>
          </cell>
          <cell r="Q2911"/>
          <cell r="R2911" t="str">
            <v>W/O for written off cases</v>
          </cell>
          <cell r="S2911" t="str">
            <v>&gt;180</v>
          </cell>
        </row>
        <row r="2912">
          <cell r="J2912">
            <v>28679629</v>
          </cell>
          <cell r="K2912">
            <v>17060.580000000002</v>
          </cell>
          <cell r="L2912">
            <v>2237.8000000000002</v>
          </cell>
          <cell r="M2912">
            <v>19298.38</v>
          </cell>
          <cell r="N2912">
            <v>1191</v>
          </cell>
          <cell r="O2912">
            <v>1191</v>
          </cell>
          <cell r="P2912" t="str">
            <v>Y</v>
          </cell>
          <cell r="Q2912"/>
          <cell r="R2912" t="str">
            <v>W/O for written off cases</v>
          </cell>
          <cell r="S2912" t="str">
            <v>&gt;180</v>
          </cell>
        </row>
        <row r="2913">
          <cell r="J2913">
            <v>28824365</v>
          </cell>
          <cell r="K2913">
            <v>37850.29</v>
          </cell>
          <cell r="L2913">
            <v>7876.71</v>
          </cell>
          <cell r="M2913">
            <v>45727</v>
          </cell>
          <cell r="N2913">
            <v>1341</v>
          </cell>
          <cell r="O2913">
            <v>1341</v>
          </cell>
          <cell r="P2913" t="str">
            <v>Y</v>
          </cell>
          <cell r="Q2913"/>
          <cell r="R2913" t="str">
            <v>W/O for written off cases</v>
          </cell>
          <cell r="S2913" t="str">
            <v>&gt;180</v>
          </cell>
        </row>
        <row r="2914">
          <cell r="J2914">
            <v>28409170</v>
          </cell>
          <cell r="K2914">
            <v>52043</v>
          </cell>
          <cell r="L2914">
            <v>8168.95</v>
          </cell>
          <cell r="M2914">
            <v>60211.95</v>
          </cell>
          <cell r="N2914">
            <v>1405</v>
          </cell>
          <cell r="O2914">
            <v>1405</v>
          </cell>
          <cell r="P2914" t="str">
            <v>Y</v>
          </cell>
          <cell r="Q2914"/>
          <cell r="R2914" t="str">
            <v>W/O for written off cases</v>
          </cell>
          <cell r="S2914" t="str">
            <v>&gt;180</v>
          </cell>
        </row>
        <row r="2915">
          <cell r="J2915">
            <v>28164908</v>
          </cell>
          <cell r="K2915">
            <v>12286.45</v>
          </cell>
          <cell r="L2915">
            <v>1033.44</v>
          </cell>
          <cell r="M2915">
            <v>13319.89</v>
          </cell>
          <cell r="N2915">
            <v>1133</v>
          </cell>
          <cell r="O2915">
            <v>1133</v>
          </cell>
          <cell r="P2915" t="str">
            <v>Y</v>
          </cell>
          <cell r="Q2915"/>
          <cell r="R2915" t="str">
            <v>W/O for written off cases</v>
          </cell>
          <cell r="S2915" t="str">
            <v>&gt;180</v>
          </cell>
        </row>
        <row r="2916">
          <cell r="J2916">
            <v>28159326</v>
          </cell>
          <cell r="K2916">
            <v>34574.75</v>
          </cell>
          <cell r="L2916">
            <v>4815.43</v>
          </cell>
          <cell r="M2916">
            <v>39390.18</v>
          </cell>
          <cell r="N2916">
            <v>1402</v>
          </cell>
          <cell r="O2916">
            <v>1402</v>
          </cell>
          <cell r="P2916" t="str">
            <v>Y</v>
          </cell>
          <cell r="Q2916"/>
          <cell r="R2916" t="str">
            <v>W/O for written off cases</v>
          </cell>
          <cell r="S2916" t="str">
            <v>&gt;180</v>
          </cell>
        </row>
        <row r="2917">
          <cell r="J2917">
            <v>355371206</v>
          </cell>
          <cell r="K2917">
            <v>14939.51</v>
          </cell>
          <cell r="L2917">
            <v>6160.49</v>
          </cell>
          <cell r="M2917">
            <v>21100</v>
          </cell>
          <cell r="N2917">
            <v>279</v>
          </cell>
          <cell r="O2917">
            <v>279</v>
          </cell>
          <cell r="P2917" t="str">
            <v>Y</v>
          </cell>
          <cell r="Q2917"/>
          <cell r="R2917" t="str">
            <v>W/O for written off cases</v>
          </cell>
          <cell r="S2917" t="str">
            <v>&gt;180</v>
          </cell>
        </row>
        <row r="2918">
          <cell r="J2918">
            <v>351721029</v>
          </cell>
          <cell r="K2918"/>
          <cell r="L2918"/>
          <cell r="M2918"/>
          <cell r="N2918"/>
          <cell r="O2918"/>
          <cell r="P2918"/>
          <cell r="Q2918"/>
          <cell r="R2918" t="str">
            <v>Standard</v>
          </cell>
          <cell r="S2918" t="str">
            <v>Standard</v>
          </cell>
        </row>
        <row r="2919">
          <cell r="J2919">
            <v>354367045</v>
          </cell>
          <cell r="K2919"/>
          <cell r="L2919"/>
          <cell r="M2919"/>
          <cell r="N2919"/>
          <cell r="O2919"/>
          <cell r="P2919"/>
          <cell r="Q2919"/>
          <cell r="R2919" t="str">
            <v>Standard</v>
          </cell>
          <cell r="S2919" t="str">
            <v>Standard</v>
          </cell>
        </row>
        <row r="2920">
          <cell r="J2920">
            <v>28150050</v>
          </cell>
          <cell r="K2920">
            <v>28023.79</v>
          </cell>
          <cell r="L2920">
            <v>3629.1</v>
          </cell>
          <cell r="M2920">
            <v>31652.89</v>
          </cell>
          <cell r="N2920">
            <v>1285</v>
          </cell>
          <cell r="O2920">
            <v>1285</v>
          </cell>
          <cell r="P2920" t="str">
            <v>Y</v>
          </cell>
          <cell r="Q2920"/>
          <cell r="R2920" t="str">
            <v>W/O for written off cases</v>
          </cell>
          <cell r="S2920" t="str">
            <v>&gt;180</v>
          </cell>
        </row>
        <row r="2921">
          <cell r="J2921">
            <v>28220858</v>
          </cell>
          <cell r="K2921">
            <v>13995.22</v>
          </cell>
          <cell r="L2921">
            <v>542.39</v>
          </cell>
          <cell r="M2921">
            <v>14537.61</v>
          </cell>
          <cell r="N2921">
            <v>979</v>
          </cell>
          <cell r="O2921">
            <v>979</v>
          </cell>
          <cell r="P2921" t="str">
            <v>Y</v>
          </cell>
          <cell r="Q2921"/>
          <cell r="R2921" t="str">
            <v>W/O for written off cases</v>
          </cell>
          <cell r="S2921" t="str">
            <v>&gt;180</v>
          </cell>
        </row>
        <row r="2922">
          <cell r="J2922">
            <v>351709763</v>
          </cell>
          <cell r="K2922"/>
          <cell r="L2922"/>
          <cell r="M2922"/>
          <cell r="N2922"/>
          <cell r="O2922"/>
          <cell r="P2922"/>
          <cell r="Q2922"/>
          <cell r="R2922" t="str">
            <v>Standard</v>
          </cell>
          <cell r="S2922" t="str">
            <v>Standard</v>
          </cell>
        </row>
        <row r="2923">
          <cell r="J2923">
            <v>354492540</v>
          </cell>
          <cell r="K2923"/>
          <cell r="L2923"/>
          <cell r="M2923"/>
          <cell r="N2923"/>
          <cell r="O2923"/>
          <cell r="P2923"/>
          <cell r="Q2923"/>
          <cell r="R2923" t="str">
            <v>Standard</v>
          </cell>
          <cell r="S2923" t="str">
            <v>Standard</v>
          </cell>
        </row>
        <row r="2924">
          <cell r="J2924">
            <v>351718445</v>
          </cell>
          <cell r="K2924"/>
          <cell r="L2924"/>
          <cell r="M2924"/>
          <cell r="N2924"/>
          <cell r="O2924"/>
          <cell r="P2924"/>
          <cell r="Q2924"/>
          <cell r="R2924" t="str">
            <v>Standard</v>
          </cell>
          <cell r="S2924" t="str">
            <v>Standard</v>
          </cell>
        </row>
        <row r="2925">
          <cell r="J2925">
            <v>28772610</v>
          </cell>
          <cell r="K2925">
            <v>42598.29</v>
          </cell>
          <cell r="L2925">
            <v>5572.85</v>
          </cell>
          <cell r="M2925">
            <v>48171.14</v>
          </cell>
          <cell r="N2925">
            <v>1284</v>
          </cell>
          <cell r="O2925">
            <v>1284</v>
          </cell>
          <cell r="P2925" t="str">
            <v>Y</v>
          </cell>
          <cell r="Q2925"/>
          <cell r="R2925" t="str">
            <v>W/O for written off cases</v>
          </cell>
          <cell r="S2925" t="str">
            <v>&gt;180</v>
          </cell>
        </row>
        <row r="2926">
          <cell r="J2926">
            <v>29184515</v>
          </cell>
          <cell r="K2926">
            <v>26422.880000000001</v>
          </cell>
          <cell r="L2926">
            <v>2837.12</v>
          </cell>
          <cell r="M2926">
            <v>29260</v>
          </cell>
          <cell r="N2926">
            <v>979</v>
          </cell>
          <cell r="O2926">
            <v>979</v>
          </cell>
          <cell r="P2926" t="str">
            <v>Y</v>
          </cell>
          <cell r="Q2926"/>
          <cell r="R2926" t="str">
            <v>W/O for written off cases</v>
          </cell>
          <cell r="S2926" t="str">
            <v>&gt;180</v>
          </cell>
        </row>
        <row r="2927">
          <cell r="J2927">
            <v>351841618</v>
          </cell>
          <cell r="K2927"/>
          <cell r="L2927"/>
          <cell r="M2927"/>
          <cell r="N2927"/>
          <cell r="O2927"/>
          <cell r="P2927"/>
          <cell r="Q2927"/>
          <cell r="R2927" t="str">
            <v>Standard</v>
          </cell>
          <cell r="S2927" t="str">
            <v>Standard</v>
          </cell>
        </row>
        <row r="2928">
          <cell r="J2928">
            <v>351856371</v>
          </cell>
          <cell r="K2928"/>
          <cell r="L2928"/>
          <cell r="M2928"/>
          <cell r="N2928"/>
          <cell r="O2928"/>
          <cell r="P2928"/>
          <cell r="Q2928"/>
          <cell r="R2928" t="str">
            <v>Standard</v>
          </cell>
          <cell r="S2928" t="str">
            <v>Standard</v>
          </cell>
        </row>
        <row r="2929">
          <cell r="J2929">
            <v>28143269</v>
          </cell>
          <cell r="K2929">
            <v>20087.91</v>
          </cell>
          <cell r="L2929">
            <v>2418.75</v>
          </cell>
          <cell r="M2929">
            <v>22506.66</v>
          </cell>
          <cell r="N2929">
            <v>1073</v>
          </cell>
          <cell r="O2929">
            <v>1073</v>
          </cell>
          <cell r="P2929" t="str">
            <v>Y</v>
          </cell>
          <cell r="Q2929"/>
          <cell r="R2929" t="str">
            <v>W/O for written off cases</v>
          </cell>
          <cell r="S2929" t="str">
            <v>&gt;180</v>
          </cell>
        </row>
        <row r="2930">
          <cell r="J2930">
            <v>28135005</v>
          </cell>
          <cell r="K2930">
            <v>10448.450000000001</v>
          </cell>
          <cell r="L2930">
            <v>676.21</v>
          </cell>
          <cell r="M2930">
            <v>11124.66</v>
          </cell>
          <cell r="N2930">
            <v>1247</v>
          </cell>
          <cell r="O2930">
            <v>1247</v>
          </cell>
          <cell r="P2930" t="str">
            <v>Y</v>
          </cell>
          <cell r="Q2930"/>
          <cell r="R2930" t="str">
            <v>W/O for written off cases</v>
          </cell>
          <cell r="S2930" t="str">
            <v>&gt;180</v>
          </cell>
        </row>
        <row r="2931">
          <cell r="J2931">
            <v>28134839</v>
          </cell>
          <cell r="K2931">
            <v>19784.88</v>
          </cell>
          <cell r="L2931">
            <v>2559.21</v>
          </cell>
          <cell r="M2931">
            <v>22344.09</v>
          </cell>
          <cell r="N2931">
            <v>1339</v>
          </cell>
          <cell r="O2931">
            <v>1339</v>
          </cell>
          <cell r="P2931" t="str">
            <v>Y</v>
          </cell>
          <cell r="Q2931"/>
          <cell r="R2931" t="str">
            <v>W/O for written off cases</v>
          </cell>
          <cell r="S2931" t="str">
            <v>&gt;180</v>
          </cell>
        </row>
        <row r="2932">
          <cell r="J2932">
            <v>28506140</v>
          </cell>
          <cell r="K2932">
            <v>66417.710000000006</v>
          </cell>
          <cell r="L2932">
            <v>16193.95</v>
          </cell>
          <cell r="M2932">
            <v>82611.66</v>
          </cell>
          <cell r="N2932">
            <v>1340</v>
          </cell>
          <cell r="O2932">
            <v>1340</v>
          </cell>
          <cell r="P2932" t="str">
            <v>Y</v>
          </cell>
          <cell r="Q2932"/>
          <cell r="R2932" t="str">
            <v>W/O for written off cases</v>
          </cell>
          <cell r="S2932" t="str">
            <v>&gt;180</v>
          </cell>
        </row>
        <row r="2933">
          <cell r="J2933">
            <v>351856416</v>
          </cell>
          <cell r="K2933"/>
          <cell r="L2933"/>
          <cell r="M2933"/>
          <cell r="N2933"/>
          <cell r="O2933"/>
          <cell r="P2933"/>
          <cell r="Q2933"/>
          <cell r="R2933" t="str">
            <v>Standard</v>
          </cell>
          <cell r="S2933" t="str">
            <v>Standard</v>
          </cell>
        </row>
        <row r="2934">
          <cell r="J2934">
            <v>354686752</v>
          </cell>
          <cell r="K2934"/>
          <cell r="L2934"/>
          <cell r="M2934"/>
          <cell r="N2934"/>
          <cell r="O2934"/>
          <cell r="P2934"/>
          <cell r="Q2934"/>
          <cell r="R2934" t="str">
            <v>Standard</v>
          </cell>
          <cell r="S2934" t="str">
            <v>Standard</v>
          </cell>
        </row>
        <row r="2935">
          <cell r="J2935">
            <v>28143271</v>
          </cell>
          <cell r="K2935">
            <v>20048.61</v>
          </cell>
          <cell r="L2935">
            <v>2443.0500000000002</v>
          </cell>
          <cell r="M2935">
            <v>22491.66</v>
          </cell>
          <cell r="N2935">
            <v>1254</v>
          </cell>
          <cell r="O2935">
            <v>1254</v>
          </cell>
          <cell r="P2935" t="str">
            <v>Y</v>
          </cell>
          <cell r="Q2935"/>
          <cell r="R2935" t="str">
            <v>W/O for written off cases</v>
          </cell>
          <cell r="S2935" t="str">
            <v>&gt;180</v>
          </cell>
        </row>
        <row r="2936">
          <cell r="J2936">
            <v>29268297</v>
          </cell>
          <cell r="K2936">
            <v>12962.03</v>
          </cell>
          <cell r="L2936">
            <v>588.95000000000005</v>
          </cell>
          <cell r="M2936">
            <v>13550.98</v>
          </cell>
          <cell r="N2936">
            <v>979</v>
          </cell>
          <cell r="O2936">
            <v>979</v>
          </cell>
          <cell r="P2936" t="str">
            <v>Y</v>
          </cell>
          <cell r="Q2936"/>
          <cell r="R2936" t="str">
            <v>W/O for written off cases</v>
          </cell>
          <cell r="S2936" t="str">
            <v>&gt;180</v>
          </cell>
        </row>
        <row r="2937">
          <cell r="J2937">
            <v>28613702</v>
          </cell>
          <cell r="K2937">
            <v>41583.68</v>
          </cell>
          <cell r="L2937">
            <v>7645.67</v>
          </cell>
          <cell r="M2937">
            <v>49229.35</v>
          </cell>
          <cell r="N2937">
            <v>1310</v>
          </cell>
          <cell r="O2937">
            <v>1310</v>
          </cell>
          <cell r="P2937" t="str">
            <v>Y</v>
          </cell>
          <cell r="Q2937"/>
          <cell r="R2937" t="str">
            <v>W/O for written off cases</v>
          </cell>
          <cell r="S2937" t="str">
            <v>&gt;180</v>
          </cell>
        </row>
        <row r="2938">
          <cell r="J2938">
            <v>28134819</v>
          </cell>
          <cell r="K2938">
            <v>18635.7</v>
          </cell>
          <cell r="L2938">
            <v>2236.39</v>
          </cell>
          <cell r="M2938">
            <v>20872.09</v>
          </cell>
          <cell r="N2938">
            <v>1308</v>
          </cell>
          <cell r="O2938">
            <v>1308</v>
          </cell>
          <cell r="P2938" t="str">
            <v>Y</v>
          </cell>
          <cell r="Q2938"/>
          <cell r="R2938" t="str">
            <v>W/O for written off cases</v>
          </cell>
          <cell r="S2938" t="str">
            <v>&gt;180</v>
          </cell>
        </row>
        <row r="2939">
          <cell r="J2939">
            <v>352397131</v>
          </cell>
          <cell r="K2939"/>
          <cell r="L2939"/>
          <cell r="M2939"/>
          <cell r="N2939"/>
          <cell r="O2939"/>
          <cell r="P2939"/>
          <cell r="Q2939"/>
          <cell r="R2939" t="str">
            <v>Standard</v>
          </cell>
          <cell r="S2939" t="str">
            <v>Standard</v>
          </cell>
        </row>
        <row r="2940">
          <cell r="J2940">
            <v>28143273</v>
          </cell>
          <cell r="K2940">
            <v>23629.26</v>
          </cell>
          <cell r="L2940">
            <v>3514.4</v>
          </cell>
          <cell r="M2940">
            <v>27143.66</v>
          </cell>
          <cell r="N2940">
            <v>1285</v>
          </cell>
          <cell r="O2940">
            <v>1285</v>
          </cell>
          <cell r="P2940" t="str">
            <v>Y</v>
          </cell>
          <cell r="Q2940"/>
          <cell r="R2940" t="str">
            <v>W/O for written off cases</v>
          </cell>
          <cell r="S2940" t="str">
            <v>&gt;180</v>
          </cell>
        </row>
        <row r="2941">
          <cell r="J2941">
            <v>28143278</v>
          </cell>
          <cell r="K2941">
            <v>13319.4</v>
          </cell>
          <cell r="L2941">
            <v>994.26</v>
          </cell>
          <cell r="M2941">
            <v>14313.66</v>
          </cell>
          <cell r="N2941">
            <v>1103</v>
          </cell>
          <cell r="O2941">
            <v>1103</v>
          </cell>
          <cell r="P2941" t="str">
            <v>Y</v>
          </cell>
          <cell r="Q2941"/>
          <cell r="R2941" t="str">
            <v>W/O for written off cases</v>
          </cell>
          <cell r="S2941" t="str">
            <v>&gt;180</v>
          </cell>
        </row>
        <row r="2942">
          <cell r="J2942">
            <v>28135004</v>
          </cell>
          <cell r="K2942">
            <v>9158.99</v>
          </cell>
          <cell r="L2942">
            <v>502.67</v>
          </cell>
          <cell r="M2942">
            <v>9661.66</v>
          </cell>
          <cell r="N2942">
            <v>1216</v>
          </cell>
          <cell r="O2942">
            <v>1216</v>
          </cell>
          <cell r="P2942" t="str">
            <v>Y</v>
          </cell>
          <cell r="Q2942"/>
          <cell r="R2942" t="str">
            <v>W/O for written off cases</v>
          </cell>
          <cell r="S2942" t="str">
            <v>&gt;180</v>
          </cell>
        </row>
        <row r="2943">
          <cell r="J2943">
            <v>27555753</v>
          </cell>
          <cell r="K2943">
            <v>46852.61</v>
          </cell>
          <cell r="L2943">
            <v>7168.1</v>
          </cell>
          <cell r="M2943">
            <v>54020.71</v>
          </cell>
          <cell r="N2943">
            <v>1158</v>
          </cell>
          <cell r="O2943">
            <v>1158</v>
          </cell>
          <cell r="P2943" t="str">
            <v>Y</v>
          </cell>
          <cell r="Q2943"/>
          <cell r="R2943" t="str">
            <v>W/O for written off cases</v>
          </cell>
          <cell r="S2943" t="str">
            <v>&gt;180</v>
          </cell>
        </row>
        <row r="2944">
          <cell r="J2944">
            <v>357045793</v>
          </cell>
          <cell r="K2944">
            <v>21479.77</v>
          </cell>
          <cell r="L2944">
            <v>8410.23</v>
          </cell>
          <cell r="M2944">
            <v>29890</v>
          </cell>
          <cell r="N2944">
            <v>183</v>
          </cell>
          <cell r="O2944">
            <v>183</v>
          </cell>
          <cell r="P2944" t="str">
            <v>Y</v>
          </cell>
          <cell r="Q2944"/>
          <cell r="R2944" t="str">
            <v>W/O for written off cases</v>
          </cell>
          <cell r="S2944" t="str">
            <v>&gt;180</v>
          </cell>
        </row>
        <row r="2945">
          <cell r="J2945">
            <v>27559861</v>
          </cell>
          <cell r="K2945">
            <v>41035.75</v>
          </cell>
          <cell r="L2945">
            <v>5521.61</v>
          </cell>
          <cell r="M2945">
            <v>46557.36</v>
          </cell>
          <cell r="N2945">
            <v>1279</v>
          </cell>
          <cell r="O2945">
            <v>1279</v>
          </cell>
          <cell r="P2945" t="str">
            <v>Y</v>
          </cell>
          <cell r="Q2945"/>
          <cell r="R2945" t="str">
            <v>W/O for written off cases</v>
          </cell>
          <cell r="S2945" t="str">
            <v>&gt;180</v>
          </cell>
        </row>
        <row r="2946">
          <cell r="J2946">
            <v>27594467</v>
          </cell>
          <cell r="K2946">
            <v>57502.63</v>
          </cell>
          <cell r="L2946">
            <v>10817.58</v>
          </cell>
          <cell r="M2946">
            <v>68320.210000000006</v>
          </cell>
          <cell r="N2946">
            <v>1340</v>
          </cell>
          <cell r="O2946">
            <v>1340</v>
          </cell>
          <cell r="P2946" t="str">
            <v>Y</v>
          </cell>
          <cell r="Q2946"/>
          <cell r="R2946" t="str">
            <v>W/O for written off cases</v>
          </cell>
          <cell r="S2946" t="str">
            <v>&gt;180</v>
          </cell>
        </row>
        <row r="2947">
          <cell r="J2947">
            <v>354061837</v>
          </cell>
          <cell r="K2947"/>
          <cell r="L2947"/>
          <cell r="M2947"/>
          <cell r="N2947"/>
          <cell r="O2947"/>
          <cell r="P2947"/>
          <cell r="Q2947"/>
          <cell r="R2947" t="str">
            <v>Standard</v>
          </cell>
          <cell r="S2947" t="str">
            <v>Standard</v>
          </cell>
        </row>
        <row r="2948">
          <cell r="J2948">
            <v>358406028</v>
          </cell>
          <cell r="K2948"/>
          <cell r="L2948"/>
          <cell r="M2948"/>
          <cell r="N2948"/>
          <cell r="O2948"/>
          <cell r="P2948"/>
          <cell r="Q2948"/>
          <cell r="R2948" t="str">
            <v>Standard</v>
          </cell>
          <cell r="S2948" t="str">
            <v>Standard</v>
          </cell>
        </row>
        <row r="2949">
          <cell r="J2949">
            <v>28132475</v>
          </cell>
          <cell r="K2949">
            <v>17907.71</v>
          </cell>
          <cell r="L2949">
            <v>1400.95</v>
          </cell>
          <cell r="M2949">
            <v>19308.66</v>
          </cell>
          <cell r="N2949">
            <v>975</v>
          </cell>
          <cell r="O2949">
            <v>975</v>
          </cell>
          <cell r="P2949" t="str">
            <v>Y</v>
          </cell>
          <cell r="Q2949"/>
          <cell r="R2949" t="str">
            <v>W/O for written off cases</v>
          </cell>
          <cell r="S2949" t="str">
            <v>&gt;180</v>
          </cell>
        </row>
        <row r="2950">
          <cell r="J2950">
            <v>351879183</v>
          </cell>
          <cell r="K2950"/>
          <cell r="L2950"/>
          <cell r="M2950"/>
          <cell r="N2950"/>
          <cell r="O2950"/>
          <cell r="P2950"/>
          <cell r="Q2950"/>
          <cell r="R2950" t="str">
            <v>Standard</v>
          </cell>
          <cell r="S2950" t="str">
            <v>Standard</v>
          </cell>
        </row>
        <row r="2951">
          <cell r="J2951">
            <v>356103595</v>
          </cell>
          <cell r="K2951"/>
          <cell r="L2951"/>
          <cell r="M2951"/>
          <cell r="N2951"/>
          <cell r="O2951"/>
          <cell r="P2951"/>
          <cell r="Q2951"/>
          <cell r="R2951" t="str">
            <v>Standard</v>
          </cell>
          <cell r="S2951" t="str">
            <v>Standard</v>
          </cell>
        </row>
        <row r="2952">
          <cell r="J2952">
            <v>351871831</v>
          </cell>
          <cell r="K2952"/>
          <cell r="L2952"/>
          <cell r="M2952"/>
          <cell r="N2952"/>
          <cell r="O2952"/>
          <cell r="P2952"/>
          <cell r="Q2952"/>
          <cell r="R2952" t="str">
            <v>Standard</v>
          </cell>
          <cell r="S2952" t="str">
            <v>Standard</v>
          </cell>
        </row>
        <row r="2953">
          <cell r="J2953">
            <v>356047797</v>
          </cell>
          <cell r="K2953"/>
          <cell r="L2953"/>
          <cell r="M2953"/>
          <cell r="N2953"/>
          <cell r="O2953"/>
          <cell r="P2953"/>
          <cell r="Q2953"/>
          <cell r="R2953" t="str">
            <v>Standard</v>
          </cell>
          <cell r="S2953" t="str">
            <v>Standard</v>
          </cell>
        </row>
        <row r="2954">
          <cell r="J2954">
            <v>351912052</v>
          </cell>
          <cell r="K2954">
            <v>11838.54</v>
          </cell>
          <cell r="L2954">
            <v>961.46</v>
          </cell>
          <cell r="M2954">
            <v>12800</v>
          </cell>
          <cell r="N2954">
            <v>93</v>
          </cell>
          <cell r="O2954">
            <v>213</v>
          </cell>
          <cell r="P2954" t="str">
            <v>Y</v>
          </cell>
          <cell r="Q2954"/>
          <cell r="R2954" t="str">
            <v>Sub</v>
          </cell>
          <cell r="S2954" t="str">
            <v>&gt;180</v>
          </cell>
        </row>
        <row r="2955">
          <cell r="J2955">
            <v>356606897</v>
          </cell>
          <cell r="K2955">
            <v>17673.689999999999</v>
          </cell>
          <cell r="L2955">
            <v>3846.31</v>
          </cell>
          <cell r="M2955">
            <v>21520</v>
          </cell>
          <cell r="N2955">
            <v>213</v>
          </cell>
          <cell r="O2955">
            <v>213</v>
          </cell>
          <cell r="P2955" t="str">
            <v>Y</v>
          </cell>
          <cell r="Q2955"/>
          <cell r="R2955" t="str">
            <v>Sub</v>
          </cell>
          <cell r="S2955" t="str">
            <v>&gt;180</v>
          </cell>
        </row>
        <row r="2956">
          <cell r="J2956">
            <v>28374206</v>
          </cell>
          <cell r="K2956">
            <v>40811.550000000003</v>
          </cell>
          <cell r="L2956">
            <v>7938.45</v>
          </cell>
          <cell r="M2956">
            <v>48750</v>
          </cell>
          <cell r="N2956">
            <v>1340</v>
          </cell>
          <cell r="O2956">
            <v>1340</v>
          </cell>
          <cell r="P2956" t="str">
            <v>Y</v>
          </cell>
          <cell r="Q2956"/>
          <cell r="R2956" t="str">
            <v>W/O for written off cases</v>
          </cell>
          <cell r="S2956" t="str">
            <v>&gt;180</v>
          </cell>
        </row>
        <row r="2957">
          <cell r="J2957">
            <v>351841785</v>
          </cell>
          <cell r="K2957"/>
          <cell r="L2957"/>
          <cell r="M2957"/>
          <cell r="N2957"/>
          <cell r="O2957"/>
          <cell r="P2957"/>
          <cell r="Q2957"/>
          <cell r="R2957" t="str">
            <v>Standard</v>
          </cell>
          <cell r="S2957" t="str">
            <v>Standard</v>
          </cell>
        </row>
        <row r="2958">
          <cell r="J2958">
            <v>351879184</v>
          </cell>
          <cell r="K2958"/>
          <cell r="L2958"/>
          <cell r="M2958"/>
          <cell r="N2958"/>
          <cell r="O2958"/>
          <cell r="P2958"/>
          <cell r="Q2958"/>
          <cell r="R2958" t="str">
            <v>Standard</v>
          </cell>
          <cell r="S2958" t="str">
            <v>Standard</v>
          </cell>
        </row>
        <row r="2959">
          <cell r="J2959">
            <v>358397046</v>
          </cell>
          <cell r="K2959"/>
          <cell r="L2959"/>
          <cell r="M2959"/>
          <cell r="N2959"/>
          <cell r="O2959"/>
          <cell r="P2959"/>
          <cell r="Q2959"/>
          <cell r="R2959" t="str">
            <v>Standard</v>
          </cell>
          <cell r="S2959" t="str">
            <v>Standard</v>
          </cell>
        </row>
        <row r="2960">
          <cell r="J2960">
            <v>28437417</v>
          </cell>
          <cell r="K2960">
            <v>25124</v>
          </cell>
          <cell r="L2960">
            <v>4431</v>
          </cell>
          <cell r="M2960">
            <v>29555</v>
          </cell>
          <cell r="N2960">
            <v>1375</v>
          </cell>
          <cell r="O2960">
            <v>1375</v>
          </cell>
          <cell r="P2960" t="str">
            <v>Y</v>
          </cell>
          <cell r="Q2960"/>
          <cell r="R2960" t="str">
            <v>W/O for written off cases</v>
          </cell>
          <cell r="S2960" t="str">
            <v>&gt;180</v>
          </cell>
        </row>
        <row r="2961">
          <cell r="J2961">
            <v>28168158</v>
          </cell>
          <cell r="K2961">
            <v>37299.269999999997</v>
          </cell>
          <cell r="L2961">
            <v>5257.62</v>
          </cell>
          <cell r="M2961">
            <v>42556.89</v>
          </cell>
          <cell r="N2961">
            <v>1216</v>
          </cell>
          <cell r="O2961">
            <v>1216</v>
          </cell>
          <cell r="P2961" t="str">
            <v>Y</v>
          </cell>
          <cell r="Q2961"/>
          <cell r="R2961" t="str">
            <v>W/O for written off cases</v>
          </cell>
          <cell r="S2961" t="str">
            <v>&gt;180</v>
          </cell>
        </row>
        <row r="2962">
          <cell r="J2962">
            <v>28626151</v>
          </cell>
          <cell r="K2962">
            <v>12295.03</v>
          </cell>
          <cell r="L2962">
            <v>440.6</v>
          </cell>
          <cell r="M2962">
            <v>12735.63</v>
          </cell>
          <cell r="N2962">
            <v>982</v>
          </cell>
          <cell r="O2962">
            <v>982</v>
          </cell>
          <cell r="P2962" t="str">
            <v>Y</v>
          </cell>
          <cell r="Q2962"/>
          <cell r="R2962" t="str">
            <v>W/O for written off cases</v>
          </cell>
          <cell r="S2962" t="str">
            <v>&gt;180</v>
          </cell>
        </row>
        <row r="2963">
          <cell r="J2963">
            <v>28378851</v>
          </cell>
          <cell r="K2963">
            <v>20410.11</v>
          </cell>
          <cell r="L2963">
            <v>2735.05</v>
          </cell>
          <cell r="M2963">
            <v>23145.16</v>
          </cell>
          <cell r="N2963">
            <v>1194</v>
          </cell>
          <cell r="O2963">
            <v>1194</v>
          </cell>
          <cell r="P2963" t="str">
            <v>Y</v>
          </cell>
          <cell r="Q2963"/>
          <cell r="R2963" t="str">
            <v>W/O for written off cases</v>
          </cell>
          <cell r="S2963" t="str">
            <v>&gt;180</v>
          </cell>
        </row>
        <row r="2964">
          <cell r="J2964">
            <v>28446319</v>
          </cell>
          <cell r="K2964">
            <v>21747.66</v>
          </cell>
          <cell r="L2964">
            <v>3024.5</v>
          </cell>
          <cell r="M2964">
            <v>24772.16</v>
          </cell>
          <cell r="N2964">
            <v>1163</v>
          </cell>
          <cell r="O2964">
            <v>1163</v>
          </cell>
          <cell r="P2964" t="str">
            <v>Y</v>
          </cell>
          <cell r="Q2964"/>
          <cell r="R2964" t="str">
            <v>W/O for written off cases</v>
          </cell>
          <cell r="S2964" t="str">
            <v>&gt;180</v>
          </cell>
        </row>
        <row r="2965">
          <cell r="J2965">
            <v>28134847</v>
          </cell>
          <cell r="K2965">
            <v>18492.330000000002</v>
          </cell>
          <cell r="L2965">
            <v>2400.7600000000002</v>
          </cell>
          <cell r="M2965">
            <v>20893.09</v>
          </cell>
          <cell r="N2965">
            <v>1339</v>
          </cell>
          <cell r="O2965">
            <v>1339</v>
          </cell>
          <cell r="P2965" t="str">
            <v>Y</v>
          </cell>
          <cell r="Q2965"/>
          <cell r="R2965" t="str">
            <v>W/O for written off cases</v>
          </cell>
          <cell r="S2965" t="str">
            <v>&gt;180</v>
          </cell>
        </row>
        <row r="2966">
          <cell r="J2966">
            <v>28134832</v>
          </cell>
          <cell r="K2966">
            <v>16186.68</v>
          </cell>
          <cell r="L2966">
            <v>1792.41</v>
          </cell>
          <cell r="M2966">
            <v>17979.09</v>
          </cell>
          <cell r="N2966">
            <v>1278</v>
          </cell>
          <cell r="O2966">
            <v>1278</v>
          </cell>
          <cell r="P2966" t="str">
            <v>Y</v>
          </cell>
          <cell r="Q2966"/>
          <cell r="R2966" t="str">
            <v>W/O for written off cases</v>
          </cell>
          <cell r="S2966" t="str">
            <v>&gt;180</v>
          </cell>
        </row>
        <row r="2967">
          <cell r="J2967">
            <v>28135108</v>
          </cell>
          <cell r="K2967">
            <v>17387.29</v>
          </cell>
          <cell r="L2967">
            <v>2321.71</v>
          </cell>
          <cell r="M2967">
            <v>19709</v>
          </cell>
          <cell r="N2967">
            <v>1339</v>
          </cell>
          <cell r="O2967">
            <v>1339</v>
          </cell>
          <cell r="P2967" t="str">
            <v>Y</v>
          </cell>
          <cell r="Q2967"/>
          <cell r="R2967" t="str">
            <v>W/O for written off cases</v>
          </cell>
          <cell r="S2967" t="str">
            <v>&gt;180</v>
          </cell>
        </row>
        <row r="2968">
          <cell r="J2968">
            <v>28160062</v>
          </cell>
          <cell r="K2968">
            <v>25583.85</v>
          </cell>
          <cell r="L2968">
            <v>4304.04</v>
          </cell>
          <cell r="M2968">
            <v>29887.89</v>
          </cell>
          <cell r="N2968">
            <v>1345</v>
          </cell>
          <cell r="O2968">
            <v>1345</v>
          </cell>
          <cell r="P2968" t="str">
            <v>Y</v>
          </cell>
          <cell r="Q2968"/>
          <cell r="R2968" t="str">
            <v>W/O for written off cases</v>
          </cell>
          <cell r="S2968" t="str">
            <v>&gt;180</v>
          </cell>
        </row>
        <row r="2969">
          <cell r="J2969">
            <v>28437416</v>
          </cell>
          <cell r="K2969">
            <v>17137.580000000002</v>
          </cell>
          <cell r="L2969">
            <v>1784.58</v>
          </cell>
          <cell r="M2969">
            <v>18922.16</v>
          </cell>
          <cell r="N2969">
            <v>1194</v>
          </cell>
          <cell r="O2969">
            <v>1194</v>
          </cell>
          <cell r="P2969" t="str">
            <v>Y</v>
          </cell>
          <cell r="Q2969"/>
          <cell r="R2969" t="str">
            <v>W/O for written off cases</v>
          </cell>
          <cell r="S2969" t="str">
            <v>&gt;180</v>
          </cell>
        </row>
        <row r="2970">
          <cell r="J2970">
            <v>28506149</v>
          </cell>
          <cell r="K2970">
            <v>63606.94</v>
          </cell>
          <cell r="L2970">
            <v>14796.68</v>
          </cell>
          <cell r="M2970">
            <v>78403.62</v>
          </cell>
          <cell r="N2970">
            <v>1340</v>
          </cell>
          <cell r="O2970">
            <v>1340</v>
          </cell>
          <cell r="P2970" t="str">
            <v>Y</v>
          </cell>
          <cell r="Q2970"/>
          <cell r="R2970" t="str">
            <v>W/O for written off cases</v>
          </cell>
          <cell r="S2970" t="str">
            <v>&gt;180</v>
          </cell>
        </row>
        <row r="2971">
          <cell r="J2971">
            <v>30090932</v>
          </cell>
          <cell r="K2971">
            <v>1814.83</v>
          </cell>
          <cell r="L2971">
            <v>73.989999999999995</v>
          </cell>
          <cell r="M2971">
            <v>1888.82</v>
          </cell>
          <cell r="N2971">
            <v>1308</v>
          </cell>
          <cell r="O2971">
            <v>1308</v>
          </cell>
          <cell r="P2971" t="str">
            <v>Y</v>
          </cell>
          <cell r="Q2971"/>
          <cell r="R2971" t="str">
            <v>W/O for written off cases</v>
          </cell>
          <cell r="S2971" t="str">
            <v>&gt;180</v>
          </cell>
        </row>
        <row r="2972">
          <cell r="J2972">
            <v>28331979</v>
          </cell>
          <cell r="K2972">
            <v>12767.23</v>
          </cell>
          <cell r="L2972">
            <v>1544.73</v>
          </cell>
          <cell r="M2972">
            <v>14311.96</v>
          </cell>
          <cell r="N2972">
            <v>1251</v>
          </cell>
          <cell r="O2972">
            <v>1251</v>
          </cell>
          <cell r="P2972" t="str">
            <v>Y</v>
          </cell>
          <cell r="Q2972"/>
          <cell r="R2972" t="str">
            <v>W/O for written off cases</v>
          </cell>
          <cell r="S2972" t="str">
            <v>&gt;180</v>
          </cell>
        </row>
        <row r="2973">
          <cell r="J2973">
            <v>28314260</v>
          </cell>
          <cell r="K2973">
            <v>15257.92</v>
          </cell>
          <cell r="L2973">
            <v>1716.97</v>
          </cell>
          <cell r="M2973">
            <v>16974.89</v>
          </cell>
          <cell r="N2973">
            <v>1161</v>
          </cell>
          <cell r="O2973">
            <v>1161</v>
          </cell>
          <cell r="P2973" t="str">
            <v>Y</v>
          </cell>
          <cell r="Q2973"/>
          <cell r="R2973" t="str">
            <v>W/O for written off cases</v>
          </cell>
          <cell r="S2973" t="str">
            <v>&gt;180</v>
          </cell>
        </row>
        <row r="2974">
          <cell r="J2974">
            <v>28313647</v>
          </cell>
          <cell r="K2974">
            <v>21595</v>
          </cell>
          <cell r="L2974">
            <v>5028.2</v>
          </cell>
          <cell r="M2974">
            <v>26623.200000000001</v>
          </cell>
          <cell r="N2974">
            <v>1343</v>
          </cell>
          <cell r="O2974">
            <v>1343</v>
          </cell>
          <cell r="P2974" t="str">
            <v>Y</v>
          </cell>
          <cell r="Q2974"/>
          <cell r="R2974" t="str">
            <v>W/O for written off cases</v>
          </cell>
          <cell r="S2974" t="str">
            <v>&gt;180</v>
          </cell>
        </row>
        <row r="2975">
          <cell r="J2975">
            <v>28143274</v>
          </cell>
          <cell r="K2975">
            <v>16280.12</v>
          </cell>
          <cell r="L2975">
            <v>2103.54</v>
          </cell>
          <cell r="M2975">
            <v>18383.66</v>
          </cell>
          <cell r="N2975">
            <v>1315</v>
          </cell>
          <cell r="O2975">
            <v>1315</v>
          </cell>
          <cell r="P2975" t="str">
            <v>Y</v>
          </cell>
          <cell r="Q2975"/>
          <cell r="R2975" t="str">
            <v>W/O for written off cases</v>
          </cell>
          <cell r="S2975" t="str">
            <v>&gt;180</v>
          </cell>
        </row>
        <row r="2976">
          <cell r="J2976">
            <v>28331978</v>
          </cell>
          <cell r="K2976">
            <v>13635.11</v>
          </cell>
          <cell r="L2976">
            <v>1791.85</v>
          </cell>
          <cell r="M2976">
            <v>15426.96</v>
          </cell>
          <cell r="N2976">
            <v>1282</v>
          </cell>
          <cell r="O2976">
            <v>1282</v>
          </cell>
          <cell r="P2976" t="str">
            <v>Y</v>
          </cell>
          <cell r="Q2976"/>
          <cell r="R2976" t="str">
            <v>W/O for written off cases</v>
          </cell>
          <cell r="S2976" t="str">
            <v>&gt;180</v>
          </cell>
        </row>
        <row r="2977">
          <cell r="J2977">
            <v>28143268</v>
          </cell>
          <cell r="K2977">
            <v>9479.7800000000007</v>
          </cell>
          <cell r="L2977">
            <v>648.89</v>
          </cell>
          <cell r="M2977">
            <v>10128.67</v>
          </cell>
          <cell r="N2977">
            <v>1223</v>
          </cell>
          <cell r="O2977">
            <v>1223</v>
          </cell>
          <cell r="P2977" t="str">
            <v>Y</v>
          </cell>
          <cell r="Q2977"/>
          <cell r="R2977" t="str">
            <v>W/O for written off cases</v>
          </cell>
          <cell r="S2977" t="str">
            <v>&gt;180</v>
          </cell>
        </row>
        <row r="2978">
          <cell r="J2978">
            <v>30443455</v>
          </cell>
          <cell r="K2978">
            <v>72475.039999999994</v>
          </cell>
          <cell r="L2978">
            <v>16943.96</v>
          </cell>
          <cell r="M2978">
            <v>89419</v>
          </cell>
          <cell r="N2978">
            <v>1341</v>
          </cell>
          <cell r="O2978">
            <v>1341</v>
          </cell>
          <cell r="P2978" t="str">
            <v>Y</v>
          </cell>
          <cell r="Q2978"/>
          <cell r="R2978" t="str">
            <v>W/O for written off cases</v>
          </cell>
          <cell r="S2978" t="str">
            <v>&gt;180</v>
          </cell>
        </row>
        <row r="2979">
          <cell r="J2979">
            <v>30915336</v>
          </cell>
          <cell r="K2979">
            <v>7872.6</v>
          </cell>
          <cell r="L2979">
            <v>788.82</v>
          </cell>
          <cell r="M2979">
            <v>8661.42</v>
          </cell>
          <cell r="N2979">
            <v>1280</v>
          </cell>
          <cell r="O2979">
            <v>1341</v>
          </cell>
          <cell r="P2979" t="str">
            <v>Y</v>
          </cell>
          <cell r="Q2979"/>
          <cell r="R2979" t="str">
            <v>W/O for written off cases</v>
          </cell>
          <cell r="S2979" t="str">
            <v>&gt;180</v>
          </cell>
        </row>
        <row r="2980">
          <cell r="J2980">
            <v>28311130</v>
          </cell>
          <cell r="K2980">
            <v>33656.480000000003</v>
          </cell>
          <cell r="L2980">
            <v>5918.89</v>
          </cell>
          <cell r="M2980">
            <v>39575.370000000003</v>
          </cell>
          <cell r="N2980">
            <v>1344</v>
          </cell>
          <cell r="O2980">
            <v>1344</v>
          </cell>
          <cell r="P2980" t="str">
            <v>Y</v>
          </cell>
          <cell r="Q2980"/>
          <cell r="R2980" t="str">
            <v>W/O for written off cases</v>
          </cell>
          <cell r="S2980" t="str">
            <v>&gt;180</v>
          </cell>
        </row>
        <row r="2981">
          <cell r="J2981">
            <v>352433625</v>
          </cell>
          <cell r="K2981"/>
          <cell r="L2981"/>
          <cell r="M2981"/>
          <cell r="N2981"/>
          <cell r="O2981"/>
          <cell r="P2981"/>
          <cell r="Q2981"/>
          <cell r="R2981" t="str">
            <v>Standard</v>
          </cell>
          <cell r="S2981" t="str">
            <v>Standard</v>
          </cell>
        </row>
        <row r="2982">
          <cell r="J2982">
            <v>27845031</v>
          </cell>
          <cell r="K2982">
            <v>21862.01</v>
          </cell>
          <cell r="L2982">
            <v>3542.9</v>
          </cell>
          <cell r="M2982">
            <v>25404.91</v>
          </cell>
          <cell r="N2982">
            <v>1342</v>
          </cell>
          <cell r="O2982">
            <v>1342</v>
          </cell>
          <cell r="P2982" t="str">
            <v>Y</v>
          </cell>
          <cell r="Q2982"/>
          <cell r="R2982" t="str">
            <v>W/O for written off cases</v>
          </cell>
          <cell r="S2982" t="str">
            <v>&gt;180</v>
          </cell>
        </row>
        <row r="2983">
          <cell r="J2983">
            <v>357045788</v>
          </cell>
          <cell r="K2983">
            <v>29267.11</v>
          </cell>
          <cell r="L2983">
            <v>13032.89</v>
          </cell>
          <cell r="M2983">
            <v>42300</v>
          </cell>
          <cell r="N2983">
            <v>304</v>
          </cell>
          <cell r="O2983">
            <v>304</v>
          </cell>
          <cell r="P2983" t="str">
            <v>Y</v>
          </cell>
          <cell r="Q2983"/>
          <cell r="R2983" t="str">
            <v>W/O for written off cases</v>
          </cell>
          <cell r="S2983" t="str">
            <v>&gt;180</v>
          </cell>
        </row>
        <row r="2984">
          <cell r="J2984">
            <v>29998082</v>
          </cell>
          <cell r="K2984">
            <v>49020.18</v>
          </cell>
          <cell r="L2984">
            <v>11613.11</v>
          </cell>
          <cell r="M2984">
            <v>60633.29</v>
          </cell>
          <cell r="N2984">
            <v>1339</v>
          </cell>
          <cell r="O2984">
            <v>1339</v>
          </cell>
          <cell r="P2984" t="str">
            <v>Y</v>
          </cell>
          <cell r="Q2984"/>
          <cell r="R2984" t="str">
            <v>W/O for written off cases</v>
          </cell>
          <cell r="S2984" t="str">
            <v>&gt;180</v>
          </cell>
        </row>
        <row r="2985">
          <cell r="J2985">
            <v>351772529</v>
          </cell>
          <cell r="K2985">
            <v>4015.25</v>
          </cell>
          <cell r="L2985">
            <v>284.75</v>
          </cell>
          <cell r="M2985">
            <v>4300</v>
          </cell>
          <cell r="N2985">
            <v>31</v>
          </cell>
          <cell r="O2985">
            <v>31</v>
          </cell>
          <cell r="P2985"/>
          <cell r="Q2985"/>
          <cell r="R2985" t="str">
            <v>SMA 1</v>
          </cell>
          <cell r="S2985" t="str">
            <v>31-60</v>
          </cell>
        </row>
        <row r="2986">
          <cell r="J2986">
            <v>29858699</v>
          </cell>
          <cell r="K2986">
            <v>24126.32</v>
          </cell>
          <cell r="L2986">
            <v>1713.78</v>
          </cell>
          <cell r="M2986">
            <v>25840.1</v>
          </cell>
          <cell r="N2986">
            <v>1071</v>
          </cell>
          <cell r="O2986">
            <v>1071</v>
          </cell>
          <cell r="P2986" t="str">
            <v>Y</v>
          </cell>
          <cell r="Q2986"/>
          <cell r="R2986" t="str">
            <v>W/O for written off cases</v>
          </cell>
          <cell r="S2986" t="str">
            <v>&gt;180</v>
          </cell>
        </row>
        <row r="2987">
          <cell r="J2987">
            <v>28366057</v>
          </cell>
          <cell r="K2987">
            <v>57206.26</v>
          </cell>
          <cell r="L2987">
            <v>10960.62</v>
          </cell>
          <cell r="M2987">
            <v>68166.880000000005</v>
          </cell>
          <cell r="N2987">
            <v>1313</v>
          </cell>
          <cell r="O2987">
            <v>1313</v>
          </cell>
          <cell r="P2987" t="str">
            <v>Y</v>
          </cell>
          <cell r="Q2987"/>
          <cell r="R2987" t="str">
            <v>W/O for written off cases</v>
          </cell>
          <cell r="S2987" t="str">
            <v>&gt;180</v>
          </cell>
        </row>
        <row r="2988">
          <cell r="J2988">
            <v>28587182</v>
          </cell>
          <cell r="K2988">
            <v>62693.36</v>
          </cell>
          <cell r="L2988">
            <v>14622.64</v>
          </cell>
          <cell r="M2988">
            <v>77316</v>
          </cell>
          <cell r="N2988">
            <v>1344</v>
          </cell>
          <cell r="O2988">
            <v>1344</v>
          </cell>
          <cell r="P2988" t="str">
            <v>Y</v>
          </cell>
          <cell r="Q2988"/>
          <cell r="R2988" t="str">
            <v>W/O for written off cases</v>
          </cell>
          <cell r="S2988" t="str">
            <v>&gt;180</v>
          </cell>
        </row>
        <row r="2989">
          <cell r="J2989">
            <v>29889297</v>
          </cell>
          <cell r="K2989">
            <v>20056.22</v>
          </cell>
          <cell r="L2989">
            <v>1634.07</v>
          </cell>
          <cell r="M2989">
            <v>21690.29</v>
          </cell>
          <cell r="N2989">
            <v>1096</v>
          </cell>
          <cell r="O2989">
            <v>1096</v>
          </cell>
          <cell r="P2989" t="str">
            <v>Y</v>
          </cell>
          <cell r="Q2989"/>
          <cell r="R2989" t="str">
            <v>W/O for written off cases</v>
          </cell>
          <cell r="S2989" t="str">
            <v>&gt;180</v>
          </cell>
        </row>
        <row r="2990">
          <cell r="J2990">
            <v>351835998</v>
          </cell>
          <cell r="K2990"/>
          <cell r="L2990"/>
          <cell r="M2990"/>
          <cell r="N2990"/>
          <cell r="O2990"/>
          <cell r="P2990"/>
          <cell r="Q2990"/>
          <cell r="R2990" t="str">
            <v>Standard</v>
          </cell>
          <cell r="S2990" t="str">
            <v>Standard</v>
          </cell>
        </row>
        <row r="2991">
          <cell r="J2991">
            <v>355791263</v>
          </cell>
          <cell r="K2991"/>
          <cell r="L2991"/>
          <cell r="M2991"/>
          <cell r="N2991"/>
          <cell r="O2991"/>
          <cell r="P2991"/>
          <cell r="Q2991"/>
          <cell r="R2991" t="str">
            <v>Standard</v>
          </cell>
          <cell r="S2991" t="str">
            <v>Standard</v>
          </cell>
        </row>
        <row r="2992">
          <cell r="J2992">
            <v>29818723</v>
          </cell>
          <cell r="K2992">
            <v>20454.46</v>
          </cell>
          <cell r="L2992">
            <v>3055.45</v>
          </cell>
          <cell r="M2992">
            <v>23509.91</v>
          </cell>
          <cell r="N2992">
            <v>1342</v>
          </cell>
          <cell r="O2992">
            <v>1342</v>
          </cell>
          <cell r="P2992" t="str">
            <v>Y</v>
          </cell>
          <cell r="Q2992"/>
          <cell r="R2992" t="str">
            <v>W/O for written off cases</v>
          </cell>
          <cell r="S2992" t="str">
            <v>&gt;180</v>
          </cell>
        </row>
        <row r="2993">
          <cell r="J2993">
            <v>354931019</v>
          </cell>
          <cell r="K2993"/>
          <cell r="L2993"/>
          <cell r="M2993"/>
          <cell r="N2993"/>
          <cell r="O2993"/>
          <cell r="P2993"/>
          <cell r="Q2993"/>
          <cell r="R2993" t="str">
            <v>Standard</v>
          </cell>
          <cell r="S2993" t="str">
            <v>Standard</v>
          </cell>
        </row>
        <row r="2994">
          <cell r="J2994">
            <v>28221698</v>
          </cell>
          <cell r="K2994">
            <v>3372</v>
          </cell>
          <cell r="L2994">
            <v>65.28</v>
          </cell>
          <cell r="M2994">
            <v>3437.28</v>
          </cell>
          <cell r="N2994">
            <v>1070</v>
          </cell>
          <cell r="O2994">
            <v>1070</v>
          </cell>
          <cell r="P2994" t="str">
            <v>Y</v>
          </cell>
          <cell r="Q2994"/>
          <cell r="R2994" t="str">
            <v>W/O for written off cases</v>
          </cell>
          <cell r="S2994" t="str">
            <v>&gt;180</v>
          </cell>
        </row>
        <row r="2995">
          <cell r="J2995">
            <v>351711762</v>
          </cell>
          <cell r="K2995"/>
          <cell r="L2995"/>
          <cell r="M2995"/>
          <cell r="N2995"/>
          <cell r="O2995"/>
          <cell r="P2995"/>
          <cell r="Q2995"/>
          <cell r="R2995" t="str">
            <v>Standard</v>
          </cell>
          <cell r="S2995" t="str">
            <v>Standard</v>
          </cell>
        </row>
        <row r="2996">
          <cell r="J2996">
            <v>351711635</v>
          </cell>
          <cell r="K2996">
            <v>5195.04</v>
          </cell>
          <cell r="L2996">
            <v>304.02</v>
          </cell>
          <cell r="M2996">
            <v>5499.06</v>
          </cell>
          <cell r="N2996">
            <v>37</v>
          </cell>
          <cell r="O2996">
            <v>37</v>
          </cell>
          <cell r="P2996"/>
          <cell r="Q2996"/>
          <cell r="R2996" t="str">
            <v>SMA 1</v>
          </cell>
          <cell r="S2996" t="str">
            <v>31-60</v>
          </cell>
        </row>
        <row r="2997">
          <cell r="J2997">
            <v>351711706</v>
          </cell>
          <cell r="K2997"/>
          <cell r="L2997"/>
          <cell r="M2997"/>
          <cell r="N2997"/>
          <cell r="O2997"/>
          <cell r="P2997"/>
          <cell r="Q2997"/>
          <cell r="R2997" t="str">
            <v>Standard</v>
          </cell>
          <cell r="S2997" t="str">
            <v>Standard</v>
          </cell>
        </row>
        <row r="2998">
          <cell r="J2998">
            <v>351877979</v>
          </cell>
          <cell r="K2998">
            <v>2027.27</v>
          </cell>
          <cell r="L2998">
            <v>102.73</v>
          </cell>
          <cell r="M2998">
            <v>2130</v>
          </cell>
          <cell r="N2998">
            <v>6</v>
          </cell>
          <cell r="O2998">
            <v>6</v>
          </cell>
          <cell r="P2998"/>
          <cell r="Q2998"/>
          <cell r="R2998" t="str">
            <v>SMA 0</v>
          </cell>
          <cell r="S2998" t="str">
            <v>1-30 Days</v>
          </cell>
        </row>
        <row r="2999">
          <cell r="J2999">
            <v>29435060</v>
          </cell>
          <cell r="K2999">
            <v>5618.73</v>
          </cell>
          <cell r="L2999">
            <v>215.2</v>
          </cell>
          <cell r="M2999">
            <v>5833.93</v>
          </cell>
          <cell r="N2999">
            <v>1130</v>
          </cell>
          <cell r="O2999">
            <v>1130</v>
          </cell>
          <cell r="P2999" t="str">
            <v>Y</v>
          </cell>
          <cell r="Q2999"/>
          <cell r="R2999" t="str">
            <v>W/O for written off cases</v>
          </cell>
          <cell r="S2999" t="str">
            <v>&gt;180</v>
          </cell>
        </row>
        <row r="3000">
          <cell r="J3000">
            <v>351728671</v>
          </cell>
          <cell r="K3000"/>
          <cell r="L3000"/>
          <cell r="M3000"/>
          <cell r="N3000"/>
          <cell r="O3000"/>
          <cell r="P3000"/>
          <cell r="Q3000"/>
          <cell r="R3000" t="str">
            <v>Standard</v>
          </cell>
          <cell r="S3000" t="str">
            <v>Standard</v>
          </cell>
        </row>
        <row r="3001">
          <cell r="J3001">
            <v>28479041</v>
          </cell>
          <cell r="K3001">
            <v>66317.899999999994</v>
          </cell>
          <cell r="L3001">
            <v>15562.89</v>
          </cell>
          <cell r="M3001">
            <v>81880.789999999994</v>
          </cell>
          <cell r="N3001">
            <v>1345</v>
          </cell>
          <cell r="O3001">
            <v>1345</v>
          </cell>
          <cell r="P3001" t="str">
            <v>Y</v>
          </cell>
          <cell r="Q3001"/>
          <cell r="R3001" t="str">
            <v>W/O for written off cases</v>
          </cell>
          <cell r="S3001" t="str">
            <v>&gt;180</v>
          </cell>
        </row>
        <row r="3002">
          <cell r="J3002">
            <v>29433962</v>
          </cell>
          <cell r="K3002">
            <v>4454.88</v>
          </cell>
          <cell r="L3002">
            <v>129.05000000000001</v>
          </cell>
          <cell r="M3002">
            <v>4583.93</v>
          </cell>
          <cell r="N3002">
            <v>1099</v>
          </cell>
          <cell r="O3002">
            <v>1099</v>
          </cell>
          <cell r="P3002" t="str">
            <v>Y</v>
          </cell>
          <cell r="Q3002"/>
          <cell r="R3002" t="str">
            <v>W/O for written off cases</v>
          </cell>
          <cell r="S3002" t="str">
            <v>&gt;180</v>
          </cell>
        </row>
        <row r="3003">
          <cell r="J3003">
            <v>28137460</v>
          </cell>
          <cell r="K3003">
            <v>4378.09</v>
          </cell>
          <cell r="L3003">
            <v>128.57</v>
          </cell>
          <cell r="M3003">
            <v>4506.66</v>
          </cell>
          <cell r="N3003">
            <v>1099</v>
          </cell>
          <cell r="O3003">
            <v>1099</v>
          </cell>
          <cell r="P3003" t="str">
            <v>Y</v>
          </cell>
          <cell r="Q3003"/>
          <cell r="R3003" t="str">
            <v>W/O for written off cases</v>
          </cell>
          <cell r="S3003" t="str">
            <v>&gt;180</v>
          </cell>
        </row>
        <row r="3004">
          <cell r="J3004">
            <v>30609402</v>
          </cell>
          <cell r="K3004">
            <v>27817.66</v>
          </cell>
          <cell r="L3004">
            <v>3106.38</v>
          </cell>
          <cell r="M3004">
            <v>30924.04</v>
          </cell>
          <cell r="N3004">
            <v>1193</v>
          </cell>
          <cell r="O3004">
            <v>1193</v>
          </cell>
          <cell r="P3004" t="str">
            <v>Y</v>
          </cell>
          <cell r="Q3004"/>
          <cell r="R3004" t="str">
            <v>W/O for written off cases</v>
          </cell>
          <cell r="S3004" t="str">
            <v>&gt;180</v>
          </cell>
        </row>
        <row r="3005">
          <cell r="J3005">
            <v>28557671</v>
          </cell>
          <cell r="K3005">
            <v>37626.230000000003</v>
          </cell>
          <cell r="L3005">
            <v>4909.51</v>
          </cell>
          <cell r="M3005">
            <v>42535.74</v>
          </cell>
          <cell r="N3005">
            <v>1224</v>
          </cell>
          <cell r="O3005">
            <v>1224</v>
          </cell>
          <cell r="P3005" t="str">
            <v>Y</v>
          </cell>
          <cell r="Q3005"/>
          <cell r="R3005" t="str">
            <v>W/O for written off cases</v>
          </cell>
          <cell r="S3005" t="str">
            <v>&gt;180</v>
          </cell>
        </row>
        <row r="3006">
          <cell r="J3006">
            <v>27931702</v>
          </cell>
          <cell r="K3006">
            <v>53185.57</v>
          </cell>
          <cell r="L3006">
            <v>12211.23</v>
          </cell>
          <cell r="M3006">
            <v>65396.800000000003</v>
          </cell>
          <cell r="N3006">
            <v>1313</v>
          </cell>
          <cell r="O3006">
            <v>1313</v>
          </cell>
          <cell r="P3006" t="str">
            <v>Y</v>
          </cell>
          <cell r="Q3006"/>
          <cell r="R3006" t="str">
            <v>W/O for written off cases</v>
          </cell>
          <cell r="S3006" t="str">
            <v>&gt;180</v>
          </cell>
        </row>
        <row r="3007">
          <cell r="J3007">
            <v>29868923</v>
          </cell>
          <cell r="K3007">
            <v>40665</v>
          </cell>
          <cell r="L3007">
            <v>9529.59</v>
          </cell>
          <cell r="M3007">
            <v>50194.59</v>
          </cell>
          <cell r="N3007">
            <v>1344</v>
          </cell>
          <cell r="O3007">
            <v>1344</v>
          </cell>
          <cell r="P3007" t="str">
            <v>Y</v>
          </cell>
          <cell r="Q3007"/>
          <cell r="R3007" t="str">
            <v>W/O for written off cases</v>
          </cell>
          <cell r="S3007" t="str">
            <v>&gt;180</v>
          </cell>
        </row>
        <row r="3008">
          <cell r="J3008">
            <v>29869809</v>
          </cell>
          <cell r="K3008">
            <v>39706.43</v>
          </cell>
          <cell r="L3008">
            <v>5230.3100000000004</v>
          </cell>
          <cell r="M3008">
            <v>44936.74</v>
          </cell>
          <cell r="N3008">
            <v>1255</v>
          </cell>
          <cell r="O3008">
            <v>1255</v>
          </cell>
          <cell r="P3008" t="str">
            <v>Y</v>
          </cell>
          <cell r="Q3008"/>
          <cell r="R3008" t="str">
            <v>W/O for written off cases</v>
          </cell>
          <cell r="S3008" t="str">
            <v>&gt;180</v>
          </cell>
        </row>
        <row r="3009">
          <cell r="J3009">
            <v>28545268</v>
          </cell>
          <cell r="K3009">
            <v>69750.63</v>
          </cell>
          <cell r="L3009">
            <v>20701.41</v>
          </cell>
          <cell r="M3009">
            <v>90452.04</v>
          </cell>
          <cell r="N3009">
            <v>1347</v>
          </cell>
          <cell r="O3009">
            <v>1347</v>
          </cell>
          <cell r="P3009" t="str">
            <v>Y</v>
          </cell>
          <cell r="Q3009"/>
          <cell r="R3009" t="str">
            <v>W/O for written off cases</v>
          </cell>
          <cell r="S3009" t="str">
            <v>&gt;180</v>
          </cell>
        </row>
        <row r="3010">
          <cell r="J3010">
            <v>28548744</v>
          </cell>
          <cell r="K3010">
            <v>63735.75</v>
          </cell>
          <cell r="L3010">
            <v>17700.29</v>
          </cell>
          <cell r="M3010">
            <v>81436.039999999994</v>
          </cell>
          <cell r="N3010">
            <v>1316</v>
          </cell>
          <cell r="O3010">
            <v>1316</v>
          </cell>
          <cell r="P3010" t="str">
            <v>Y</v>
          </cell>
          <cell r="Q3010"/>
          <cell r="R3010" t="str">
            <v>W/O for written off cases</v>
          </cell>
          <cell r="S3010" t="str">
            <v>&gt;180</v>
          </cell>
        </row>
        <row r="3011">
          <cell r="J3011">
            <v>352418448</v>
          </cell>
          <cell r="K3011"/>
          <cell r="L3011"/>
          <cell r="M3011"/>
          <cell r="N3011"/>
          <cell r="O3011"/>
          <cell r="P3011"/>
          <cell r="Q3011"/>
          <cell r="R3011" t="str">
            <v>Standard</v>
          </cell>
          <cell r="S3011" t="str">
            <v>Standard</v>
          </cell>
        </row>
        <row r="3012">
          <cell r="J3012">
            <v>29975009</v>
          </cell>
          <cell r="K3012">
            <v>33486.32</v>
          </cell>
          <cell r="L3012">
            <v>7898.29</v>
          </cell>
          <cell r="M3012">
            <v>41384.61</v>
          </cell>
          <cell r="N3012">
            <v>1340</v>
          </cell>
          <cell r="O3012">
            <v>1340</v>
          </cell>
          <cell r="P3012" t="str">
            <v>Y</v>
          </cell>
          <cell r="Q3012"/>
          <cell r="R3012" t="str">
            <v>W/O for written off cases</v>
          </cell>
          <cell r="S3012" t="str">
            <v>&gt;180</v>
          </cell>
        </row>
        <row r="3013">
          <cell r="J3013">
            <v>29878834</v>
          </cell>
          <cell r="K3013">
            <v>51665.23</v>
          </cell>
          <cell r="L3013">
            <v>8515.65</v>
          </cell>
          <cell r="M3013">
            <v>60180.88</v>
          </cell>
          <cell r="N3013">
            <v>1162</v>
          </cell>
          <cell r="O3013">
            <v>1162</v>
          </cell>
          <cell r="P3013" t="str">
            <v>Y</v>
          </cell>
          <cell r="Q3013"/>
          <cell r="R3013" t="str">
            <v>W/O for written off cases</v>
          </cell>
          <cell r="S3013" t="str">
            <v>&gt;180</v>
          </cell>
        </row>
        <row r="3014">
          <cell r="J3014">
            <v>30028659</v>
          </cell>
          <cell r="K3014">
            <v>74337.45</v>
          </cell>
          <cell r="L3014">
            <v>20969.53</v>
          </cell>
          <cell r="M3014">
            <v>95306.98</v>
          </cell>
          <cell r="N3014">
            <v>1342</v>
          </cell>
          <cell r="O3014">
            <v>1342</v>
          </cell>
          <cell r="P3014" t="str">
            <v>Y</v>
          </cell>
          <cell r="Q3014"/>
          <cell r="R3014" t="str">
            <v>W/O for written off cases</v>
          </cell>
          <cell r="S3014" t="str">
            <v>&gt;180</v>
          </cell>
        </row>
        <row r="3015">
          <cell r="J3015">
            <v>29899938</v>
          </cell>
          <cell r="K3015">
            <v>11809.9</v>
          </cell>
          <cell r="L3015">
            <v>988.99</v>
          </cell>
          <cell r="M3015">
            <v>12798.89</v>
          </cell>
          <cell r="N3015">
            <v>1104</v>
          </cell>
          <cell r="O3015">
            <v>1104</v>
          </cell>
          <cell r="P3015" t="str">
            <v>Y</v>
          </cell>
          <cell r="Q3015"/>
          <cell r="R3015" t="str">
            <v>W/O for written off cases</v>
          </cell>
          <cell r="S3015" t="str">
            <v>&gt;180</v>
          </cell>
        </row>
        <row r="3016">
          <cell r="J3016">
            <v>352112718</v>
          </cell>
          <cell r="K3016"/>
          <cell r="L3016"/>
          <cell r="M3016"/>
          <cell r="N3016"/>
          <cell r="O3016"/>
          <cell r="P3016"/>
          <cell r="Q3016"/>
          <cell r="R3016" t="str">
            <v>Standard</v>
          </cell>
          <cell r="S3016" t="str">
            <v>Standard</v>
          </cell>
        </row>
        <row r="3017">
          <cell r="J3017">
            <v>29833296</v>
          </cell>
          <cell r="K3017">
            <v>56569.02</v>
          </cell>
          <cell r="L3017">
            <v>12303.98</v>
          </cell>
          <cell r="M3017">
            <v>68873</v>
          </cell>
          <cell r="N3017">
            <v>1347</v>
          </cell>
          <cell r="O3017">
            <v>1347</v>
          </cell>
          <cell r="P3017" t="str">
            <v>Y</v>
          </cell>
          <cell r="Q3017"/>
          <cell r="R3017" t="str">
            <v>W/O for written off cases</v>
          </cell>
          <cell r="S3017" t="str">
            <v>&gt;180</v>
          </cell>
        </row>
        <row r="3018">
          <cell r="J3018">
            <v>30393454</v>
          </cell>
          <cell r="K3018">
            <v>39209</v>
          </cell>
          <cell r="L3018">
            <v>6429.64</v>
          </cell>
          <cell r="M3018">
            <v>45638.64</v>
          </cell>
          <cell r="N3018">
            <v>1346</v>
          </cell>
          <cell r="O3018">
            <v>1346</v>
          </cell>
          <cell r="P3018" t="str">
            <v>Y</v>
          </cell>
          <cell r="Q3018"/>
          <cell r="R3018" t="str">
            <v>W/O for written off cases</v>
          </cell>
          <cell r="S3018" t="str">
            <v>&gt;180</v>
          </cell>
        </row>
        <row r="3019">
          <cell r="J3019">
            <v>29940485</v>
          </cell>
          <cell r="K3019">
            <v>48976.4</v>
          </cell>
          <cell r="L3019">
            <v>8348</v>
          </cell>
          <cell r="M3019">
            <v>57324.4</v>
          </cell>
          <cell r="N3019">
            <v>1377</v>
          </cell>
          <cell r="O3019">
            <v>1377</v>
          </cell>
          <cell r="P3019" t="str">
            <v>Y</v>
          </cell>
          <cell r="Q3019"/>
          <cell r="R3019" t="str">
            <v>W/O for written off cases</v>
          </cell>
          <cell r="S3019" t="str">
            <v>&gt;180</v>
          </cell>
        </row>
        <row r="3020">
          <cell r="J3020">
            <v>358204392</v>
          </cell>
          <cell r="K3020"/>
          <cell r="L3020"/>
          <cell r="M3020"/>
          <cell r="N3020"/>
          <cell r="O3020"/>
          <cell r="P3020"/>
          <cell r="Q3020"/>
          <cell r="R3020" t="str">
            <v>Standard</v>
          </cell>
          <cell r="S3020" t="str">
            <v>Standard</v>
          </cell>
        </row>
        <row r="3021">
          <cell r="J3021">
            <v>28360093</v>
          </cell>
          <cell r="K3021">
            <v>27275.64</v>
          </cell>
          <cell r="L3021">
            <v>2947.57</v>
          </cell>
          <cell r="M3021">
            <v>30223.21</v>
          </cell>
          <cell r="N3021">
            <v>1135</v>
          </cell>
          <cell r="O3021">
            <v>1135</v>
          </cell>
          <cell r="P3021" t="str">
            <v>Y</v>
          </cell>
          <cell r="Q3021"/>
          <cell r="R3021" t="str">
            <v>W/O for written off cases</v>
          </cell>
          <cell r="S3021" t="str">
            <v>&gt;180</v>
          </cell>
        </row>
        <row r="3022">
          <cell r="J3022">
            <v>27851758</v>
          </cell>
          <cell r="K3022">
            <v>30984.6</v>
          </cell>
          <cell r="L3022">
            <v>3471.61</v>
          </cell>
          <cell r="M3022">
            <v>34456.21</v>
          </cell>
          <cell r="N3022">
            <v>1165</v>
          </cell>
          <cell r="O3022">
            <v>1165</v>
          </cell>
          <cell r="P3022" t="str">
            <v>Y</v>
          </cell>
          <cell r="Q3022"/>
          <cell r="R3022" t="str">
            <v>W/O for written off cases</v>
          </cell>
          <cell r="S3022" t="str">
            <v>&gt;180</v>
          </cell>
        </row>
        <row r="3023">
          <cell r="J3023">
            <v>28266957</v>
          </cell>
          <cell r="K3023">
            <v>39799.11</v>
          </cell>
          <cell r="L3023">
            <v>8235.92</v>
          </cell>
          <cell r="M3023">
            <v>48035.03</v>
          </cell>
          <cell r="N3023">
            <v>1343</v>
          </cell>
          <cell r="O3023">
            <v>1343</v>
          </cell>
          <cell r="P3023" t="str">
            <v>Y</v>
          </cell>
          <cell r="Q3023"/>
          <cell r="R3023" t="str">
            <v>W/O for written off cases</v>
          </cell>
          <cell r="S3023" t="str">
            <v>&gt;180</v>
          </cell>
        </row>
        <row r="3024">
          <cell r="J3024">
            <v>28267548</v>
          </cell>
          <cell r="K3024">
            <v>34153.870000000003</v>
          </cell>
          <cell r="L3024">
            <v>6302.05</v>
          </cell>
          <cell r="M3024">
            <v>40455.919999999998</v>
          </cell>
          <cell r="N3024">
            <v>1373</v>
          </cell>
          <cell r="O3024">
            <v>1373</v>
          </cell>
          <cell r="P3024" t="str">
            <v>Y</v>
          </cell>
          <cell r="Q3024"/>
          <cell r="R3024" t="str">
            <v>W/O for written off cases</v>
          </cell>
          <cell r="S3024" t="str">
            <v>&gt;180</v>
          </cell>
        </row>
        <row r="3025">
          <cell r="J3025">
            <v>28494402</v>
          </cell>
          <cell r="K3025">
            <v>64393.85</v>
          </cell>
          <cell r="L3025">
            <v>13410.89</v>
          </cell>
          <cell r="M3025">
            <v>77804.740000000005</v>
          </cell>
          <cell r="N3025">
            <v>1344</v>
          </cell>
          <cell r="O3025">
            <v>1344</v>
          </cell>
          <cell r="P3025" t="str">
            <v>Y</v>
          </cell>
          <cell r="Q3025"/>
          <cell r="R3025" t="str">
            <v>W/O for written off cases</v>
          </cell>
          <cell r="S3025" t="str">
            <v>&gt;180</v>
          </cell>
        </row>
        <row r="3026">
          <cell r="J3026">
            <v>353732795</v>
          </cell>
          <cell r="K3026"/>
          <cell r="L3026"/>
          <cell r="M3026"/>
          <cell r="N3026"/>
          <cell r="O3026"/>
          <cell r="P3026"/>
          <cell r="Q3026"/>
          <cell r="R3026" t="str">
            <v>Standard</v>
          </cell>
          <cell r="S3026" t="str">
            <v>Standard</v>
          </cell>
        </row>
        <row r="3027">
          <cell r="J3027">
            <v>31092771</v>
          </cell>
          <cell r="K3027">
            <v>33734</v>
          </cell>
          <cell r="L3027">
            <v>6258</v>
          </cell>
          <cell r="M3027">
            <v>39992</v>
          </cell>
          <cell r="N3027">
            <v>1343</v>
          </cell>
          <cell r="O3027">
            <v>1343</v>
          </cell>
          <cell r="P3027" t="str">
            <v>Y</v>
          </cell>
          <cell r="Q3027"/>
          <cell r="R3027" t="str">
            <v>W/O for written off cases</v>
          </cell>
          <cell r="S3027" t="str">
            <v>&gt;180</v>
          </cell>
        </row>
        <row r="3028">
          <cell r="J3028">
            <v>30970789</v>
          </cell>
          <cell r="K3028">
            <v>36907.040000000001</v>
          </cell>
          <cell r="L3028">
            <v>7489.96</v>
          </cell>
          <cell r="M3028">
            <v>44397</v>
          </cell>
          <cell r="N3028">
            <v>1343</v>
          </cell>
          <cell r="O3028">
            <v>1343</v>
          </cell>
          <cell r="P3028" t="str">
            <v>Y</v>
          </cell>
          <cell r="Q3028"/>
          <cell r="R3028" t="str">
            <v>W/O for written off cases</v>
          </cell>
          <cell r="S3028" t="str">
            <v>&gt;180</v>
          </cell>
        </row>
        <row r="3029">
          <cell r="J3029">
            <v>30423332</v>
          </cell>
          <cell r="K3029">
            <v>58940.14</v>
          </cell>
          <cell r="L3029">
            <v>9997.14</v>
          </cell>
          <cell r="M3029">
            <v>68937.279999999999</v>
          </cell>
          <cell r="N3029">
            <v>1347</v>
          </cell>
          <cell r="O3029">
            <v>1347</v>
          </cell>
          <cell r="P3029" t="str">
            <v>Y</v>
          </cell>
          <cell r="Q3029"/>
          <cell r="R3029" t="str">
            <v>W/O for written off cases</v>
          </cell>
          <cell r="S3029" t="str">
            <v>&gt;180</v>
          </cell>
        </row>
        <row r="3030">
          <cell r="J3030">
            <v>30616580</v>
          </cell>
          <cell r="K3030">
            <v>51503.59</v>
          </cell>
          <cell r="L3030">
            <v>11482.11</v>
          </cell>
          <cell r="M3030">
            <v>62985.7</v>
          </cell>
          <cell r="N3030">
            <v>1311</v>
          </cell>
          <cell r="O3030">
            <v>1311</v>
          </cell>
          <cell r="P3030" t="str">
            <v>Y</v>
          </cell>
          <cell r="Q3030"/>
          <cell r="R3030" t="str">
            <v>W/O for written off cases</v>
          </cell>
          <cell r="S3030" t="str">
            <v>&gt;180</v>
          </cell>
        </row>
        <row r="3031">
          <cell r="J3031">
            <v>28152575</v>
          </cell>
          <cell r="K3031">
            <v>25355.94</v>
          </cell>
          <cell r="L3031">
            <v>5143.71</v>
          </cell>
          <cell r="M3031">
            <v>30499.65</v>
          </cell>
          <cell r="N3031">
            <v>1339</v>
          </cell>
          <cell r="O3031">
            <v>1339</v>
          </cell>
          <cell r="P3031" t="str">
            <v>Y</v>
          </cell>
          <cell r="Q3031"/>
          <cell r="R3031" t="str">
            <v>W/O for written off cases</v>
          </cell>
          <cell r="S3031" t="str">
            <v>&gt;180</v>
          </cell>
        </row>
        <row r="3032">
          <cell r="J3032">
            <v>351706614</v>
          </cell>
          <cell r="K3032">
            <v>8995.57</v>
          </cell>
          <cell r="L3032">
            <v>604.42999999999995</v>
          </cell>
          <cell r="M3032">
            <v>9600</v>
          </cell>
          <cell r="N3032">
            <v>69</v>
          </cell>
          <cell r="O3032">
            <v>69</v>
          </cell>
          <cell r="P3032"/>
          <cell r="Q3032"/>
          <cell r="R3032" t="str">
            <v>SMA 2</v>
          </cell>
          <cell r="S3032" t="str">
            <v>61-90</v>
          </cell>
        </row>
        <row r="3033">
          <cell r="J3033">
            <v>30953300</v>
          </cell>
          <cell r="K3033">
            <v>23664.04</v>
          </cell>
          <cell r="L3033">
            <v>1305.17</v>
          </cell>
          <cell r="M3033">
            <v>24969.21</v>
          </cell>
          <cell r="N3033">
            <v>976</v>
          </cell>
          <cell r="O3033">
            <v>976</v>
          </cell>
          <cell r="P3033" t="str">
            <v>Y</v>
          </cell>
          <cell r="Q3033"/>
          <cell r="R3033" t="str">
            <v>W/O for written off cases</v>
          </cell>
          <cell r="S3033" t="str">
            <v>&gt;180</v>
          </cell>
        </row>
        <row r="3034">
          <cell r="J3034">
            <v>29960459</v>
          </cell>
          <cell r="K3034">
            <v>27606.240000000002</v>
          </cell>
          <cell r="L3034">
            <v>2750.48</v>
          </cell>
          <cell r="M3034">
            <v>30356.720000000001</v>
          </cell>
          <cell r="N3034">
            <v>1043</v>
          </cell>
          <cell r="O3034">
            <v>1043</v>
          </cell>
          <cell r="P3034" t="str">
            <v>Y</v>
          </cell>
          <cell r="Q3034"/>
          <cell r="R3034" t="str">
            <v>W/O for written off cases</v>
          </cell>
          <cell r="S3034" t="str">
            <v>&gt;180</v>
          </cell>
        </row>
        <row r="3035">
          <cell r="J3035">
            <v>30424088</v>
          </cell>
          <cell r="K3035">
            <v>49859.93</v>
          </cell>
          <cell r="L3035">
            <v>10386.870000000001</v>
          </cell>
          <cell r="M3035">
            <v>60246.8</v>
          </cell>
          <cell r="N3035">
            <v>1347</v>
          </cell>
          <cell r="O3035">
            <v>1347</v>
          </cell>
          <cell r="P3035" t="str">
            <v>Y</v>
          </cell>
          <cell r="Q3035"/>
          <cell r="R3035" t="str">
            <v>W/O for written off cases</v>
          </cell>
          <cell r="S3035" t="str">
            <v>&gt;180</v>
          </cell>
        </row>
        <row r="3036">
          <cell r="J3036">
            <v>351706613</v>
          </cell>
          <cell r="K3036"/>
          <cell r="L3036"/>
          <cell r="M3036"/>
          <cell r="N3036"/>
          <cell r="O3036"/>
          <cell r="P3036"/>
          <cell r="Q3036"/>
          <cell r="R3036" t="str">
            <v>Standard</v>
          </cell>
          <cell r="S3036" t="str">
            <v>Standard</v>
          </cell>
        </row>
        <row r="3037">
          <cell r="J3037">
            <v>30425590</v>
          </cell>
          <cell r="K3037">
            <v>74093.86</v>
          </cell>
          <cell r="L3037">
            <v>16278.94</v>
          </cell>
          <cell r="M3037">
            <v>90372.800000000003</v>
          </cell>
          <cell r="N3037">
            <v>1347</v>
          </cell>
          <cell r="O3037">
            <v>1347</v>
          </cell>
          <cell r="P3037" t="str">
            <v>Y</v>
          </cell>
          <cell r="Q3037"/>
          <cell r="R3037" t="str">
            <v>W/O for written off cases</v>
          </cell>
          <cell r="S3037" t="str">
            <v>&gt;180</v>
          </cell>
        </row>
        <row r="3038">
          <cell r="J3038">
            <v>29879528</v>
          </cell>
          <cell r="K3038">
            <v>48328.99</v>
          </cell>
          <cell r="L3038">
            <v>10241.06</v>
          </cell>
          <cell r="M3038">
            <v>58570.05</v>
          </cell>
          <cell r="N3038">
            <v>1316</v>
          </cell>
          <cell r="O3038">
            <v>1316</v>
          </cell>
          <cell r="P3038" t="str">
            <v>Y</v>
          </cell>
          <cell r="Q3038"/>
          <cell r="R3038" t="str">
            <v>W/O for written off cases</v>
          </cell>
          <cell r="S3038" t="str">
            <v>&gt;180</v>
          </cell>
        </row>
        <row r="3039">
          <cell r="J3039">
            <v>30868408</v>
          </cell>
          <cell r="K3039">
            <v>32464.82</v>
          </cell>
          <cell r="L3039">
            <v>3009.56</v>
          </cell>
          <cell r="M3039">
            <v>35474.379999999997</v>
          </cell>
          <cell r="N3039">
            <v>1006</v>
          </cell>
          <cell r="O3039">
            <v>1006</v>
          </cell>
          <cell r="P3039" t="str">
            <v>Y</v>
          </cell>
          <cell r="Q3039"/>
          <cell r="R3039" t="str">
            <v>W/O for written off cases</v>
          </cell>
          <cell r="S3039" t="str">
            <v>&gt;180</v>
          </cell>
        </row>
        <row r="3040">
          <cell r="J3040">
            <v>30338757</v>
          </cell>
          <cell r="K3040">
            <v>61953.72</v>
          </cell>
          <cell r="L3040">
            <v>11235</v>
          </cell>
          <cell r="M3040">
            <v>73188.72</v>
          </cell>
          <cell r="N3040">
            <v>1377</v>
          </cell>
          <cell r="O3040">
            <v>1377</v>
          </cell>
          <cell r="P3040" t="str">
            <v>Y</v>
          </cell>
          <cell r="Q3040"/>
          <cell r="R3040" t="str">
            <v>W/O for written off cases</v>
          </cell>
          <cell r="S3040" t="str">
            <v>&gt;180</v>
          </cell>
        </row>
        <row r="3041">
          <cell r="J3041">
            <v>30055651</v>
          </cell>
          <cell r="K3041">
            <v>20429.05</v>
          </cell>
          <cell r="L3041">
            <v>1139.83</v>
          </cell>
          <cell r="M3041">
            <v>21568.880000000001</v>
          </cell>
          <cell r="N3041">
            <v>979</v>
          </cell>
          <cell r="O3041">
            <v>979</v>
          </cell>
          <cell r="P3041" t="str">
            <v>Y</v>
          </cell>
          <cell r="Q3041"/>
          <cell r="R3041" t="str">
            <v>W/O for written off cases</v>
          </cell>
          <cell r="S3041" t="str">
            <v>&gt;180</v>
          </cell>
        </row>
        <row r="3042">
          <cell r="J3042">
            <v>28594573</v>
          </cell>
          <cell r="K3042">
            <v>54558</v>
          </cell>
          <cell r="L3042">
            <v>9416.0300000000007</v>
          </cell>
          <cell r="M3042">
            <v>63974.03</v>
          </cell>
          <cell r="N3042">
            <v>1347</v>
          </cell>
          <cell r="O3042">
            <v>1347</v>
          </cell>
          <cell r="P3042" t="str">
            <v>Y</v>
          </cell>
          <cell r="Q3042"/>
          <cell r="R3042" t="str">
            <v>W/O for written off cases</v>
          </cell>
          <cell r="S3042" t="str">
            <v>&gt;180</v>
          </cell>
        </row>
        <row r="3043">
          <cell r="J3043">
            <v>29956380</v>
          </cell>
          <cell r="K3043">
            <v>33666.99</v>
          </cell>
          <cell r="L3043">
            <v>2867.04</v>
          </cell>
          <cell r="M3043">
            <v>36534.03</v>
          </cell>
          <cell r="N3043">
            <v>1075</v>
          </cell>
          <cell r="O3043">
            <v>1075</v>
          </cell>
          <cell r="P3043" t="str">
            <v>Y</v>
          </cell>
          <cell r="Q3043"/>
          <cell r="R3043" t="str">
            <v>W/O for written off cases</v>
          </cell>
          <cell r="S3043" t="str">
            <v>&gt;180</v>
          </cell>
        </row>
        <row r="3044">
          <cell r="J3044">
            <v>27703266</v>
          </cell>
          <cell r="K3044">
            <v>80196</v>
          </cell>
          <cell r="L3044">
            <v>25019.040000000001</v>
          </cell>
          <cell r="M3044">
            <v>105215.03999999999</v>
          </cell>
          <cell r="N3044">
            <v>1344</v>
          </cell>
          <cell r="O3044">
            <v>1344</v>
          </cell>
          <cell r="P3044" t="str">
            <v>Y</v>
          </cell>
          <cell r="Q3044"/>
          <cell r="R3044" t="str">
            <v>W/O for written off cases</v>
          </cell>
          <cell r="S3044" t="str">
            <v>&gt;180</v>
          </cell>
        </row>
        <row r="3045">
          <cell r="J3045">
            <v>354500080</v>
          </cell>
          <cell r="K3045"/>
          <cell r="L3045"/>
          <cell r="M3045"/>
          <cell r="N3045"/>
          <cell r="O3045"/>
          <cell r="P3045"/>
          <cell r="Q3045"/>
          <cell r="R3045" t="str">
            <v>Standard</v>
          </cell>
          <cell r="S3045" t="str">
            <v>Standard</v>
          </cell>
        </row>
        <row r="3046">
          <cell r="J3046">
            <v>351733588</v>
          </cell>
          <cell r="K3046"/>
          <cell r="L3046"/>
          <cell r="M3046"/>
          <cell r="N3046"/>
          <cell r="O3046"/>
          <cell r="P3046"/>
          <cell r="Q3046"/>
          <cell r="R3046" t="str">
            <v>Standard</v>
          </cell>
          <cell r="S3046" t="str">
            <v>Standard</v>
          </cell>
        </row>
        <row r="3047">
          <cell r="J3047">
            <v>357045789</v>
          </cell>
          <cell r="K3047">
            <v>29610.83</v>
          </cell>
          <cell r="L3047">
            <v>13289.17</v>
          </cell>
          <cell r="M3047">
            <v>42900</v>
          </cell>
          <cell r="N3047">
            <v>309</v>
          </cell>
          <cell r="O3047">
            <v>309</v>
          </cell>
          <cell r="P3047" t="str">
            <v>Y</v>
          </cell>
          <cell r="Q3047"/>
          <cell r="R3047" t="str">
            <v>W/O for written off cases</v>
          </cell>
          <cell r="S3047" t="str">
            <v>&gt;180</v>
          </cell>
        </row>
        <row r="3048">
          <cell r="J3048">
            <v>351835787</v>
          </cell>
          <cell r="K3048">
            <v>30838.7</v>
          </cell>
          <cell r="L3048">
            <v>4041.3</v>
          </cell>
          <cell r="M3048">
            <v>34880</v>
          </cell>
          <cell r="N3048">
            <v>279</v>
          </cell>
          <cell r="O3048">
            <v>279</v>
          </cell>
          <cell r="P3048" t="str">
            <v>Y</v>
          </cell>
          <cell r="Q3048"/>
          <cell r="R3048" t="str">
            <v>Sub</v>
          </cell>
          <cell r="S3048" t="str">
            <v>&gt;180</v>
          </cell>
        </row>
        <row r="3049">
          <cell r="J3049">
            <v>28494354</v>
          </cell>
          <cell r="K3049">
            <v>35264.720000000001</v>
          </cell>
          <cell r="L3049">
            <v>3279.94</v>
          </cell>
          <cell r="M3049">
            <v>38544.660000000003</v>
          </cell>
          <cell r="N3049">
            <v>918</v>
          </cell>
          <cell r="O3049">
            <v>918</v>
          </cell>
          <cell r="P3049" t="str">
            <v>Y</v>
          </cell>
          <cell r="Q3049"/>
          <cell r="R3049" t="str">
            <v>W/O for written off cases</v>
          </cell>
          <cell r="S3049" t="str">
            <v>&gt;180</v>
          </cell>
        </row>
        <row r="3050">
          <cell r="J3050">
            <v>351721121</v>
          </cell>
          <cell r="K3050"/>
          <cell r="L3050"/>
          <cell r="M3050"/>
          <cell r="N3050"/>
          <cell r="O3050"/>
          <cell r="P3050"/>
          <cell r="Q3050"/>
          <cell r="R3050" t="str">
            <v>Standard</v>
          </cell>
          <cell r="S3050" t="str">
            <v>Standard</v>
          </cell>
        </row>
        <row r="3051">
          <cell r="J3051">
            <v>30151239</v>
          </cell>
          <cell r="K3051">
            <v>69852</v>
          </cell>
          <cell r="L3051">
            <v>13276.13</v>
          </cell>
          <cell r="M3051">
            <v>83128.13</v>
          </cell>
          <cell r="N3051">
            <v>1372</v>
          </cell>
          <cell r="O3051">
            <v>1372</v>
          </cell>
          <cell r="P3051" t="str">
            <v>Y</v>
          </cell>
          <cell r="Q3051"/>
          <cell r="R3051" t="str">
            <v>W/O for written off cases</v>
          </cell>
          <cell r="S3051" t="str">
            <v>&gt;180</v>
          </cell>
        </row>
        <row r="3052">
          <cell r="J3052">
            <v>28140462</v>
          </cell>
          <cell r="K3052">
            <v>42623</v>
          </cell>
          <cell r="L3052">
            <v>8354.66</v>
          </cell>
          <cell r="M3052">
            <v>50977.66</v>
          </cell>
          <cell r="N3052">
            <v>1403</v>
          </cell>
          <cell r="O3052">
            <v>1403</v>
          </cell>
          <cell r="P3052" t="str">
            <v>Y</v>
          </cell>
          <cell r="Q3052"/>
          <cell r="R3052" t="str">
            <v>W/O for written off cases</v>
          </cell>
          <cell r="S3052" t="str">
            <v>&gt;180</v>
          </cell>
        </row>
        <row r="3053">
          <cell r="J3053">
            <v>28140543</v>
          </cell>
          <cell r="K3053">
            <v>41019.269999999997</v>
          </cell>
          <cell r="L3053">
            <v>7309</v>
          </cell>
          <cell r="M3053">
            <v>48328.27</v>
          </cell>
          <cell r="N3053">
            <v>1372</v>
          </cell>
          <cell r="O3053">
            <v>1372</v>
          </cell>
          <cell r="P3053" t="str">
            <v>Y</v>
          </cell>
          <cell r="Q3053"/>
          <cell r="R3053" t="str">
            <v>W/O for written off cases</v>
          </cell>
          <cell r="S3053" t="str">
            <v>&gt;180</v>
          </cell>
        </row>
        <row r="3054">
          <cell r="J3054">
            <v>351816981</v>
          </cell>
          <cell r="K3054">
            <v>27793.759999999998</v>
          </cell>
          <cell r="L3054">
            <v>4846.24</v>
          </cell>
          <cell r="M3054">
            <v>32640</v>
          </cell>
          <cell r="N3054">
            <v>343</v>
          </cell>
          <cell r="O3054">
            <v>343</v>
          </cell>
          <cell r="P3054" t="str">
            <v>Y</v>
          </cell>
          <cell r="Q3054"/>
          <cell r="R3054" t="str">
            <v>W/O for written off cases</v>
          </cell>
          <cell r="S3054" t="str">
            <v>&gt;180</v>
          </cell>
        </row>
        <row r="3055">
          <cell r="J3055">
            <v>28492841</v>
          </cell>
          <cell r="K3055">
            <v>39376.22</v>
          </cell>
          <cell r="L3055">
            <v>3800.26</v>
          </cell>
          <cell r="M3055">
            <v>43176.480000000003</v>
          </cell>
          <cell r="N3055">
            <v>1403</v>
          </cell>
          <cell r="O3055">
            <v>1403</v>
          </cell>
          <cell r="P3055" t="str">
            <v>Y</v>
          </cell>
          <cell r="Q3055"/>
          <cell r="R3055" t="str">
            <v>W/O for written off cases</v>
          </cell>
          <cell r="S3055" t="str">
            <v>&gt;180</v>
          </cell>
        </row>
        <row r="3056">
          <cell r="J3056">
            <v>28715016</v>
          </cell>
          <cell r="K3056">
            <v>42656</v>
          </cell>
          <cell r="L3056">
            <v>8479.0499999999993</v>
          </cell>
          <cell r="M3056">
            <v>51135.05</v>
          </cell>
          <cell r="N3056">
            <v>1403</v>
          </cell>
          <cell r="O3056">
            <v>1403</v>
          </cell>
          <cell r="P3056" t="str">
            <v>Y</v>
          </cell>
          <cell r="Q3056"/>
          <cell r="R3056" t="str">
            <v>W/O for written off cases</v>
          </cell>
          <cell r="S3056" t="str">
            <v>&gt;180</v>
          </cell>
        </row>
        <row r="3057">
          <cell r="J3057">
            <v>359251181</v>
          </cell>
          <cell r="K3057"/>
          <cell r="L3057"/>
          <cell r="M3057"/>
          <cell r="N3057"/>
          <cell r="O3057"/>
          <cell r="P3057"/>
          <cell r="Q3057"/>
          <cell r="R3057" t="str">
            <v>Standard</v>
          </cell>
          <cell r="S3057" t="str">
            <v>Standard</v>
          </cell>
        </row>
        <row r="3058">
          <cell r="J3058">
            <v>30453457</v>
          </cell>
          <cell r="K3058">
            <v>41992.67</v>
          </cell>
          <cell r="L3058">
            <v>7039.07</v>
          </cell>
          <cell r="M3058">
            <v>49031.74</v>
          </cell>
          <cell r="N3058">
            <v>1195</v>
          </cell>
          <cell r="O3058">
            <v>1195</v>
          </cell>
          <cell r="P3058" t="str">
            <v>Y</v>
          </cell>
          <cell r="Q3058"/>
          <cell r="R3058" t="str">
            <v>W/O for written off cases</v>
          </cell>
          <cell r="S3058" t="str">
            <v>&gt;180</v>
          </cell>
        </row>
        <row r="3059">
          <cell r="J3059">
            <v>29848364</v>
          </cell>
          <cell r="K3059">
            <v>64561.69</v>
          </cell>
          <cell r="L3059">
            <v>12725.34</v>
          </cell>
          <cell r="M3059">
            <v>77287.03</v>
          </cell>
          <cell r="N3059">
            <v>1313</v>
          </cell>
          <cell r="O3059">
            <v>1313</v>
          </cell>
          <cell r="P3059" t="str">
            <v>Y</v>
          </cell>
          <cell r="Q3059"/>
          <cell r="R3059" t="str">
            <v>W/O for written off cases</v>
          </cell>
          <cell r="S3059" t="str">
            <v>&gt;180</v>
          </cell>
        </row>
        <row r="3060">
          <cell r="J3060">
            <v>352031350</v>
          </cell>
          <cell r="K3060"/>
          <cell r="L3060"/>
          <cell r="M3060"/>
          <cell r="N3060"/>
          <cell r="O3060"/>
          <cell r="P3060"/>
          <cell r="Q3060"/>
          <cell r="R3060" t="str">
            <v>Standard</v>
          </cell>
          <cell r="S3060" t="str">
            <v>Standard</v>
          </cell>
        </row>
        <row r="3061">
          <cell r="J3061">
            <v>354076830</v>
          </cell>
          <cell r="K3061"/>
          <cell r="L3061"/>
          <cell r="M3061"/>
          <cell r="N3061"/>
          <cell r="O3061"/>
          <cell r="P3061"/>
          <cell r="Q3061"/>
          <cell r="R3061" t="str">
            <v>Standard</v>
          </cell>
          <cell r="S3061" t="str">
            <v>Standard</v>
          </cell>
        </row>
        <row r="3062">
          <cell r="J3062">
            <v>28236800</v>
          </cell>
          <cell r="K3062">
            <v>54500</v>
          </cell>
          <cell r="L3062">
            <v>12412.43</v>
          </cell>
          <cell r="M3062">
            <v>66912.429999999993</v>
          </cell>
          <cell r="N3062">
            <v>1345</v>
          </cell>
          <cell r="O3062">
            <v>1345</v>
          </cell>
          <cell r="P3062" t="str">
            <v>Y</v>
          </cell>
          <cell r="Q3062"/>
          <cell r="R3062" t="str">
            <v>W/O for written off cases</v>
          </cell>
          <cell r="S3062" t="str">
            <v>&gt;180</v>
          </cell>
        </row>
        <row r="3063">
          <cell r="J3063">
            <v>28591575</v>
          </cell>
          <cell r="K3063">
            <v>17322.71</v>
          </cell>
          <cell r="L3063">
            <v>1082.56</v>
          </cell>
          <cell r="M3063">
            <v>18405.27</v>
          </cell>
          <cell r="N3063">
            <v>1101</v>
          </cell>
          <cell r="O3063">
            <v>1101</v>
          </cell>
          <cell r="P3063" t="str">
            <v>Y</v>
          </cell>
          <cell r="Q3063"/>
          <cell r="R3063" t="str">
            <v>W/O for written off cases</v>
          </cell>
          <cell r="S3063" t="str">
            <v>&gt;180</v>
          </cell>
        </row>
        <row r="3064">
          <cell r="J3064">
            <v>28314266</v>
          </cell>
          <cell r="K3064">
            <v>33106.660000000003</v>
          </cell>
          <cell r="L3064">
            <v>7504.23</v>
          </cell>
          <cell r="M3064">
            <v>40610.89</v>
          </cell>
          <cell r="N3064">
            <v>1343</v>
          </cell>
          <cell r="O3064">
            <v>1343</v>
          </cell>
          <cell r="P3064" t="str">
            <v>Y</v>
          </cell>
          <cell r="Q3064"/>
          <cell r="R3064" t="str">
            <v>W/O for written off cases</v>
          </cell>
          <cell r="S3064" t="str">
            <v>&gt;180</v>
          </cell>
        </row>
        <row r="3065">
          <cell r="J3065">
            <v>357765893</v>
          </cell>
          <cell r="K3065"/>
          <cell r="L3065"/>
          <cell r="M3065"/>
          <cell r="N3065"/>
          <cell r="O3065"/>
          <cell r="P3065"/>
          <cell r="Q3065"/>
          <cell r="R3065" t="str">
            <v>Standard</v>
          </cell>
          <cell r="S3065" t="str">
            <v>Standard</v>
          </cell>
        </row>
        <row r="3066">
          <cell r="J3066">
            <v>358412961</v>
          </cell>
          <cell r="K3066"/>
          <cell r="L3066"/>
          <cell r="M3066"/>
          <cell r="N3066"/>
          <cell r="O3066"/>
          <cell r="P3066"/>
          <cell r="Q3066"/>
          <cell r="R3066" t="str">
            <v>Standard</v>
          </cell>
          <cell r="S3066" t="str">
            <v>Standard</v>
          </cell>
        </row>
        <row r="3067">
          <cell r="J3067">
            <v>30698148</v>
          </cell>
          <cell r="K3067">
            <v>54649.34</v>
          </cell>
          <cell r="L3067">
            <v>7192.46</v>
          </cell>
          <cell r="M3067">
            <v>61841.8</v>
          </cell>
          <cell r="N3067">
            <v>1220</v>
          </cell>
          <cell r="O3067">
            <v>1220</v>
          </cell>
          <cell r="P3067" t="str">
            <v>Y</v>
          </cell>
          <cell r="Q3067"/>
          <cell r="R3067" t="str">
            <v>W/O for written off cases</v>
          </cell>
          <cell r="S3067" t="str">
            <v>&gt;180</v>
          </cell>
        </row>
        <row r="3068">
          <cell r="J3068">
            <v>358532077</v>
          </cell>
          <cell r="K3068">
            <v>8820.69</v>
          </cell>
          <cell r="L3068">
            <v>4059.31</v>
          </cell>
          <cell r="M3068">
            <v>12880</v>
          </cell>
          <cell r="N3068">
            <v>120</v>
          </cell>
          <cell r="O3068">
            <v>120</v>
          </cell>
          <cell r="P3068" t="str">
            <v>Y</v>
          </cell>
          <cell r="Q3068"/>
          <cell r="R3068" t="str">
            <v>Sub</v>
          </cell>
          <cell r="S3068" t="str">
            <v>91-120</v>
          </cell>
        </row>
        <row r="3069">
          <cell r="J3069">
            <v>30055586</v>
          </cell>
          <cell r="K3069">
            <v>85897.45</v>
          </cell>
          <cell r="L3069">
            <v>19289.68</v>
          </cell>
          <cell r="M3069">
            <v>105187.13</v>
          </cell>
          <cell r="N3069">
            <v>1343</v>
          </cell>
          <cell r="O3069">
            <v>1343</v>
          </cell>
          <cell r="P3069" t="str">
            <v>Y</v>
          </cell>
          <cell r="Q3069"/>
          <cell r="R3069" t="str">
            <v>W/O for written off cases</v>
          </cell>
          <cell r="S3069" t="str">
            <v>&gt;180</v>
          </cell>
        </row>
        <row r="3070">
          <cell r="J3070">
            <v>28308904</v>
          </cell>
          <cell r="K3070">
            <v>54388</v>
          </cell>
          <cell r="L3070">
            <v>10216.34</v>
          </cell>
          <cell r="M3070">
            <v>64604.34</v>
          </cell>
          <cell r="N3070">
            <v>1316</v>
          </cell>
          <cell r="O3070">
            <v>1316</v>
          </cell>
          <cell r="P3070" t="str">
            <v>Y</v>
          </cell>
          <cell r="Q3070"/>
          <cell r="R3070" t="str">
            <v>W/O for written off cases</v>
          </cell>
          <cell r="S3070" t="str">
            <v>&gt;180</v>
          </cell>
        </row>
        <row r="3071">
          <cell r="J3071">
            <v>28702375</v>
          </cell>
          <cell r="K3071">
            <v>61714.559999999998</v>
          </cell>
          <cell r="L3071">
            <v>12825.6</v>
          </cell>
          <cell r="M3071">
            <v>74540.160000000003</v>
          </cell>
          <cell r="N3071">
            <v>1346</v>
          </cell>
          <cell r="O3071">
            <v>1346</v>
          </cell>
          <cell r="P3071" t="str">
            <v>Y</v>
          </cell>
          <cell r="Q3071"/>
          <cell r="R3071" t="str">
            <v>W/O for written off cases</v>
          </cell>
          <cell r="S3071" t="str">
            <v>&gt;180</v>
          </cell>
        </row>
        <row r="3072">
          <cell r="J3072">
            <v>30209649</v>
          </cell>
          <cell r="K3072">
            <v>53141.89</v>
          </cell>
          <cell r="L3072">
            <v>9685</v>
          </cell>
          <cell r="M3072">
            <v>62826.89</v>
          </cell>
          <cell r="N3072">
            <v>1369</v>
          </cell>
          <cell r="O3072">
            <v>1369</v>
          </cell>
          <cell r="P3072" t="str">
            <v>Y</v>
          </cell>
          <cell r="Q3072"/>
          <cell r="R3072" t="str">
            <v>W/O for written off cases</v>
          </cell>
          <cell r="S3072" t="str">
            <v>&gt;180</v>
          </cell>
        </row>
        <row r="3073">
          <cell r="J3073">
            <v>29971813</v>
          </cell>
          <cell r="K3073">
            <v>52671.89</v>
          </cell>
          <cell r="L3073">
            <v>9641.9500000000007</v>
          </cell>
          <cell r="M3073">
            <v>62313.84</v>
          </cell>
          <cell r="N3073">
            <v>1369</v>
          </cell>
          <cell r="O3073">
            <v>1369</v>
          </cell>
          <cell r="P3073" t="str">
            <v>Y</v>
          </cell>
          <cell r="Q3073"/>
          <cell r="R3073" t="str">
            <v>W/O for written off cases</v>
          </cell>
          <cell r="S3073" t="str">
            <v>&gt;180</v>
          </cell>
        </row>
        <row r="3074">
          <cell r="J3074">
            <v>356639306</v>
          </cell>
          <cell r="K3074"/>
          <cell r="L3074"/>
          <cell r="M3074"/>
          <cell r="N3074"/>
          <cell r="O3074"/>
          <cell r="P3074"/>
          <cell r="Q3074"/>
          <cell r="R3074" t="str">
            <v>Standard</v>
          </cell>
          <cell r="S3074" t="str">
            <v>Standard</v>
          </cell>
        </row>
        <row r="3075">
          <cell r="J3075">
            <v>28702451</v>
          </cell>
          <cell r="K3075">
            <v>63285.69</v>
          </cell>
          <cell r="L3075">
            <v>13605.47</v>
          </cell>
          <cell r="M3075">
            <v>76891.16</v>
          </cell>
          <cell r="N3075">
            <v>1346</v>
          </cell>
          <cell r="O3075">
            <v>1346</v>
          </cell>
          <cell r="P3075" t="str">
            <v>Y</v>
          </cell>
          <cell r="Q3075"/>
          <cell r="R3075" t="str">
            <v>W/O for written off cases</v>
          </cell>
          <cell r="S3075" t="str">
            <v>&gt;180</v>
          </cell>
        </row>
        <row r="3076">
          <cell r="J3076">
            <v>30479093</v>
          </cell>
          <cell r="K3076">
            <v>75450.789999999994</v>
          </cell>
          <cell r="L3076">
            <v>15002.01</v>
          </cell>
          <cell r="M3076">
            <v>90452.800000000003</v>
          </cell>
          <cell r="N3076">
            <v>1278</v>
          </cell>
          <cell r="O3076">
            <v>1278</v>
          </cell>
          <cell r="P3076" t="str">
            <v>Y</v>
          </cell>
          <cell r="Q3076"/>
          <cell r="R3076" t="str">
            <v>W/O for written off cases</v>
          </cell>
          <cell r="S3076" t="str">
            <v>&gt;180</v>
          </cell>
        </row>
        <row r="3077">
          <cell r="J3077">
            <v>30810403</v>
          </cell>
          <cell r="K3077">
            <v>65901.14</v>
          </cell>
          <cell r="L3077">
            <v>11336.58</v>
          </cell>
          <cell r="M3077">
            <v>77237.72</v>
          </cell>
          <cell r="N3077">
            <v>1127</v>
          </cell>
          <cell r="O3077">
            <v>1127</v>
          </cell>
          <cell r="P3077" t="str">
            <v>Y</v>
          </cell>
          <cell r="Q3077"/>
          <cell r="R3077" t="str">
            <v>W/O for written off cases</v>
          </cell>
          <cell r="S3077" t="str">
            <v>&gt;180</v>
          </cell>
        </row>
        <row r="3078">
          <cell r="J3078">
            <v>30735722</v>
          </cell>
          <cell r="K3078">
            <v>45401.41</v>
          </cell>
          <cell r="L3078">
            <v>4594.3900000000003</v>
          </cell>
          <cell r="M3078">
            <v>49995.8</v>
          </cell>
          <cell r="N3078">
            <v>1127</v>
          </cell>
          <cell r="O3078">
            <v>1127</v>
          </cell>
          <cell r="P3078" t="str">
            <v>Y</v>
          </cell>
          <cell r="Q3078"/>
          <cell r="R3078" t="str">
            <v>W/O for written off cases</v>
          </cell>
          <cell r="S3078" t="str">
            <v>&gt;180</v>
          </cell>
        </row>
        <row r="3079">
          <cell r="J3079">
            <v>30500587</v>
          </cell>
          <cell r="K3079">
            <v>43154.400000000001</v>
          </cell>
          <cell r="L3079">
            <v>7502.76</v>
          </cell>
          <cell r="M3079">
            <v>50657.16</v>
          </cell>
          <cell r="N3079">
            <v>1247</v>
          </cell>
          <cell r="O3079">
            <v>1247</v>
          </cell>
          <cell r="P3079" t="str">
            <v>Y</v>
          </cell>
          <cell r="Q3079"/>
          <cell r="R3079" t="str">
            <v>W/O for written off cases</v>
          </cell>
          <cell r="S3079" t="str">
            <v>&gt;180</v>
          </cell>
        </row>
        <row r="3080">
          <cell r="J3080">
            <v>30144218</v>
          </cell>
          <cell r="K3080">
            <v>18556.36</v>
          </cell>
          <cell r="L3080">
            <v>1817.71</v>
          </cell>
          <cell r="M3080">
            <v>20374.07</v>
          </cell>
          <cell r="N3080">
            <v>1400</v>
          </cell>
          <cell r="O3080">
            <v>1400</v>
          </cell>
          <cell r="P3080" t="str">
            <v>Y</v>
          </cell>
          <cell r="Q3080"/>
          <cell r="R3080" t="str">
            <v>W/O for written off cases</v>
          </cell>
          <cell r="S3080" t="str">
            <v>&gt;180</v>
          </cell>
        </row>
        <row r="3081">
          <cell r="J3081">
            <v>29746476</v>
          </cell>
          <cell r="K3081">
            <v>4068.44</v>
          </cell>
          <cell r="L3081">
            <v>43.22</v>
          </cell>
          <cell r="M3081">
            <v>4111.66</v>
          </cell>
          <cell r="N3081">
            <v>824</v>
          </cell>
          <cell r="O3081">
            <v>824</v>
          </cell>
          <cell r="P3081" t="str">
            <v>Y</v>
          </cell>
          <cell r="Q3081"/>
          <cell r="R3081" t="str">
            <v>W/O for written off cases</v>
          </cell>
          <cell r="S3081" t="str">
            <v>&gt;180</v>
          </cell>
        </row>
        <row r="3082">
          <cell r="J3082">
            <v>28702379</v>
          </cell>
          <cell r="K3082">
            <v>56722.58</v>
          </cell>
          <cell r="L3082">
            <v>8750.3799999999992</v>
          </cell>
          <cell r="M3082">
            <v>65472.959999999999</v>
          </cell>
          <cell r="N3082">
            <v>1407</v>
          </cell>
          <cell r="O3082">
            <v>1407</v>
          </cell>
          <cell r="P3082" t="str">
            <v>Y</v>
          </cell>
          <cell r="Q3082"/>
          <cell r="R3082" t="str">
            <v>W/O for written off cases</v>
          </cell>
          <cell r="S3082" t="str">
            <v>&gt;180</v>
          </cell>
        </row>
        <row r="3083">
          <cell r="J3083">
            <v>30242611</v>
          </cell>
          <cell r="K3083">
            <v>62867.29</v>
          </cell>
          <cell r="L3083">
            <v>10245.65</v>
          </cell>
          <cell r="M3083">
            <v>73112.94</v>
          </cell>
          <cell r="N3083">
            <v>1157</v>
          </cell>
          <cell r="O3083">
            <v>1157</v>
          </cell>
          <cell r="P3083" t="str">
            <v>Y</v>
          </cell>
          <cell r="Q3083"/>
          <cell r="R3083" t="str">
            <v>W/O for written off cases</v>
          </cell>
          <cell r="S3083" t="str">
            <v>&gt;180</v>
          </cell>
        </row>
        <row r="3084">
          <cell r="J3084">
            <v>28294081</v>
          </cell>
          <cell r="K3084">
            <v>41451.14</v>
          </cell>
          <cell r="L3084">
            <v>7068.95</v>
          </cell>
          <cell r="M3084">
            <v>48520.09</v>
          </cell>
          <cell r="N3084">
            <v>1316</v>
          </cell>
          <cell r="O3084">
            <v>1316</v>
          </cell>
          <cell r="P3084" t="str">
            <v>Y</v>
          </cell>
          <cell r="Q3084"/>
          <cell r="R3084" t="str">
            <v>W/O for written off cases</v>
          </cell>
          <cell r="S3084" t="str">
            <v>&gt;180</v>
          </cell>
        </row>
        <row r="3085">
          <cell r="J3085">
            <v>28383107</v>
          </cell>
          <cell r="K3085">
            <v>29062.7</v>
          </cell>
          <cell r="L3085">
            <v>3612.97</v>
          </cell>
          <cell r="M3085">
            <v>32675.67</v>
          </cell>
          <cell r="N3085">
            <v>1191</v>
          </cell>
          <cell r="O3085">
            <v>1191</v>
          </cell>
          <cell r="P3085" t="str">
            <v>Y</v>
          </cell>
          <cell r="Q3085"/>
          <cell r="R3085" t="str">
            <v>W/O for written off cases</v>
          </cell>
          <cell r="S3085" t="str">
            <v>&gt;180</v>
          </cell>
        </row>
        <row r="3086">
          <cell r="J3086">
            <v>30786138</v>
          </cell>
          <cell r="K3086">
            <v>6497.99</v>
          </cell>
          <cell r="L3086">
            <v>74.64</v>
          </cell>
          <cell r="M3086">
            <v>6572.63</v>
          </cell>
          <cell r="N3086">
            <v>825</v>
          </cell>
          <cell r="O3086">
            <v>825</v>
          </cell>
          <cell r="P3086" t="str">
            <v>Y</v>
          </cell>
          <cell r="Q3086"/>
          <cell r="R3086" t="str">
            <v>W/O for written off cases</v>
          </cell>
          <cell r="S3086" t="str">
            <v>&gt;180</v>
          </cell>
        </row>
        <row r="3087">
          <cell r="J3087">
            <v>30244305</v>
          </cell>
          <cell r="K3087">
            <v>19552.169999999998</v>
          </cell>
          <cell r="L3087">
            <v>709.55</v>
          </cell>
          <cell r="M3087">
            <v>20261.72</v>
          </cell>
          <cell r="N3087">
            <v>913</v>
          </cell>
          <cell r="O3087">
            <v>913</v>
          </cell>
          <cell r="P3087" t="str">
            <v>Y</v>
          </cell>
          <cell r="Q3087"/>
          <cell r="R3087" t="str">
            <v>W/O for written off cases</v>
          </cell>
          <cell r="S3087" t="str">
            <v>&gt;180</v>
          </cell>
        </row>
        <row r="3088">
          <cell r="J3088">
            <v>30998262</v>
          </cell>
          <cell r="K3088">
            <v>25862.94</v>
          </cell>
          <cell r="L3088">
            <v>4525.0600000000004</v>
          </cell>
          <cell r="M3088">
            <v>30388</v>
          </cell>
          <cell r="N3088">
            <v>1343</v>
          </cell>
          <cell r="O3088">
            <v>1343</v>
          </cell>
          <cell r="P3088" t="str">
            <v>Y</v>
          </cell>
          <cell r="Q3088"/>
          <cell r="R3088" t="str">
            <v>W/O for written off cases</v>
          </cell>
          <cell r="S3088" t="str">
            <v>&gt;180</v>
          </cell>
        </row>
        <row r="3089">
          <cell r="J3089">
            <v>28358731</v>
          </cell>
          <cell r="K3089">
            <v>79880.95</v>
          </cell>
          <cell r="L3089">
            <v>16460.740000000002</v>
          </cell>
          <cell r="M3089">
            <v>96341.69</v>
          </cell>
          <cell r="N3089">
            <v>1344</v>
          </cell>
          <cell r="O3089">
            <v>1344</v>
          </cell>
          <cell r="P3089" t="str">
            <v>Y</v>
          </cell>
          <cell r="Q3089"/>
          <cell r="R3089" t="str">
            <v>W/O for written off cases</v>
          </cell>
          <cell r="S3089" t="str">
            <v>&gt;180</v>
          </cell>
        </row>
        <row r="3090">
          <cell r="J3090">
            <v>28358722</v>
          </cell>
          <cell r="K3090">
            <v>84037.32</v>
          </cell>
          <cell r="L3090">
            <v>19267.43</v>
          </cell>
          <cell r="M3090">
            <v>103304.75</v>
          </cell>
          <cell r="N3090">
            <v>1344</v>
          </cell>
          <cell r="O3090">
            <v>1344</v>
          </cell>
          <cell r="P3090" t="str">
            <v>Y</v>
          </cell>
          <cell r="Q3090"/>
          <cell r="R3090" t="str">
            <v>W/O for written off cases</v>
          </cell>
          <cell r="S3090" t="str">
            <v>&gt;180</v>
          </cell>
        </row>
        <row r="3091">
          <cell r="J3091">
            <v>31029689</v>
          </cell>
          <cell r="K3091">
            <v>13560.98</v>
          </cell>
          <cell r="L3091">
            <v>1628.02</v>
          </cell>
          <cell r="M3091">
            <v>15189</v>
          </cell>
          <cell r="N3091">
            <v>1312</v>
          </cell>
          <cell r="O3091">
            <v>1312</v>
          </cell>
          <cell r="P3091" t="str">
            <v>Y</v>
          </cell>
          <cell r="Q3091"/>
          <cell r="R3091" t="str">
            <v>W/O for written off cases</v>
          </cell>
          <cell r="S3091" t="str">
            <v>&gt;180</v>
          </cell>
        </row>
        <row r="3092">
          <cell r="J3092">
            <v>28237081</v>
          </cell>
          <cell r="K3092">
            <v>41088.269999999997</v>
          </cell>
          <cell r="L3092">
            <v>7338</v>
          </cell>
          <cell r="M3092">
            <v>48426.27</v>
          </cell>
          <cell r="N3092">
            <v>1372</v>
          </cell>
          <cell r="O3092">
            <v>1372</v>
          </cell>
          <cell r="P3092" t="str">
            <v>Y</v>
          </cell>
          <cell r="Q3092"/>
          <cell r="R3092" t="str">
            <v>W/O for written off cases</v>
          </cell>
          <cell r="S3092" t="str">
            <v>&gt;180</v>
          </cell>
        </row>
        <row r="3093">
          <cell r="J3093">
            <v>351727993</v>
          </cell>
          <cell r="K3093"/>
          <cell r="L3093"/>
          <cell r="M3093"/>
          <cell r="N3093"/>
          <cell r="O3093"/>
          <cell r="P3093"/>
          <cell r="Q3093"/>
          <cell r="R3093" t="str">
            <v>Standard</v>
          </cell>
          <cell r="S3093" t="str">
            <v>Standard</v>
          </cell>
        </row>
        <row r="3094">
          <cell r="J3094">
            <v>353753063</v>
          </cell>
          <cell r="K3094"/>
          <cell r="L3094"/>
          <cell r="M3094"/>
          <cell r="N3094"/>
          <cell r="O3094"/>
          <cell r="P3094"/>
          <cell r="Q3094"/>
          <cell r="R3094" t="str">
            <v>Standard</v>
          </cell>
          <cell r="S3094" t="str">
            <v>Standard</v>
          </cell>
        </row>
        <row r="3095">
          <cell r="J3095">
            <v>30332676</v>
          </cell>
          <cell r="K3095">
            <v>54948.54</v>
          </cell>
          <cell r="L3095">
            <v>9132.49</v>
          </cell>
          <cell r="M3095">
            <v>64081.03</v>
          </cell>
          <cell r="N3095">
            <v>1313</v>
          </cell>
          <cell r="O3095">
            <v>1313</v>
          </cell>
          <cell r="P3095" t="str">
            <v>Y</v>
          </cell>
          <cell r="Q3095"/>
          <cell r="R3095" t="str">
            <v>W/O for written off cases</v>
          </cell>
          <cell r="S3095" t="str">
            <v>&gt;180</v>
          </cell>
        </row>
        <row r="3096">
          <cell r="J3096">
            <v>28266969</v>
          </cell>
          <cell r="K3096">
            <v>18120.22</v>
          </cell>
          <cell r="L3096">
            <v>1593.81</v>
          </cell>
          <cell r="M3096">
            <v>19714.03</v>
          </cell>
          <cell r="N3096">
            <v>1070</v>
          </cell>
          <cell r="O3096">
            <v>1070</v>
          </cell>
          <cell r="P3096" t="str">
            <v>Y</v>
          </cell>
          <cell r="Q3096"/>
          <cell r="R3096" t="str">
            <v>W/O for written off cases</v>
          </cell>
          <cell r="S3096" t="str">
            <v>&gt;180</v>
          </cell>
        </row>
        <row r="3097">
          <cell r="J3097">
            <v>30082604</v>
          </cell>
          <cell r="K3097">
            <v>19380.849999999999</v>
          </cell>
          <cell r="L3097">
            <v>2461</v>
          </cell>
          <cell r="M3097">
            <v>21841.85</v>
          </cell>
          <cell r="N3097">
            <v>1377</v>
          </cell>
          <cell r="O3097">
            <v>1377</v>
          </cell>
          <cell r="P3097" t="str">
            <v>Y</v>
          </cell>
          <cell r="Q3097"/>
          <cell r="R3097" t="str">
            <v>W/O for written off cases</v>
          </cell>
          <cell r="S3097" t="str">
            <v>&gt;180</v>
          </cell>
        </row>
        <row r="3098">
          <cell r="J3098">
            <v>29846922</v>
          </cell>
          <cell r="K3098">
            <v>45852.93</v>
          </cell>
          <cell r="L3098">
            <v>8727.7000000000007</v>
          </cell>
          <cell r="M3098">
            <v>54580.63</v>
          </cell>
          <cell r="N3098">
            <v>1255</v>
          </cell>
          <cell r="O3098">
            <v>1255</v>
          </cell>
          <cell r="P3098" t="str">
            <v>Y</v>
          </cell>
          <cell r="Q3098"/>
          <cell r="R3098" t="str">
            <v>W/O for written off cases</v>
          </cell>
          <cell r="S3098" t="str">
            <v>&gt;180</v>
          </cell>
        </row>
        <row r="3099">
          <cell r="J3099">
            <v>351755996</v>
          </cell>
          <cell r="K3099">
            <v>3253.36</v>
          </cell>
          <cell r="L3099">
            <v>146.63999999999999</v>
          </cell>
          <cell r="M3099">
            <v>3400</v>
          </cell>
          <cell r="N3099">
            <v>7</v>
          </cell>
          <cell r="O3099">
            <v>7</v>
          </cell>
          <cell r="P3099"/>
          <cell r="Q3099"/>
          <cell r="R3099" t="str">
            <v>SMA 0</v>
          </cell>
          <cell r="S3099" t="str">
            <v>1-30 Days</v>
          </cell>
        </row>
        <row r="3100">
          <cell r="J3100">
            <v>354709297</v>
          </cell>
          <cell r="K3100">
            <v>1888.82</v>
          </cell>
          <cell r="L3100">
            <v>131.18</v>
          </cell>
          <cell r="M3100">
            <v>2020</v>
          </cell>
          <cell r="N3100">
            <v>7</v>
          </cell>
          <cell r="O3100">
            <v>7</v>
          </cell>
          <cell r="P3100"/>
          <cell r="Q3100"/>
          <cell r="R3100" t="str">
            <v>SMA 0</v>
          </cell>
          <cell r="S3100" t="str">
            <v>1-30 Days</v>
          </cell>
        </row>
        <row r="3101">
          <cell r="J3101">
            <v>30571099</v>
          </cell>
          <cell r="K3101">
            <v>27284.45</v>
          </cell>
          <cell r="L3101">
            <v>2015.8</v>
          </cell>
          <cell r="M3101">
            <v>29300.25</v>
          </cell>
          <cell r="N3101">
            <v>1005</v>
          </cell>
          <cell r="O3101">
            <v>1005</v>
          </cell>
          <cell r="P3101" t="str">
            <v>Y</v>
          </cell>
          <cell r="Q3101"/>
          <cell r="R3101" t="str">
            <v>W/O for written off cases</v>
          </cell>
          <cell r="S3101" t="str">
            <v>&gt;180</v>
          </cell>
        </row>
        <row r="3102">
          <cell r="J3102">
            <v>30570128</v>
          </cell>
          <cell r="K3102">
            <v>54063.78</v>
          </cell>
          <cell r="L3102">
            <v>10580.25</v>
          </cell>
          <cell r="M3102">
            <v>64644.03</v>
          </cell>
          <cell r="N3102">
            <v>1401</v>
          </cell>
          <cell r="O3102">
            <v>1401</v>
          </cell>
          <cell r="P3102" t="str">
            <v>Y</v>
          </cell>
          <cell r="Q3102"/>
          <cell r="R3102" t="str">
            <v>W/O for written off cases</v>
          </cell>
          <cell r="S3102" t="str">
            <v>&gt;180</v>
          </cell>
        </row>
        <row r="3103">
          <cell r="J3103">
            <v>28186065</v>
          </cell>
          <cell r="K3103">
            <v>13745.58</v>
          </cell>
          <cell r="L3103">
            <v>683.31</v>
          </cell>
          <cell r="M3103">
            <v>14428.89</v>
          </cell>
          <cell r="N3103">
            <v>945</v>
          </cell>
          <cell r="O3103">
            <v>945</v>
          </cell>
          <cell r="P3103" t="str">
            <v>Y</v>
          </cell>
          <cell r="Q3103"/>
          <cell r="R3103" t="str">
            <v>W/O for written off cases</v>
          </cell>
          <cell r="S3103" t="str">
            <v>&gt;180</v>
          </cell>
        </row>
        <row r="3104">
          <cell r="J3104">
            <v>30395998</v>
          </cell>
          <cell r="K3104">
            <v>35004.339999999997</v>
          </cell>
          <cell r="L3104">
            <v>3999.04</v>
          </cell>
          <cell r="M3104">
            <v>39003.379999999997</v>
          </cell>
          <cell r="N3104">
            <v>1163</v>
          </cell>
          <cell r="O3104">
            <v>1163</v>
          </cell>
          <cell r="P3104" t="str">
            <v>Y</v>
          </cell>
          <cell r="Q3104"/>
          <cell r="R3104" t="str">
            <v>W/O for written off cases</v>
          </cell>
          <cell r="S3104" t="str">
            <v>&gt;180</v>
          </cell>
        </row>
        <row r="3105">
          <cell r="J3105">
            <v>351736545</v>
          </cell>
          <cell r="K3105"/>
          <cell r="L3105"/>
          <cell r="M3105"/>
          <cell r="N3105"/>
          <cell r="O3105"/>
          <cell r="P3105"/>
          <cell r="Q3105"/>
          <cell r="R3105" t="str">
            <v>Standard</v>
          </cell>
          <cell r="S3105" t="str">
            <v>Standard</v>
          </cell>
        </row>
        <row r="3106">
          <cell r="J3106">
            <v>355327502</v>
          </cell>
          <cell r="K3106"/>
          <cell r="L3106"/>
          <cell r="M3106"/>
          <cell r="N3106"/>
          <cell r="O3106"/>
          <cell r="P3106"/>
          <cell r="Q3106"/>
          <cell r="R3106" t="str">
            <v>Standard</v>
          </cell>
          <cell r="S3106" t="str">
            <v>Standard</v>
          </cell>
        </row>
        <row r="3107">
          <cell r="J3107">
            <v>31270599</v>
          </cell>
          <cell r="K3107">
            <v>6104.48</v>
          </cell>
          <cell r="L3107">
            <v>426.52</v>
          </cell>
          <cell r="M3107">
            <v>6531</v>
          </cell>
          <cell r="N3107">
            <v>1252</v>
          </cell>
          <cell r="O3107">
            <v>1252</v>
          </cell>
          <cell r="P3107" t="str">
            <v>Y</v>
          </cell>
          <cell r="Q3107"/>
          <cell r="R3107" t="str">
            <v>W/O for written off cases</v>
          </cell>
          <cell r="S3107" t="str">
            <v>&gt;180</v>
          </cell>
        </row>
        <row r="3108">
          <cell r="J3108">
            <v>352463011</v>
          </cell>
          <cell r="K3108"/>
          <cell r="L3108"/>
          <cell r="M3108"/>
          <cell r="N3108"/>
          <cell r="O3108"/>
          <cell r="P3108"/>
          <cell r="Q3108"/>
          <cell r="R3108" t="str">
            <v>Standard</v>
          </cell>
          <cell r="S3108" t="str">
            <v>Standard</v>
          </cell>
        </row>
        <row r="3109">
          <cell r="J3109">
            <v>352479031</v>
          </cell>
          <cell r="K3109">
            <v>5172.28</v>
          </cell>
          <cell r="L3109">
            <v>387.72</v>
          </cell>
          <cell r="M3109">
            <v>5560</v>
          </cell>
          <cell r="N3109">
            <v>36</v>
          </cell>
          <cell r="O3109">
            <v>36</v>
          </cell>
          <cell r="P3109"/>
          <cell r="Q3109"/>
          <cell r="R3109" t="str">
            <v>SMA 1</v>
          </cell>
          <cell r="S3109" t="str">
            <v>31-60</v>
          </cell>
        </row>
        <row r="3110">
          <cell r="J3110">
            <v>352904057</v>
          </cell>
          <cell r="K3110">
            <v>11515.84</v>
          </cell>
          <cell r="L3110">
            <v>1294.1600000000001</v>
          </cell>
          <cell r="M3110">
            <v>12810</v>
          </cell>
          <cell r="N3110">
            <v>62</v>
          </cell>
          <cell r="O3110">
            <v>62</v>
          </cell>
          <cell r="P3110"/>
          <cell r="Q3110"/>
          <cell r="R3110" t="str">
            <v>SMA 2</v>
          </cell>
          <cell r="S3110" t="str">
            <v>61-90</v>
          </cell>
        </row>
        <row r="3111">
          <cell r="J3111">
            <v>351927242</v>
          </cell>
          <cell r="K3111">
            <v>47011.35</v>
          </cell>
          <cell r="L3111">
            <v>8498.65</v>
          </cell>
          <cell r="M3111">
            <v>55510</v>
          </cell>
          <cell r="N3111">
            <v>370</v>
          </cell>
          <cell r="O3111">
            <v>370</v>
          </cell>
          <cell r="P3111" t="str">
            <v>Y</v>
          </cell>
          <cell r="Q3111"/>
          <cell r="R3111" t="str">
            <v>W/O for written off cases</v>
          </cell>
          <cell r="S3111" t="str">
            <v>&gt;180</v>
          </cell>
        </row>
        <row r="3112">
          <cell r="J3112">
            <v>355791566</v>
          </cell>
          <cell r="K3112">
            <v>28548.45</v>
          </cell>
          <cell r="L3112">
            <v>6421.55</v>
          </cell>
          <cell r="M3112">
            <v>34970</v>
          </cell>
          <cell r="N3112">
            <v>370</v>
          </cell>
          <cell r="O3112">
            <v>370</v>
          </cell>
          <cell r="P3112" t="str">
            <v>Y</v>
          </cell>
          <cell r="Q3112"/>
          <cell r="R3112" t="str">
            <v>W/O for written off cases</v>
          </cell>
          <cell r="S3112" t="str">
            <v>&gt;180</v>
          </cell>
        </row>
        <row r="3113">
          <cell r="J3113">
            <v>352126347</v>
          </cell>
          <cell r="K3113"/>
          <cell r="L3113"/>
          <cell r="M3113"/>
          <cell r="N3113"/>
          <cell r="O3113"/>
          <cell r="P3113"/>
          <cell r="Q3113"/>
          <cell r="R3113" t="str">
            <v>Standard</v>
          </cell>
          <cell r="S3113" t="str">
            <v>Standard</v>
          </cell>
        </row>
        <row r="3114">
          <cell r="J3114">
            <v>358851655</v>
          </cell>
          <cell r="K3114">
            <v>8776.19</v>
          </cell>
          <cell r="L3114">
            <v>4323.8100000000004</v>
          </cell>
          <cell r="M3114">
            <v>13100</v>
          </cell>
          <cell r="N3114">
            <v>125</v>
          </cell>
          <cell r="O3114">
            <v>125</v>
          </cell>
          <cell r="P3114" t="str">
            <v>Y</v>
          </cell>
          <cell r="Q3114"/>
          <cell r="R3114" t="str">
            <v>Sub</v>
          </cell>
          <cell r="S3114" t="str">
            <v>121-150</v>
          </cell>
        </row>
        <row r="3115">
          <cell r="J3115">
            <v>357247547</v>
          </cell>
          <cell r="K3115">
            <v>26632.75</v>
          </cell>
          <cell r="L3115">
            <v>11437.25</v>
          </cell>
          <cell r="M3115">
            <v>38070</v>
          </cell>
          <cell r="N3115">
            <v>273</v>
          </cell>
          <cell r="O3115">
            <v>273</v>
          </cell>
          <cell r="P3115" t="str">
            <v>Y</v>
          </cell>
          <cell r="Q3115"/>
          <cell r="R3115" t="str">
            <v>W/O for written off cases</v>
          </cell>
          <cell r="S3115" t="str">
            <v>&gt;180</v>
          </cell>
        </row>
        <row r="3116">
          <cell r="J3116">
            <v>33972946</v>
          </cell>
          <cell r="K3116">
            <v>11844.46</v>
          </cell>
          <cell r="L3116">
            <v>340.64</v>
          </cell>
          <cell r="M3116">
            <v>12185.1</v>
          </cell>
          <cell r="N3116">
            <v>702</v>
          </cell>
          <cell r="O3116">
            <v>702</v>
          </cell>
          <cell r="P3116" t="str">
            <v>Y</v>
          </cell>
          <cell r="Q3116"/>
          <cell r="R3116" t="str">
            <v>W/O for written off cases</v>
          </cell>
          <cell r="S3116" t="str">
            <v>&gt;180</v>
          </cell>
        </row>
        <row r="3117">
          <cell r="J3117">
            <v>353999104</v>
          </cell>
          <cell r="K3117"/>
          <cell r="L3117"/>
          <cell r="M3117"/>
          <cell r="N3117"/>
          <cell r="O3117"/>
          <cell r="P3117"/>
          <cell r="Q3117"/>
          <cell r="R3117" t="str">
            <v>Standard</v>
          </cell>
          <cell r="S3117" t="str">
            <v>Standard</v>
          </cell>
        </row>
        <row r="3118">
          <cell r="J3118">
            <v>352843929</v>
          </cell>
          <cell r="K3118">
            <v>2745.6</v>
          </cell>
          <cell r="L3118">
            <v>244.4</v>
          </cell>
          <cell r="M3118">
            <v>2990</v>
          </cell>
          <cell r="N3118">
            <v>4</v>
          </cell>
          <cell r="O3118">
            <v>4</v>
          </cell>
          <cell r="P3118"/>
          <cell r="Q3118"/>
          <cell r="R3118" t="str">
            <v>SMA 0</v>
          </cell>
          <cell r="S3118" t="str">
            <v>1-30 Days</v>
          </cell>
        </row>
        <row r="3119">
          <cell r="J3119">
            <v>351808809</v>
          </cell>
          <cell r="K3119">
            <v>8948.6200000000008</v>
          </cell>
          <cell r="L3119">
            <v>641.38</v>
          </cell>
          <cell r="M3119">
            <v>9590</v>
          </cell>
          <cell r="N3119">
            <v>69</v>
          </cell>
          <cell r="O3119">
            <v>69</v>
          </cell>
          <cell r="P3119" t="str">
            <v>Y</v>
          </cell>
          <cell r="Q3119">
            <v>68</v>
          </cell>
          <cell r="R3119" t="str">
            <v>W/O for written off cases</v>
          </cell>
          <cell r="S3119" t="str">
            <v>61-90</v>
          </cell>
        </row>
        <row r="3120">
          <cell r="J3120">
            <v>353374560</v>
          </cell>
          <cell r="K3120">
            <v>45963.06</v>
          </cell>
          <cell r="L3120">
            <v>13816.94</v>
          </cell>
          <cell r="M3120">
            <v>59780</v>
          </cell>
          <cell r="N3120">
            <v>400</v>
          </cell>
          <cell r="O3120">
            <v>400</v>
          </cell>
          <cell r="P3120" t="str">
            <v>Y</v>
          </cell>
          <cell r="Q3120"/>
          <cell r="R3120" t="str">
            <v>W/O for written off cases</v>
          </cell>
          <cell r="S3120" t="str">
            <v>&gt;180</v>
          </cell>
        </row>
        <row r="3121">
          <cell r="J3121">
            <v>353560328</v>
          </cell>
          <cell r="K3121"/>
          <cell r="L3121"/>
          <cell r="M3121"/>
          <cell r="N3121"/>
          <cell r="O3121"/>
          <cell r="P3121"/>
          <cell r="Q3121"/>
          <cell r="R3121" t="str">
            <v>Standard</v>
          </cell>
          <cell r="S3121" t="str">
            <v>Standard</v>
          </cell>
        </row>
        <row r="3122">
          <cell r="J3122">
            <v>34028915</v>
          </cell>
          <cell r="K3122">
            <v>40065.18</v>
          </cell>
          <cell r="L3122">
            <v>6525.44</v>
          </cell>
          <cell r="M3122">
            <v>46590.62</v>
          </cell>
          <cell r="N3122">
            <v>1283</v>
          </cell>
          <cell r="O3122">
            <v>1283</v>
          </cell>
          <cell r="P3122" t="str">
            <v>Y</v>
          </cell>
          <cell r="Q3122"/>
          <cell r="R3122" t="str">
            <v>W/O for written off cases</v>
          </cell>
          <cell r="S3122" t="str">
            <v>&gt;180</v>
          </cell>
        </row>
        <row r="3123">
          <cell r="J3123">
            <v>33993656</v>
          </cell>
          <cell r="K3123">
            <v>43391.16</v>
          </cell>
          <cell r="L3123">
            <v>8099.45</v>
          </cell>
          <cell r="M3123">
            <v>51490.61</v>
          </cell>
          <cell r="N3123">
            <v>1195</v>
          </cell>
          <cell r="O3123">
            <v>1195</v>
          </cell>
          <cell r="P3123" t="str">
            <v>Y</v>
          </cell>
          <cell r="Q3123"/>
          <cell r="R3123" t="str">
            <v>W/O for written off cases</v>
          </cell>
          <cell r="S3123" t="str">
            <v>&gt;180</v>
          </cell>
        </row>
        <row r="3124">
          <cell r="J3124">
            <v>352297213</v>
          </cell>
          <cell r="K3124">
            <v>18404.68</v>
          </cell>
          <cell r="L3124">
            <v>2315.3200000000002</v>
          </cell>
          <cell r="M3124">
            <v>20720</v>
          </cell>
          <cell r="N3124">
            <v>215</v>
          </cell>
          <cell r="O3124">
            <v>215</v>
          </cell>
          <cell r="P3124" t="str">
            <v>Y</v>
          </cell>
          <cell r="Q3124"/>
          <cell r="R3124" t="str">
            <v>Sub</v>
          </cell>
          <cell r="S3124" t="str">
            <v>&gt;180</v>
          </cell>
        </row>
        <row r="3125">
          <cell r="J3125">
            <v>358602458</v>
          </cell>
          <cell r="K3125">
            <v>3001.33</v>
          </cell>
          <cell r="L3125">
            <v>1198.67</v>
          </cell>
          <cell r="M3125">
            <v>4200</v>
          </cell>
          <cell r="N3125">
            <v>2</v>
          </cell>
          <cell r="O3125">
            <v>2</v>
          </cell>
          <cell r="P3125"/>
          <cell r="Q3125"/>
          <cell r="R3125" t="str">
            <v>SMA 0</v>
          </cell>
          <cell r="S3125" t="str">
            <v>1-30 Days</v>
          </cell>
        </row>
        <row r="3126">
          <cell r="J3126">
            <v>33911379</v>
          </cell>
          <cell r="K3126">
            <v>41472.68</v>
          </cell>
          <cell r="L3126">
            <v>7317.93</v>
          </cell>
          <cell r="M3126">
            <v>48790.61</v>
          </cell>
          <cell r="N3126">
            <v>1164</v>
          </cell>
          <cell r="O3126">
            <v>1164</v>
          </cell>
          <cell r="P3126" t="str">
            <v>Y</v>
          </cell>
          <cell r="Q3126"/>
          <cell r="R3126" t="str">
            <v>W/O for written off cases</v>
          </cell>
          <cell r="S3126" t="str">
            <v>&gt;180</v>
          </cell>
        </row>
        <row r="3127">
          <cell r="J3127">
            <v>352340148</v>
          </cell>
          <cell r="K3127"/>
          <cell r="L3127"/>
          <cell r="M3127"/>
          <cell r="N3127"/>
          <cell r="O3127"/>
          <cell r="P3127"/>
          <cell r="Q3127"/>
          <cell r="R3127" t="str">
            <v>Standard</v>
          </cell>
          <cell r="S3127" t="str">
            <v>Standard</v>
          </cell>
        </row>
        <row r="3128">
          <cell r="J3128">
            <v>356318751</v>
          </cell>
          <cell r="K3128"/>
          <cell r="L3128"/>
          <cell r="M3128"/>
          <cell r="N3128"/>
          <cell r="O3128"/>
          <cell r="P3128"/>
          <cell r="Q3128"/>
          <cell r="R3128" t="str">
            <v>Standard</v>
          </cell>
          <cell r="S3128" t="str">
            <v>Standard</v>
          </cell>
        </row>
        <row r="3129">
          <cell r="J3129">
            <v>352857327</v>
          </cell>
          <cell r="K3129"/>
          <cell r="L3129"/>
          <cell r="M3129"/>
          <cell r="N3129"/>
          <cell r="O3129"/>
          <cell r="P3129"/>
          <cell r="Q3129"/>
          <cell r="R3129" t="str">
            <v>Standard</v>
          </cell>
          <cell r="S3129" t="str">
            <v>Standard</v>
          </cell>
        </row>
        <row r="3130">
          <cell r="J3130">
            <v>356705554</v>
          </cell>
          <cell r="K3130"/>
          <cell r="L3130"/>
          <cell r="M3130"/>
          <cell r="N3130"/>
          <cell r="O3130"/>
          <cell r="P3130"/>
          <cell r="Q3130"/>
          <cell r="R3130" t="str">
            <v>Standard</v>
          </cell>
          <cell r="S3130" t="str">
            <v>Standard</v>
          </cell>
        </row>
        <row r="3131">
          <cell r="J3131">
            <v>353614680</v>
          </cell>
          <cell r="K3131"/>
          <cell r="L3131"/>
          <cell r="M3131"/>
          <cell r="N3131"/>
          <cell r="O3131"/>
          <cell r="P3131"/>
          <cell r="Q3131"/>
          <cell r="R3131" t="str">
            <v>Standard</v>
          </cell>
          <cell r="S3131" t="str">
            <v>Standard</v>
          </cell>
        </row>
        <row r="3132">
          <cell r="J3132">
            <v>358362989</v>
          </cell>
          <cell r="K3132"/>
          <cell r="L3132"/>
          <cell r="M3132"/>
          <cell r="N3132"/>
          <cell r="O3132"/>
          <cell r="P3132"/>
          <cell r="Q3132"/>
          <cell r="R3132" t="str">
            <v>Standard</v>
          </cell>
          <cell r="S3132" t="str">
            <v>Standard</v>
          </cell>
        </row>
        <row r="3133">
          <cell r="J3133">
            <v>20399744</v>
          </cell>
          <cell r="K3133">
            <v>39330.67</v>
          </cell>
          <cell r="L3133">
            <v>6543.72</v>
          </cell>
          <cell r="M3133">
            <v>45874.39</v>
          </cell>
          <cell r="N3133">
            <v>1342</v>
          </cell>
          <cell r="O3133">
            <v>1342</v>
          </cell>
          <cell r="P3133" t="str">
            <v>Y</v>
          </cell>
          <cell r="Q3133"/>
          <cell r="R3133" t="str">
            <v>W/O for written off cases</v>
          </cell>
          <cell r="S3133" t="str">
            <v>&gt;180</v>
          </cell>
        </row>
        <row r="3134">
          <cell r="J3134">
            <v>358428278</v>
          </cell>
          <cell r="K3134"/>
          <cell r="L3134"/>
          <cell r="M3134"/>
          <cell r="N3134"/>
          <cell r="O3134"/>
          <cell r="P3134"/>
          <cell r="Q3134"/>
          <cell r="R3134" t="str">
            <v>Standard</v>
          </cell>
          <cell r="S3134" t="str">
            <v>Standard</v>
          </cell>
        </row>
        <row r="3135">
          <cell r="J3135">
            <v>351140919</v>
          </cell>
          <cell r="K3135">
            <v>47332.36</v>
          </cell>
          <cell r="L3135">
            <v>6667.64</v>
          </cell>
          <cell r="M3135">
            <v>54000</v>
          </cell>
          <cell r="N3135">
            <v>398</v>
          </cell>
          <cell r="O3135">
            <v>398</v>
          </cell>
          <cell r="P3135" t="str">
            <v>Y</v>
          </cell>
          <cell r="Q3135"/>
          <cell r="R3135" t="str">
            <v>Sub</v>
          </cell>
          <cell r="S3135" t="str">
            <v>&gt;180</v>
          </cell>
        </row>
        <row r="3136">
          <cell r="J3136">
            <v>28329892</v>
          </cell>
          <cell r="K3136">
            <v>20240.62</v>
          </cell>
          <cell r="L3136">
            <v>1488.19</v>
          </cell>
          <cell r="M3136">
            <v>21728.81</v>
          </cell>
          <cell r="N3136">
            <v>1097</v>
          </cell>
          <cell r="O3136">
            <v>1097</v>
          </cell>
          <cell r="P3136" t="str">
            <v>Y</v>
          </cell>
          <cell r="Q3136"/>
          <cell r="R3136" t="str">
            <v>W/O for written off cases</v>
          </cell>
          <cell r="S3136" t="str">
            <v>&gt;180</v>
          </cell>
        </row>
        <row r="3137">
          <cell r="J3137">
            <v>31120733</v>
          </cell>
          <cell r="K3137">
            <v>40781.08</v>
          </cell>
          <cell r="L3137">
            <v>6003.92</v>
          </cell>
          <cell r="M3137">
            <v>46785</v>
          </cell>
          <cell r="N3137">
            <v>1223</v>
          </cell>
          <cell r="O3137">
            <v>1223</v>
          </cell>
          <cell r="P3137" t="str">
            <v>Y</v>
          </cell>
          <cell r="Q3137"/>
          <cell r="R3137" t="str">
            <v>W/O for written off cases</v>
          </cell>
          <cell r="S3137" t="str">
            <v>&gt;180</v>
          </cell>
        </row>
        <row r="3138">
          <cell r="J3138">
            <v>351749364</v>
          </cell>
          <cell r="K3138"/>
          <cell r="L3138"/>
          <cell r="M3138"/>
          <cell r="N3138"/>
          <cell r="O3138"/>
          <cell r="P3138"/>
          <cell r="Q3138"/>
          <cell r="R3138" t="str">
            <v>Standard</v>
          </cell>
          <cell r="S3138" t="str">
            <v>Standard</v>
          </cell>
        </row>
        <row r="3139">
          <cell r="J3139">
            <v>350509015</v>
          </cell>
          <cell r="K3139">
            <v>33515.93</v>
          </cell>
          <cell r="L3139">
            <v>3984.07</v>
          </cell>
          <cell r="M3139">
            <v>37500</v>
          </cell>
          <cell r="N3139">
            <v>365</v>
          </cell>
          <cell r="O3139">
            <v>365</v>
          </cell>
          <cell r="P3139" t="str">
            <v>Y</v>
          </cell>
          <cell r="Q3139"/>
          <cell r="R3139" t="str">
            <v>W/O for written off cases</v>
          </cell>
          <cell r="S3139" t="str">
            <v>&gt;180</v>
          </cell>
        </row>
        <row r="3140">
          <cell r="J3140">
            <v>12906553</v>
          </cell>
          <cell r="K3140">
            <v>11418</v>
          </cell>
          <cell r="L3140">
            <v>-1245.83</v>
          </cell>
          <cell r="M3140">
            <v>10172.17</v>
          </cell>
          <cell r="N3140">
            <v>1728</v>
          </cell>
          <cell r="O3140">
            <v>1728</v>
          </cell>
          <cell r="P3140" t="str">
            <v>Y</v>
          </cell>
          <cell r="Q3140"/>
          <cell r="R3140" t="str">
            <v>W/O for written off cases</v>
          </cell>
          <cell r="S3140" t="str">
            <v>&gt;180</v>
          </cell>
        </row>
        <row r="3141">
          <cell r="J3141">
            <v>15691022</v>
          </cell>
          <cell r="K3141">
            <v>1845.86</v>
          </cell>
          <cell r="L3141">
            <v>12.14</v>
          </cell>
          <cell r="M3141">
            <v>1858</v>
          </cell>
          <cell r="N3141">
            <v>1344</v>
          </cell>
          <cell r="O3141">
            <v>1344</v>
          </cell>
          <cell r="P3141" t="str">
            <v>Y</v>
          </cell>
          <cell r="Q3141"/>
          <cell r="R3141" t="str">
            <v>W/O for written off cases</v>
          </cell>
          <cell r="S3141" t="str">
            <v>&gt;180</v>
          </cell>
        </row>
        <row r="3142">
          <cell r="J3142">
            <v>17850858</v>
          </cell>
          <cell r="K3142">
            <v>15863.24</v>
          </cell>
          <cell r="L3142">
            <v>1802.99</v>
          </cell>
          <cell r="M3142">
            <v>17666.23</v>
          </cell>
          <cell r="N3142">
            <v>1157</v>
          </cell>
          <cell r="O3142">
            <v>1157</v>
          </cell>
          <cell r="P3142" t="str">
            <v>Y</v>
          </cell>
          <cell r="Q3142"/>
          <cell r="R3142" t="str">
            <v>W/O for written off cases</v>
          </cell>
          <cell r="S3142" t="str">
            <v>&gt;180</v>
          </cell>
        </row>
        <row r="3143">
          <cell r="J3143">
            <v>355093245</v>
          </cell>
          <cell r="K3143"/>
          <cell r="L3143"/>
          <cell r="M3143"/>
          <cell r="N3143"/>
          <cell r="O3143"/>
          <cell r="P3143"/>
          <cell r="Q3143"/>
          <cell r="R3143" t="str">
            <v>Standard</v>
          </cell>
          <cell r="S3143" t="str">
            <v>Standard</v>
          </cell>
        </row>
        <row r="3144">
          <cell r="J3144">
            <v>352297914</v>
          </cell>
          <cell r="K3144"/>
          <cell r="L3144"/>
          <cell r="M3144"/>
          <cell r="N3144"/>
          <cell r="O3144"/>
          <cell r="P3144"/>
          <cell r="Q3144"/>
          <cell r="R3144" t="str">
            <v>Standard</v>
          </cell>
          <cell r="S3144" t="str">
            <v>Standard</v>
          </cell>
        </row>
        <row r="3145">
          <cell r="J3145">
            <v>352262318</v>
          </cell>
          <cell r="K3145">
            <v>5147.8</v>
          </cell>
          <cell r="L3145">
            <v>412.2</v>
          </cell>
          <cell r="M3145">
            <v>5560</v>
          </cell>
          <cell r="N3145">
            <v>36</v>
          </cell>
          <cell r="O3145">
            <v>36</v>
          </cell>
          <cell r="P3145"/>
          <cell r="Q3145"/>
          <cell r="R3145" t="str">
            <v>SMA 1</v>
          </cell>
          <cell r="S3145" t="str">
            <v>31-60</v>
          </cell>
        </row>
        <row r="3146">
          <cell r="J3146">
            <v>33887570</v>
          </cell>
          <cell r="K3146">
            <v>8153.34</v>
          </cell>
          <cell r="L3146">
            <v>154.47999999999999</v>
          </cell>
          <cell r="M3146">
            <v>8307.82</v>
          </cell>
          <cell r="N3146">
            <v>671</v>
          </cell>
          <cell r="O3146">
            <v>671</v>
          </cell>
          <cell r="P3146" t="str">
            <v>Y</v>
          </cell>
          <cell r="Q3146"/>
          <cell r="R3146" t="str">
            <v>W/O for written off cases</v>
          </cell>
          <cell r="S3146" t="str">
            <v>&gt;180</v>
          </cell>
        </row>
        <row r="3147">
          <cell r="J3147">
            <v>351841464</v>
          </cell>
          <cell r="K3147"/>
          <cell r="L3147"/>
          <cell r="M3147"/>
          <cell r="N3147"/>
          <cell r="O3147"/>
          <cell r="P3147"/>
          <cell r="Q3147"/>
          <cell r="R3147" t="str">
            <v>Standard</v>
          </cell>
          <cell r="S3147" t="str">
            <v>Standard</v>
          </cell>
        </row>
        <row r="3148">
          <cell r="J3148">
            <v>352945286</v>
          </cell>
          <cell r="K3148"/>
          <cell r="L3148"/>
          <cell r="M3148"/>
          <cell r="N3148"/>
          <cell r="O3148"/>
          <cell r="P3148"/>
          <cell r="Q3148"/>
          <cell r="R3148" t="str">
            <v>Standard</v>
          </cell>
          <cell r="S3148" t="str">
            <v>Standard</v>
          </cell>
        </row>
        <row r="3149">
          <cell r="J3149">
            <v>352466055</v>
          </cell>
          <cell r="K3149">
            <v>21757.99</v>
          </cell>
          <cell r="L3149">
            <v>3262.01</v>
          </cell>
          <cell r="M3149">
            <v>25020</v>
          </cell>
          <cell r="N3149">
            <v>244</v>
          </cell>
          <cell r="O3149">
            <v>244</v>
          </cell>
          <cell r="P3149" t="str">
            <v>Y</v>
          </cell>
          <cell r="Q3149"/>
          <cell r="R3149" t="str">
            <v>W/O for written off cases</v>
          </cell>
          <cell r="S3149" t="str">
            <v>&gt;180</v>
          </cell>
        </row>
        <row r="3150">
          <cell r="J3150">
            <v>357849374</v>
          </cell>
          <cell r="K3150">
            <v>2795.44</v>
          </cell>
          <cell r="L3150">
            <v>1044.56</v>
          </cell>
          <cell r="M3150">
            <v>3840</v>
          </cell>
          <cell r="N3150">
            <v>7</v>
          </cell>
          <cell r="O3150">
            <v>7</v>
          </cell>
          <cell r="P3150"/>
          <cell r="Q3150"/>
          <cell r="R3150" t="str">
            <v>SMA 0</v>
          </cell>
          <cell r="S3150" t="str">
            <v>1-30 Days</v>
          </cell>
        </row>
        <row r="3151">
          <cell r="J3151">
            <v>353323108</v>
          </cell>
          <cell r="K3151">
            <v>2160.66</v>
          </cell>
          <cell r="L3151">
            <v>239.34</v>
          </cell>
          <cell r="M3151">
            <v>2400</v>
          </cell>
          <cell r="N3151">
            <v>2</v>
          </cell>
          <cell r="O3151">
            <v>2</v>
          </cell>
          <cell r="P3151"/>
          <cell r="Q3151"/>
          <cell r="R3151" t="str">
            <v>SMA 0</v>
          </cell>
          <cell r="S3151" t="str">
            <v>1-30 Days</v>
          </cell>
        </row>
        <row r="3152">
          <cell r="J3152">
            <v>358810485</v>
          </cell>
          <cell r="K3152"/>
          <cell r="L3152"/>
          <cell r="M3152"/>
          <cell r="N3152"/>
          <cell r="O3152"/>
          <cell r="P3152"/>
          <cell r="Q3152"/>
          <cell r="R3152" t="str">
            <v>Standard</v>
          </cell>
          <cell r="S3152" t="str">
            <v>Standard</v>
          </cell>
        </row>
        <row r="3153">
          <cell r="J3153">
            <v>355983244</v>
          </cell>
          <cell r="K3153"/>
          <cell r="L3153"/>
          <cell r="M3153"/>
          <cell r="N3153"/>
          <cell r="O3153"/>
          <cell r="P3153"/>
          <cell r="Q3153"/>
          <cell r="R3153" t="str">
            <v>Standard</v>
          </cell>
          <cell r="S3153" t="str">
            <v>Standard</v>
          </cell>
        </row>
        <row r="3154">
          <cell r="J3154">
            <v>352472194</v>
          </cell>
          <cell r="K3154">
            <v>2646.62</v>
          </cell>
          <cell r="L3154">
            <v>133.38</v>
          </cell>
          <cell r="M3154">
            <v>2780</v>
          </cell>
          <cell r="N3154">
            <v>1</v>
          </cell>
          <cell r="O3154">
            <v>1</v>
          </cell>
          <cell r="P3154"/>
          <cell r="Q3154"/>
          <cell r="R3154" t="str">
            <v>SMA 0</v>
          </cell>
          <cell r="S3154" t="str">
            <v>1-30 Days</v>
          </cell>
        </row>
        <row r="3155">
          <cell r="J3155">
            <v>355265266</v>
          </cell>
          <cell r="K3155">
            <v>2530.16</v>
          </cell>
          <cell r="L3155">
            <v>159.84</v>
          </cell>
          <cell r="M3155">
            <v>2690</v>
          </cell>
          <cell r="N3155">
            <v>1</v>
          </cell>
          <cell r="O3155">
            <v>1</v>
          </cell>
          <cell r="P3155"/>
          <cell r="Q3155"/>
          <cell r="R3155" t="str">
            <v>SMA 0</v>
          </cell>
          <cell r="S3155" t="str">
            <v>1-30 Days</v>
          </cell>
        </row>
        <row r="3156">
          <cell r="J3156">
            <v>359257563</v>
          </cell>
          <cell r="K3156"/>
          <cell r="L3156"/>
          <cell r="M3156"/>
          <cell r="N3156"/>
          <cell r="O3156"/>
          <cell r="P3156"/>
          <cell r="Q3156"/>
          <cell r="R3156" t="str">
            <v>Standard</v>
          </cell>
          <cell r="S3156" t="str">
            <v>Standard</v>
          </cell>
        </row>
        <row r="3157">
          <cell r="J3157">
            <v>353299662</v>
          </cell>
          <cell r="K3157"/>
          <cell r="L3157"/>
          <cell r="M3157"/>
          <cell r="N3157"/>
          <cell r="O3157"/>
          <cell r="P3157"/>
          <cell r="Q3157"/>
          <cell r="R3157" t="str">
            <v>Standard</v>
          </cell>
          <cell r="S3157" t="str">
            <v>Standard</v>
          </cell>
        </row>
        <row r="3158">
          <cell r="J3158">
            <v>358761164</v>
          </cell>
          <cell r="K3158"/>
          <cell r="L3158"/>
          <cell r="M3158"/>
          <cell r="N3158"/>
          <cell r="O3158"/>
          <cell r="P3158"/>
          <cell r="Q3158"/>
          <cell r="R3158" t="str">
            <v>Standard</v>
          </cell>
          <cell r="S3158" t="str">
            <v>Standard</v>
          </cell>
        </row>
        <row r="3159">
          <cell r="J3159">
            <v>355318272</v>
          </cell>
          <cell r="K3159"/>
          <cell r="L3159"/>
          <cell r="M3159"/>
          <cell r="N3159"/>
          <cell r="O3159"/>
          <cell r="P3159"/>
          <cell r="Q3159"/>
          <cell r="R3159" t="str">
            <v>Standard</v>
          </cell>
          <cell r="S3159" t="str">
            <v>Standard</v>
          </cell>
        </row>
        <row r="3160">
          <cell r="J3160">
            <v>355467826</v>
          </cell>
          <cell r="K3160"/>
          <cell r="L3160"/>
          <cell r="M3160"/>
          <cell r="N3160"/>
          <cell r="O3160"/>
          <cell r="P3160"/>
          <cell r="Q3160"/>
          <cell r="R3160" t="str">
            <v>Standard</v>
          </cell>
          <cell r="S3160" t="str">
            <v>Standard</v>
          </cell>
        </row>
        <row r="3161">
          <cell r="J3161">
            <v>355468105</v>
          </cell>
          <cell r="K3161"/>
          <cell r="L3161"/>
          <cell r="M3161"/>
          <cell r="N3161"/>
          <cell r="O3161"/>
          <cell r="P3161"/>
          <cell r="Q3161"/>
          <cell r="R3161" t="str">
            <v>Standard</v>
          </cell>
          <cell r="S3161" t="str">
            <v>Standard</v>
          </cell>
        </row>
        <row r="3162">
          <cell r="J3162">
            <v>358264413</v>
          </cell>
          <cell r="K3162"/>
          <cell r="L3162"/>
          <cell r="M3162"/>
          <cell r="N3162"/>
          <cell r="O3162"/>
          <cell r="P3162"/>
          <cell r="Q3162"/>
          <cell r="R3162" t="str">
            <v>Standard</v>
          </cell>
          <cell r="S3162" t="str">
            <v>Standard</v>
          </cell>
        </row>
        <row r="3163">
          <cell r="J3163">
            <v>354094303</v>
          </cell>
          <cell r="K3163"/>
          <cell r="L3163"/>
          <cell r="M3163"/>
          <cell r="N3163"/>
          <cell r="O3163"/>
          <cell r="P3163"/>
          <cell r="Q3163"/>
          <cell r="R3163" t="str">
            <v>Standard</v>
          </cell>
          <cell r="S3163" t="str">
            <v>Standard</v>
          </cell>
        </row>
        <row r="3164">
          <cell r="J3164">
            <v>353319502</v>
          </cell>
          <cell r="K3164">
            <v>29557.29</v>
          </cell>
          <cell r="L3164">
            <v>7822.71</v>
          </cell>
          <cell r="M3164">
            <v>37380</v>
          </cell>
          <cell r="N3164">
            <v>398</v>
          </cell>
          <cell r="O3164">
            <v>398</v>
          </cell>
          <cell r="P3164" t="str">
            <v>Y</v>
          </cell>
          <cell r="Q3164"/>
          <cell r="R3164" t="str">
            <v>Sub</v>
          </cell>
          <cell r="S3164" t="str">
            <v>&gt;180</v>
          </cell>
        </row>
        <row r="3165">
          <cell r="J3165">
            <v>354705308</v>
          </cell>
          <cell r="K3165"/>
          <cell r="L3165"/>
          <cell r="M3165"/>
          <cell r="N3165"/>
          <cell r="O3165"/>
          <cell r="P3165"/>
          <cell r="Q3165"/>
          <cell r="R3165" t="str">
            <v>Standard</v>
          </cell>
          <cell r="S3165" t="str">
            <v>Standard</v>
          </cell>
        </row>
        <row r="3166">
          <cell r="J3166">
            <v>356363222</v>
          </cell>
          <cell r="K3166"/>
          <cell r="L3166"/>
          <cell r="M3166"/>
          <cell r="N3166"/>
          <cell r="O3166"/>
          <cell r="P3166"/>
          <cell r="Q3166"/>
          <cell r="R3166" t="str">
            <v>Standard</v>
          </cell>
          <cell r="S3166" t="str">
            <v>Standard</v>
          </cell>
        </row>
        <row r="3167">
          <cell r="J3167">
            <v>353419257</v>
          </cell>
          <cell r="K3167">
            <v>18365.82</v>
          </cell>
          <cell r="L3167">
            <v>2215.1799999999998</v>
          </cell>
          <cell r="M3167">
            <v>20581</v>
          </cell>
          <cell r="N3167">
            <v>304</v>
          </cell>
          <cell r="O3167">
            <v>304</v>
          </cell>
          <cell r="P3167" t="str">
            <v>Y</v>
          </cell>
          <cell r="Q3167"/>
          <cell r="R3167" t="str">
            <v>W/O for written off cases</v>
          </cell>
          <cell r="S3167" t="str">
            <v>&gt;180</v>
          </cell>
        </row>
        <row r="3168">
          <cell r="J3168">
            <v>353633514</v>
          </cell>
          <cell r="K3168"/>
          <cell r="L3168"/>
          <cell r="M3168"/>
          <cell r="N3168"/>
          <cell r="O3168"/>
          <cell r="P3168"/>
          <cell r="Q3168"/>
          <cell r="R3168" t="str">
            <v>Standard</v>
          </cell>
          <cell r="S3168" t="str">
            <v>Standard</v>
          </cell>
        </row>
        <row r="3169">
          <cell r="J3169">
            <v>358292828</v>
          </cell>
          <cell r="K3169"/>
          <cell r="L3169"/>
          <cell r="M3169"/>
          <cell r="N3169"/>
          <cell r="O3169"/>
          <cell r="P3169"/>
          <cell r="Q3169"/>
          <cell r="R3169" t="str">
            <v>Standard</v>
          </cell>
          <cell r="S3169" t="str">
            <v>Standard</v>
          </cell>
        </row>
        <row r="3170">
          <cell r="J3170">
            <v>358177979</v>
          </cell>
          <cell r="K3170">
            <v>20903.689999999999</v>
          </cell>
          <cell r="L3170">
            <v>10216.31</v>
          </cell>
          <cell r="M3170">
            <v>31120</v>
          </cell>
          <cell r="N3170">
            <v>214</v>
          </cell>
          <cell r="O3170">
            <v>214</v>
          </cell>
          <cell r="P3170" t="str">
            <v>Y</v>
          </cell>
          <cell r="Q3170"/>
          <cell r="R3170" t="str">
            <v>Sub</v>
          </cell>
          <cell r="S3170" t="str">
            <v>&gt;180</v>
          </cell>
        </row>
        <row r="3171">
          <cell r="J3171">
            <v>351808262</v>
          </cell>
          <cell r="K3171"/>
          <cell r="L3171"/>
          <cell r="M3171"/>
          <cell r="N3171"/>
          <cell r="O3171"/>
          <cell r="P3171"/>
          <cell r="Q3171"/>
          <cell r="R3171" t="str">
            <v>Standard</v>
          </cell>
          <cell r="S3171" t="str">
            <v>Standard</v>
          </cell>
        </row>
        <row r="3172">
          <cell r="J3172">
            <v>348843151</v>
          </cell>
          <cell r="K3172">
            <v>16490.509999999998</v>
          </cell>
          <cell r="L3172">
            <v>1509.49</v>
          </cell>
          <cell r="M3172">
            <v>18000</v>
          </cell>
          <cell r="N3172">
            <v>464</v>
          </cell>
          <cell r="O3172">
            <v>464</v>
          </cell>
          <cell r="P3172" t="str">
            <v>Y</v>
          </cell>
          <cell r="Q3172"/>
          <cell r="R3172" t="str">
            <v>W/O for written off cases</v>
          </cell>
          <cell r="S3172" t="str">
            <v>&gt;180</v>
          </cell>
        </row>
        <row r="3173">
          <cell r="J3173">
            <v>355736241</v>
          </cell>
          <cell r="K3173">
            <v>5600.08</v>
          </cell>
          <cell r="L3173">
            <v>1339.92</v>
          </cell>
          <cell r="M3173">
            <v>6940</v>
          </cell>
          <cell r="N3173">
            <v>36</v>
          </cell>
          <cell r="O3173">
            <v>36</v>
          </cell>
          <cell r="P3173"/>
          <cell r="Q3173"/>
          <cell r="R3173" t="str">
            <v>SMA 1</v>
          </cell>
          <cell r="S3173" t="str">
            <v>31-60</v>
          </cell>
        </row>
        <row r="3174">
          <cell r="J3174">
            <v>358744819</v>
          </cell>
          <cell r="K3174"/>
          <cell r="L3174"/>
          <cell r="M3174"/>
          <cell r="N3174"/>
          <cell r="O3174"/>
          <cell r="P3174"/>
          <cell r="Q3174"/>
          <cell r="R3174" t="str">
            <v>Standard</v>
          </cell>
          <cell r="S3174" t="str">
            <v>Standard</v>
          </cell>
        </row>
        <row r="3175">
          <cell r="J3175">
            <v>354189758</v>
          </cell>
          <cell r="K3175">
            <v>21514.98</v>
          </cell>
          <cell r="L3175">
            <v>9065.02</v>
          </cell>
          <cell r="M3175">
            <v>30580</v>
          </cell>
          <cell r="N3175">
            <v>311</v>
          </cell>
          <cell r="O3175">
            <v>311</v>
          </cell>
          <cell r="P3175" t="str">
            <v>Y</v>
          </cell>
          <cell r="Q3175"/>
          <cell r="R3175" t="str">
            <v>W/O for written off cases</v>
          </cell>
          <cell r="S3175" t="str">
            <v>&gt;180</v>
          </cell>
        </row>
        <row r="3176">
          <cell r="J3176">
            <v>349409664</v>
          </cell>
          <cell r="K3176">
            <v>4654.46</v>
          </cell>
          <cell r="L3176">
            <v>145.54</v>
          </cell>
          <cell r="M3176">
            <v>4800</v>
          </cell>
          <cell r="N3176">
            <v>250</v>
          </cell>
          <cell r="O3176">
            <v>250</v>
          </cell>
          <cell r="P3176" t="str">
            <v>Y</v>
          </cell>
          <cell r="Q3176"/>
          <cell r="R3176" t="str">
            <v>W/O for written off cases</v>
          </cell>
          <cell r="S3176" t="str">
            <v>&gt;180</v>
          </cell>
        </row>
        <row r="3177">
          <cell r="J3177">
            <v>358053729</v>
          </cell>
          <cell r="K3177">
            <v>2473.63</v>
          </cell>
          <cell r="L3177">
            <v>986.37</v>
          </cell>
          <cell r="M3177">
            <v>3460</v>
          </cell>
          <cell r="N3177">
            <v>5</v>
          </cell>
          <cell r="O3177">
            <v>5</v>
          </cell>
          <cell r="P3177"/>
          <cell r="Q3177"/>
          <cell r="R3177" t="str">
            <v>SMA 0</v>
          </cell>
          <cell r="S3177" t="str">
            <v>1-30 Days</v>
          </cell>
        </row>
        <row r="3178">
          <cell r="J3178">
            <v>351969653</v>
          </cell>
          <cell r="K3178"/>
          <cell r="L3178"/>
          <cell r="M3178"/>
          <cell r="N3178"/>
          <cell r="O3178"/>
          <cell r="P3178"/>
          <cell r="Q3178"/>
          <cell r="R3178" t="str">
            <v>Standard</v>
          </cell>
          <cell r="S3178" t="str">
            <v>Standard</v>
          </cell>
        </row>
        <row r="3179">
          <cell r="J3179">
            <v>358532053</v>
          </cell>
          <cell r="K3179">
            <v>1790.74</v>
          </cell>
          <cell r="L3179">
            <v>199.26</v>
          </cell>
          <cell r="M3179">
            <v>1990</v>
          </cell>
          <cell r="N3179">
            <v>4</v>
          </cell>
          <cell r="O3179">
            <v>4</v>
          </cell>
          <cell r="P3179"/>
          <cell r="Q3179"/>
          <cell r="R3179" t="str">
            <v>SMA 0</v>
          </cell>
          <cell r="S3179" t="str">
            <v>1-30 Days</v>
          </cell>
        </row>
        <row r="3180">
          <cell r="J3180">
            <v>357451668</v>
          </cell>
          <cell r="K3180"/>
          <cell r="L3180"/>
          <cell r="M3180"/>
          <cell r="N3180"/>
          <cell r="O3180"/>
          <cell r="P3180"/>
          <cell r="Q3180"/>
          <cell r="R3180" t="str">
            <v>Standard</v>
          </cell>
          <cell r="S3180" t="str">
            <v>Standard</v>
          </cell>
        </row>
        <row r="3181">
          <cell r="J3181">
            <v>349531093</v>
          </cell>
          <cell r="K3181">
            <v>8550.36</v>
          </cell>
          <cell r="L3181">
            <v>449.64</v>
          </cell>
          <cell r="M3181">
            <v>9000</v>
          </cell>
          <cell r="N3181">
            <v>249</v>
          </cell>
          <cell r="O3181">
            <v>249</v>
          </cell>
          <cell r="P3181" t="str">
            <v>Y</v>
          </cell>
          <cell r="Q3181"/>
          <cell r="R3181" t="str">
            <v>Sub</v>
          </cell>
          <cell r="S3181" t="str">
            <v>&gt;180</v>
          </cell>
        </row>
        <row r="3182">
          <cell r="J3182">
            <v>354490095</v>
          </cell>
          <cell r="K3182">
            <v>12791.86</v>
          </cell>
          <cell r="L3182">
            <v>1348.14</v>
          </cell>
          <cell r="M3182">
            <v>14140</v>
          </cell>
          <cell r="N3182">
            <v>188</v>
          </cell>
          <cell r="O3182">
            <v>249</v>
          </cell>
          <cell r="P3182" t="str">
            <v>Y</v>
          </cell>
          <cell r="Q3182"/>
          <cell r="R3182" t="str">
            <v>Sub</v>
          </cell>
          <cell r="S3182" t="str">
            <v>&gt;180</v>
          </cell>
        </row>
        <row r="3183">
          <cell r="J3183">
            <v>357752400</v>
          </cell>
          <cell r="K3183">
            <v>4116.75</v>
          </cell>
          <cell r="L3183">
            <v>1443.25</v>
          </cell>
          <cell r="M3183">
            <v>5560</v>
          </cell>
          <cell r="N3183">
            <v>34</v>
          </cell>
          <cell r="O3183">
            <v>34</v>
          </cell>
          <cell r="P3183"/>
          <cell r="Q3183"/>
          <cell r="R3183" t="str">
            <v>SMA 1</v>
          </cell>
          <cell r="S3183" t="str">
            <v>31-60</v>
          </cell>
        </row>
        <row r="3184">
          <cell r="J3184">
            <v>358306705</v>
          </cell>
          <cell r="K3184">
            <v>5994.15</v>
          </cell>
          <cell r="L3184">
            <v>2725.85</v>
          </cell>
          <cell r="M3184">
            <v>8720</v>
          </cell>
          <cell r="N3184">
            <v>120</v>
          </cell>
          <cell r="O3184">
            <v>120</v>
          </cell>
          <cell r="P3184" t="str">
            <v>Y</v>
          </cell>
          <cell r="Q3184"/>
          <cell r="R3184" t="str">
            <v>Sub</v>
          </cell>
          <cell r="S3184" t="str">
            <v>91-120</v>
          </cell>
        </row>
        <row r="3185">
          <cell r="J3185">
            <v>357170171</v>
          </cell>
          <cell r="K3185"/>
          <cell r="L3185"/>
          <cell r="M3185"/>
          <cell r="N3185"/>
          <cell r="O3185"/>
          <cell r="P3185"/>
          <cell r="Q3185"/>
          <cell r="R3185" t="str">
            <v>Standard</v>
          </cell>
          <cell r="S3185" t="str">
            <v>Standard</v>
          </cell>
        </row>
        <row r="3186">
          <cell r="J3186">
            <v>353981980</v>
          </cell>
          <cell r="K3186">
            <v>5635.97</v>
          </cell>
          <cell r="L3186">
            <v>235.03</v>
          </cell>
          <cell r="M3186">
            <v>5871</v>
          </cell>
          <cell r="N3186">
            <v>68</v>
          </cell>
          <cell r="O3186">
            <v>68</v>
          </cell>
          <cell r="P3186"/>
          <cell r="Q3186"/>
          <cell r="R3186" t="str">
            <v>SMA 2</v>
          </cell>
          <cell r="S3186" t="str">
            <v>61-90</v>
          </cell>
        </row>
        <row r="3187">
          <cell r="J3187">
            <v>358398065</v>
          </cell>
          <cell r="K3187"/>
          <cell r="L3187"/>
          <cell r="M3187"/>
          <cell r="N3187"/>
          <cell r="O3187"/>
          <cell r="P3187"/>
          <cell r="Q3187"/>
          <cell r="R3187" t="str">
            <v>Standard</v>
          </cell>
          <cell r="S3187" t="str">
            <v>Standard</v>
          </cell>
        </row>
        <row r="3188">
          <cell r="J3188">
            <v>357162491</v>
          </cell>
          <cell r="K3188"/>
          <cell r="L3188"/>
          <cell r="M3188"/>
          <cell r="N3188"/>
          <cell r="O3188"/>
          <cell r="P3188"/>
          <cell r="Q3188"/>
          <cell r="R3188" t="str">
            <v>Standard</v>
          </cell>
          <cell r="S3188" t="str">
            <v>Standard</v>
          </cell>
        </row>
        <row r="3189">
          <cell r="J3189">
            <v>358234522</v>
          </cell>
          <cell r="K3189"/>
          <cell r="L3189"/>
          <cell r="M3189"/>
          <cell r="N3189"/>
          <cell r="O3189"/>
          <cell r="P3189"/>
          <cell r="Q3189"/>
          <cell r="R3189" t="str">
            <v>Standard</v>
          </cell>
          <cell r="S3189" t="str">
            <v>Standard</v>
          </cell>
        </row>
        <row r="3190">
          <cell r="J3190">
            <v>358283459</v>
          </cell>
          <cell r="K3190"/>
          <cell r="L3190"/>
          <cell r="M3190"/>
          <cell r="N3190"/>
          <cell r="O3190"/>
          <cell r="P3190"/>
          <cell r="Q3190"/>
          <cell r="R3190" t="str">
            <v>Standard</v>
          </cell>
          <cell r="S3190" t="str">
            <v>Standard</v>
          </cell>
        </row>
        <row r="3191">
          <cell r="J3191">
            <v>349636711</v>
          </cell>
          <cell r="K3191">
            <v>4362.08</v>
          </cell>
          <cell r="L3191">
            <v>137.91999999999999</v>
          </cell>
          <cell r="M3191">
            <v>4500</v>
          </cell>
          <cell r="N3191">
            <v>217</v>
          </cell>
          <cell r="O3191">
            <v>217</v>
          </cell>
          <cell r="P3191" t="str">
            <v>Y</v>
          </cell>
          <cell r="Q3191"/>
          <cell r="R3191" t="str">
            <v>W/O for written off cases</v>
          </cell>
          <cell r="S3191" t="str">
            <v>&gt;180</v>
          </cell>
        </row>
        <row r="3192">
          <cell r="J3192">
            <v>349636786</v>
          </cell>
          <cell r="K3192">
            <v>14510.96</v>
          </cell>
          <cell r="L3192">
            <v>1239.04</v>
          </cell>
          <cell r="M3192">
            <v>15750</v>
          </cell>
          <cell r="N3192">
            <v>341</v>
          </cell>
          <cell r="O3192">
            <v>341</v>
          </cell>
          <cell r="P3192" t="str">
            <v>Y</v>
          </cell>
          <cell r="Q3192"/>
          <cell r="R3192" t="str">
            <v>W/O for written off cases</v>
          </cell>
          <cell r="S3192" t="str">
            <v>&gt;180</v>
          </cell>
        </row>
        <row r="3193">
          <cell r="J3193">
            <v>352185760</v>
          </cell>
          <cell r="K3193">
            <v>10126.57</v>
          </cell>
          <cell r="L3193">
            <v>1006.43</v>
          </cell>
          <cell r="M3193">
            <v>11133</v>
          </cell>
          <cell r="N3193">
            <v>341</v>
          </cell>
          <cell r="O3193">
            <v>341</v>
          </cell>
          <cell r="P3193" t="str">
            <v>Y</v>
          </cell>
          <cell r="Q3193"/>
          <cell r="R3193" t="str">
            <v>W/O for written off cases</v>
          </cell>
          <cell r="S3193" t="str">
            <v>&gt;180</v>
          </cell>
        </row>
        <row r="3194">
          <cell r="J3194">
            <v>354615378</v>
          </cell>
          <cell r="K3194"/>
          <cell r="L3194"/>
          <cell r="M3194"/>
          <cell r="N3194"/>
          <cell r="O3194"/>
          <cell r="P3194"/>
          <cell r="Q3194"/>
          <cell r="R3194" t="str">
            <v>Standard</v>
          </cell>
          <cell r="S3194" t="str">
            <v>Standard</v>
          </cell>
        </row>
        <row r="3195">
          <cell r="J3195">
            <v>349700361</v>
          </cell>
          <cell r="K3195">
            <v>2204.6999999999998</v>
          </cell>
          <cell r="L3195">
            <v>45.3</v>
          </cell>
          <cell r="M3195">
            <v>2250</v>
          </cell>
          <cell r="N3195">
            <v>188</v>
          </cell>
          <cell r="O3195">
            <v>188</v>
          </cell>
          <cell r="P3195" t="str">
            <v>Y</v>
          </cell>
          <cell r="Q3195"/>
          <cell r="R3195" t="str">
            <v>W/O for written off cases</v>
          </cell>
          <cell r="S3195" t="str">
            <v>&gt;180</v>
          </cell>
        </row>
        <row r="3196">
          <cell r="J3196">
            <v>358403594</v>
          </cell>
          <cell r="K3196">
            <v>7571.19</v>
          </cell>
          <cell r="L3196">
            <v>1248.81</v>
          </cell>
          <cell r="M3196">
            <v>8820</v>
          </cell>
          <cell r="N3196">
            <v>158</v>
          </cell>
          <cell r="O3196">
            <v>188</v>
          </cell>
          <cell r="P3196" t="str">
            <v>Y</v>
          </cell>
          <cell r="Q3196"/>
          <cell r="R3196" t="str">
            <v>W/O for written off cases</v>
          </cell>
          <cell r="S3196" t="str">
            <v>&gt;180</v>
          </cell>
        </row>
        <row r="3197">
          <cell r="J3197">
            <v>358728704</v>
          </cell>
          <cell r="K3197"/>
          <cell r="L3197"/>
          <cell r="M3197"/>
          <cell r="N3197"/>
          <cell r="O3197"/>
          <cell r="P3197"/>
          <cell r="Q3197"/>
          <cell r="R3197" t="str">
            <v>Standard</v>
          </cell>
          <cell r="S3197" t="str">
            <v>Standard</v>
          </cell>
        </row>
        <row r="3198">
          <cell r="J3198">
            <v>357267527</v>
          </cell>
          <cell r="K3198"/>
          <cell r="L3198"/>
          <cell r="M3198"/>
          <cell r="N3198"/>
          <cell r="O3198"/>
          <cell r="P3198"/>
          <cell r="Q3198"/>
          <cell r="R3198" t="str">
            <v>Standard</v>
          </cell>
          <cell r="S3198" t="str">
            <v>Standard</v>
          </cell>
        </row>
        <row r="3199">
          <cell r="J3199">
            <v>358301872</v>
          </cell>
          <cell r="K3199">
            <v>1979.56</v>
          </cell>
          <cell r="L3199">
            <v>790.44</v>
          </cell>
          <cell r="M3199">
            <v>2770</v>
          </cell>
          <cell r="N3199">
            <v>1</v>
          </cell>
          <cell r="O3199">
            <v>1</v>
          </cell>
          <cell r="P3199"/>
          <cell r="Q3199"/>
          <cell r="R3199" t="str">
            <v>SMA 0</v>
          </cell>
          <cell r="S3199" t="str">
            <v>1-30 Days</v>
          </cell>
        </row>
        <row r="3200">
          <cell r="J3200">
            <v>349859559</v>
          </cell>
          <cell r="K3200">
            <v>3597.81</v>
          </cell>
          <cell r="L3200">
            <v>152.19</v>
          </cell>
          <cell r="M3200">
            <v>3750</v>
          </cell>
          <cell r="N3200">
            <v>217</v>
          </cell>
          <cell r="O3200">
            <v>248</v>
          </cell>
          <cell r="P3200" t="str">
            <v>Y</v>
          </cell>
          <cell r="Q3200"/>
          <cell r="R3200" t="str">
            <v>W/O for written off cases</v>
          </cell>
          <cell r="S3200" t="str">
            <v>&gt;180</v>
          </cell>
        </row>
        <row r="3201">
          <cell r="J3201">
            <v>352835573</v>
          </cell>
          <cell r="K3201">
            <v>11263.37</v>
          </cell>
          <cell r="L3201">
            <v>833.63</v>
          </cell>
          <cell r="M3201">
            <v>12097</v>
          </cell>
          <cell r="N3201">
            <v>248</v>
          </cell>
          <cell r="O3201">
            <v>248</v>
          </cell>
          <cell r="P3201" t="str">
            <v>Y</v>
          </cell>
          <cell r="Q3201"/>
          <cell r="R3201" t="str">
            <v>W/O for written off cases</v>
          </cell>
          <cell r="S3201" t="str">
            <v>&gt;180</v>
          </cell>
        </row>
        <row r="3202">
          <cell r="J3202">
            <v>358773634</v>
          </cell>
          <cell r="K3202"/>
          <cell r="L3202"/>
          <cell r="M3202"/>
          <cell r="N3202"/>
          <cell r="O3202"/>
          <cell r="P3202"/>
          <cell r="Q3202"/>
          <cell r="R3202" t="str">
            <v>Standard</v>
          </cell>
          <cell r="S3202" t="str">
            <v>Standard</v>
          </cell>
        </row>
        <row r="3203">
          <cell r="J3203">
            <v>349957878</v>
          </cell>
          <cell r="K3203">
            <v>20109.73</v>
          </cell>
          <cell r="L3203">
            <v>2390.27</v>
          </cell>
          <cell r="M3203">
            <v>22500</v>
          </cell>
          <cell r="N3203">
            <v>431</v>
          </cell>
          <cell r="O3203">
            <v>431</v>
          </cell>
          <cell r="P3203" t="str">
            <v>Y</v>
          </cell>
          <cell r="Q3203"/>
          <cell r="R3203" t="str">
            <v>W/O for written off cases</v>
          </cell>
          <cell r="S3203" t="str">
            <v>&gt;180</v>
          </cell>
        </row>
        <row r="3204">
          <cell r="J3204">
            <v>351958246</v>
          </cell>
          <cell r="K3204">
            <v>16544.650000000001</v>
          </cell>
          <cell r="L3204">
            <v>1789.35</v>
          </cell>
          <cell r="M3204">
            <v>18334</v>
          </cell>
          <cell r="N3204">
            <v>401</v>
          </cell>
          <cell r="O3204">
            <v>431</v>
          </cell>
          <cell r="P3204" t="str">
            <v>Y</v>
          </cell>
          <cell r="Q3204"/>
          <cell r="R3204" t="str">
            <v>W/O for written off cases</v>
          </cell>
          <cell r="S3204" t="str">
            <v>&gt;180</v>
          </cell>
        </row>
        <row r="3205">
          <cell r="J3205">
            <v>349957975</v>
          </cell>
          <cell r="K3205">
            <v>20109.73</v>
          </cell>
          <cell r="L3205">
            <v>2390.27</v>
          </cell>
          <cell r="M3205">
            <v>22500</v>
          </cell>
          <cell r="N3205">
            <v>431</v>
          </cell>
          <cell r="O3205">
            <v>431</v>
          </cell>
          <cell r="P3205" t="str">
            <v>Y</v>
          </cell>
          <cell r="Q3205"/>
          <cell r="R3205" t="str">
            <v>W/O for written off cases</v>
          </cell>
          <cell r="S3205" t="str">
            <v>&gt;180</v>
          </cell>
        </row>
        <row r="3206">
          <cell r="J3206">
            <v>352414945</v>
          </cell>
          <cell r="K3206">
            <v>19610.349999999999</v>
          </cell>
          <cell r="L3206">
            <v>2545.65</v>
          </cell>
          <cell r="M3206">
            <v>22156</v>
          </cell>
          <cell r="N3206">
            <v>431</v>
          </cell>
          <cell r="O3206">
            <v>431</v>
          </cell>
          <cell r="P3206" t="str">
            <v>Y</v>
          </cell>
          <cell r="Q3206"/>
          <cell r="R3206" t="str">
            <v>W/O for written off cases</v>
          </cell>
          <cell r="S3206" t="str">
            <v>&gt;180</v>
          </cell>
        </row>
        <row r="3207">
          <cell r="J3207">
            <v>355117053</v>
          </cell>
          <cell r="K3207">
            <v>15156.82</v>
          </cell>
          <cell r="L3207">
            <v>4043.18</v>
          </cell>
          <cell r="M3207">
            <v>19200</v>
          </cell>
          <cell r="N3207">
            <v>154</v>
          </cell>
          <cell r="O3207">
            <v>154</v>
          </cell>
          <cell r="P3207" t="str">
            <v>Y</v>
          </cell>
          <cell r="Q3207"/>
          <cell r="R3207" t="str">
            <v>Sub</v>
          </cell>
          <cell r="S3207" t="str">
            <v>151-180</v>
          </cell>
        </row>
        <row r="3208">
          <cell r="J3208">
            <v>354143910</v>
          </cell>
          <cell r="K3208">
            <v>2412.91</v>
          </cell>
          <cell r="L3208">
            <v>367.09</v>
          </cell>
          <cell r="M3208">
            <v>2780</v>
          </cell>
          <cell r="N3208">
            <v>6</v>
          </cell>
          <cell r="O3208">
            <v>6</v>
          </cell>
          <cell r="P3208"/>
          <cell r="Q3208"/>
          <cell r="R3208" t="str">
            <v>SMA 0</v>
          </cell>
          <cell r="S3208" t="str">
            <v>1-30 Days</v>
          </cell>
        </row>
        <row r="3209">
          <cell r="J3209">
            <v>349998454</v>
          </cell>
          <cell r="K3209">
            <v>13816.67</v>
          </cell>
          <cell r="L3209">
            <v>1480.33</v>
          </cell>
          <cell r="M3209">
            <v>15297</v>
          </cell>
          <cell r="N3209">
            <v>402</v>
          </cell>
          <cell r="O3209">
            <v>402</v>
          </cell>
          <cell r="P3209" t="str">
            <v>Y</v>
          </cell>
          <cell r="Q3209"/>
          <cell r="R3209" t="str">
            <v>W/O for written off cases</v>
          </cell>
          <cell r="S3209" t="str">
            <v>&gt;180</v>
          </cell>
        </row>
        <row r="3210">
          <cell r="J3210">
            <v>350005799</v>
          </cell>
          <cell r="K3210">
            <v>4363.5600000000004</v>
          </cell>
          <cell r="L3210">
            <v>136.44</v>
          </cell>
          <cell r="M3210">
            <v>4500</v>
          </cell>
          <cell r="N3210">
            <v>187</v>
          </cell>
          <cell r="O3210">
            <v>187</v>
          </cell>
          <cell r="P3210" t="str">
            <v>Y</v>
          </cell>
          <cell r="Q3210"/>
          <cell r="R3210" t="str">
            <v>W/O for written off cases</v>
          </cell>
          <cell r="S3210" t="str">
            <v>&gt;180</v>
          </cell>
        </row>
        <row r="3211">
          <cell r="J3211">
            <v>357771747</v>
          </cell>
          <cell r="K3211">
            <v>15519.06</v>
          </cell>
          <cell r="L3211">
            <v>6720.94</v>
          </cell>
          <cell r="M3211">
            <v>22240</v>
          </cell>
          <cell r="N3211">
            <v>216</v>
          </cell>
          <cell r="O3211">
            <v>216</v>
          </cell>
          <cell r="P3211" t="str">
            <v>Y</v>
          </cell>
          <cell r="Q3211"/>
          <cell r="R3211" t="str">
            <v>Sub</v>
          </cell>
          <cell r="S3211" t="str">
            <v>&gt;180</v>
          </cell>
        </row>
        <row r="3212">
          <cell r="J3212">
            <v>354236046</v>
          </cell>
          <cell r="K3212"/>
          <cell r="L3212"/>
          <cell r="M3212"/>
          <cell r="N3212"/>
          <cell r="O3212">
            <v>4</v>
          </cell>
          <cell r="P3212"/>
          <cell r="Q3212"/>
          <cell r="R3212" t="str">
            <v>SMA 0</v>
          </cell>
          <cell r="S3212" t="str">
            <v>1-30 Days</v>
          </cell>
        </row>
        <row r="3213">
          <cell r="J3213">
            <v>358050808</v>
          </cell>
          <cell r="K3213">
            <v>2175.15</v>
          </cell>
          <cell r="L3213">
            <v>864.85</v>
          </cell>
          <cell r="M3213">
            <v>3040</v>
          </cell>
          <cell r="N3213">
            <v>4</v>
          </cell>
          <cell r="O3213">
            <v>4</v>
          </cell>
          <cell r="P3213"/>
          <cell r="Q3213"/>
          <cell r="R3213" t="str">
            <v>SMA 0</v>
          </cell>
          <cell r="S3213" t="str">
            <v>1-30 Days</v>
          </cell>
        </row>
        <row r="3214">
          <cell r="J3214">
            <v>358208516</v>
          </cell>
          <cell r="K3214"/>
          <cell r="L3214"/>
          <cell r="M3214"/>
          <cell r="N3214"/>
          <cell r="O3214"/>
          <cell r="P3214"/>
          <cell r="Q3214"/>
          <cell r="R3214" t="str">
            <v>Standard</v>
          </cell>
          <cell r="S3214" t="str">
            <v>Standard</v>
          </cell>
        </row>
        <row r="3215">
          <cell r="J3215">
            <v>358201658</v>
          </cell>
          <cell r="K3215"/>
          <cell r="L3215"/>
          <cell r="M3215"/>
          <cell r="N3215"/>
          <cell r="O3215"/>
          <cell r="P3215"/>
          <cell r="Q3215"/>
          <cell r="R3215" t="str">
            <v>Standard</v>
          </cell>
          <cell r="S3215" t="str">
            <v>Standard</v>
          </cell>
        </row>
        <row r="3216">
          <cell r="J3216">
            <v>359170757</v>
          </cell>
          <cell r="K3216"/>
          <cell r="L3216"/>
          <cell r="M3216"/>
          <cell r="N3216"/>
          <cell r="O3216"/>
          <cell r="P3216"/>
          <cell r="Q3216"/>
          <cell r="R3216" t="str">
            <v>Standard</v>
          </cell>
          <cell r="S3216" t="str">
            <v>Standard</v>
          </cell>
        </row>
        <row r="3217">
          <cell r="J3217">
            <v>350054792</v>
          </cell>
          <cell r="K3217">
            <v>23671.66</v>
          </cell>
          <cell r="L3217">
            <v>3328.34</v>
          </cell>
          <cell r="M3217">
            <v>27000</v>
          </cell>
          <cell r="N3217">
            <v>490</v>
          </cell>
          <cell r="O3217">
            <v>490</v>
          </cell>
          <cell r="P3217" t="str">
            <v>Y</v>
          </cell>
          <cell r="Q3217"/>
          <cell r="R3217" t="str">
            <v>W/O for written off cases</v>
          </cell>
          <cell r="S3217" t="str">
            <v>&gt;180</v>
          </cell>
        </row>
        <row r="3218">
          <cell r="J3218">
            <v>350062323</v>
          </cell>
          <cell r="K3218">
            <v>20109.759999999998</v>
          </cell>
          <cell r="L3218">
            <v>2390.2399999999998</v>
          </cell>
          <cell r="M3218">
            <v>22500</v>
          </cell>
          <cell r="N3218">
            <v>426</v>
          </cell>
          <cell r="O3218">
            <v>426</v>
          </cell>
          <cell r="P3218" t="str">
            <v>Y</v>
          </cell>
          <cell r="Q3218"/>
          <cell r="R3218" t="str">
            <v>W/O for written off cases</v>
          </cell>
          <cell r="S3218" t="str">
            <v>&gt;180</v>
          </cell>
        </row>
        <row r="3219">
          <cell r="J3219">
            <v>357215747</v>
          </cell>
          <cell r="K3219">
            <v>22089.46</v>
          </cell>
          <cell r="L3219">
            <v>9140.5400000000009</v>
          </cell>
          <cell r="M3219">
            <v>31230</v>
          </cell>
          <cell r="N3219">
            <v>247</v>
          </cell>
          <cell r="O3219">
            <v>247</v>
          </cell>
          <cell r="P3219" t="str">
            <v>Y</v>
          </cell>
          <cell r="Q3219"/>
          <cell r="R3219" t="str">
            <v>W/O for written off cases</v>
          </cell>
          <cell r="S3219" t="str">
            <v>&gt;180</v>
          </cell>
        </row>
        <row r="3220">
          <cell r="J3220">
            <v>355683288</v>
          </cell>
          <cell r="K3220">
            <v>13727.73</v>
          </cell>
          <cell r="L3220">
            <v>4092.27</v>
          </cell>
          <cell r="M3220">
            <v>17820</v>
          </cell>
          <cell r="N3220">
            <v>182</v>
          </cell>
          <cell r="O3220">
            <v>182</v>
          </cell>
          <cell r="P3220" t="str">
            <v>Y</v>
          </cell>
          <cell r="Q3220"/>
          <cell r="R3220" t="str">
            <v>Sub</v>
          </cell>
          <cell r="S3220" t="str">
            <v>&gt;180</v>
          </cell>
        </row>
        <row r="3221">
          <cell r="J3221">
            <v>350072397</v>
          </cell>
          <cell r="K3221">
            <v>4363.5600000000004</v>
          </cell>
          <cell r="L3221">
            <v>136.44</v>
          </cell>
          <cell r="M3221">
            <v>4500</v>
          </cell>
          <cell r="N3221">
            <v>188</v>
          </cell>
          <cell r="O3221">
            <v>188</v>
          </cell>
          <cell r="P3221" t="str">
            <v>Y</v>
          </cell>
          <cell r="Q3221"/>
          <cell r="R3221" t="str">
            <v>W/O for written off cases</v>
          </cell>
          <cell r="S3221" t="str">
            <v>&gt;180</v>
          </cell>
        </row>
        <row r="3222">
          <cell r="J3222">
            <v>355371210</v>
          </cell>
          <cell r="K3222">
            <v>25331.27</v>
          </cell>
          <cell r="L3222">
            <v>10808.73</v>
          </cell>
          <cell r="M3222">
            <v>36140</v>
          </cell>
          <cell r="N3222">
            <v>369</v>
          </cell>
          <cell r="O3222">
            <v>369</v>
          </cell>
          <cell r="P3222" t="str">
            <v>Y</v>
          </cell>
          <cell r="Q3222"/>
          <cell r="R3222" t="str">
            <v>W/O for written off cases</v>
          </cell>
          <cell r="S3222" t="str">
            <v>&gt;180</v>
          </cell>
        </row>
        <row r="3223">
          <cell r="J3223">
            <v>350172756</v>
          </cell>
          <cell r="K3223">
            <v>19221.240000000002</v>
          </cell>
          <cell r="L3223">
            <v>2272.7600000000002</v>
          </cell>
          <cell r="M3223">
            <v>21494</v>
          </cell>
          <cell r="N3223">
            <v>400</v>
          </cell>
          <cell r="O3223">
            <v>400</v>
          </cell>
          <cell r="P3223" t="str">
            <v>Y</v>
          </cell>
          <cell r="Q3223"/>
          <cell r="R3223" t="str">
            <v>Sub</v>
          </cell>
          <cell r="S3223" t="str">
            <v>&gt;180</v>
          </cell>
        </row>
        <row r="3224">
          <cell r="J3224">
            <v>355824174</v>
          </cell>
          <cell r="K3224">
            <v>16135.66</v>
          </cell>
          <cell r="L3224">
            <v>4684.34</v>
          </cell>
          <cell r="M3224">
            <v>20820</v>
          </cell>
          <cell r="N3224">
            <v>156</v>
          </cell>
          <cell r="O3224">
            <v>156</v>
          </cell>
          <cell r="P3224" t="str">
            <v>Y</v>
          </cell>
          <cell r="Q3224"/>
          <cell r="R3224" t="str">
            <v>Sub</v>
          </cell>
          <cell r="S3224" t="str">
            <v>151-180</v>
          </cell>
        </row>
        <row r="3225">
          <cell r="J3225">
            <v>357067288</v>
          </cell>
          <cell r="K3225">
            <v>21280.17</v>
          </cell>
          <cell r="L3225">
            <v>9119.83</v>
          </cell>
          <cell r="M3225">
            <v>30400</v>
          </cell>
          <cell r="N3225">
            <v>280</v>
          </cell>
          <cell r="O3225">
            <v>280</v>
          </cell>
          <cell r="P3225" t="str">
            <v>Y</v>
          </cell>
          <cell r="Q3225"/>
          <cell r="R3225" t="str">
            <v>W/O for written off cases</v>
          </cell>
          <cell r="S3225" t="str">
            <v>&gt;180</v>
          </cell>
        </row>
        <row r="3226">
          <cell r="J3226">
            <v>358468165</v>
          </cell>
          <cell r="K3226">
            <v>7150.87</v>
          </cell>
          <cell r="L3226">
            <v>3229.13</v>
          </cell>
          <cell r="M3226">
            <v>10380</v>
          </cell>
          <cell r="N3226">
            <v>66</v>
          </cell>
          <cell r="O3226">
            <v>66</v>
          </cell>
          <cell r="P3226"/>
          <cell r="Q3226"/>
          <cell r="R3226" t="str">
            <v>SMA 2</v>
          </cell>
          <cell r="S3226" t="str">
            <v>61-90</v>
          </cell>
        </row>
        <row r="3227">
          <cell r="J3227">
            <v>355391113</v>
          </cell>
          <cell r="K3227">
            <v>12212.7</v>
          </cell>
          <cell r="L3227">
            <v>3537.3</v>
          </cell>
          <cell r="M3227">
            <v>15750</v>
          </cell>
          <cell r="N3227">
            <v>121</v>
          </cell>
          <cell r="O3227">
            <v>121</v>
          </cell>
          <cell r="P3227" t="str">
            <v>Y</v>
          </cell>
          <cell r="Q3227"/>
          <cell r="R3227" t="str">
            <v>Sub</v>
          </cell>
          <cell r="S3227" t="str">
            <v>121-150</v>
          </cell>
        </row>
        <row r="3228">
          <cell r="J3228">
            <v>350130316</v>
          </cell>
          <cell r="K3228">
            <v>11163.68</v>
          </cell>
          <cell r="L3228">
            <v>836.32</v>
          </cell>
          <cell r="M3228">
            <v>12000</v>
          </cell>
          <cell r="N3228">
            <v>304</v>
          </cell>
          <cell r="O3228">
            <v>304</v>
          </cell>
          <cell r="P3228" t="str">
            <v>Y</v>
          </cell>
          <cell r="Q3228"/>
          <cell r="R3228" t="str">
            <v>W/O for written off cases</v>
          </cell>
          <cell r="S3228" t="str">
            <v>&gt;180</v>
          </cell>
        </row>
        <row r="3229">
          <cell r="J3229">
            <v>353162786</v>
          </cell>
          <cell r="K3229">
            <v>15028.97</v>
          </cell>
          <cell r="L3229">
            <v>1471.03</v>
          </cell>
          <cell r="M3229">
            <v>16500</v>
          </cell>
          <cell r="N3229">
            <v>273</v>
          </cell>
          <cell r="O3229">
            <v>304</v>
          </cell>
          <cell r="P3229" t="str">
            <v>Y</v>
          </cell>
          <cell r="Q3229"/>
          <cell r="R3229" t="str">
            <v>W/O for written off cases</v>
          </cell>
          <cell r="S3229" t="str">
            <v>&gt;180</v>
          </cell>
        </row>
        <row r="3230">
          <cell r="J3230">
            <v>354925940</v>
          </cell>
          <cell r="K3230"/>
          <cell r="L3230"/>
          <cell r="M3230"/>
          <cell r="N3230"/>
          <cell r="O3230"/>
          <cell r="P3230"/>
          <cell r="Q3230"/>
          <cell r="R3230" t="str">
            <v>Standard</v>
          </cell>
          <cell r="S3230" t="str">
            <v>Standard</v>
          </cell>
        </row>
        <row r="3231">
          <cell r="J3231">
            <v>350130343</v>
          </cell>
          <cell r="K3231">
            <v>18286.75</v>
          </cell>
          <cell r="L3231">
            <v>1963.25</v>
          </cell>
          <cell r="M3231">
            <v>20250</v>
          </cell>
          <cell r="N3231">
            <v>404</v>
          </cell>
          <cell r="O3231">
            <v>404</v>
          </cell>
          <cell r="P3231" t="str">
            <v>Y</v>
          </cell>
          <cell r="Q3231"/>
          <cell r="R3231" t="str">
            <v>W/O for written off cases</v>
          </cell>
          <cell r="S3231" t="str">
            <v>&gt;180</v>
          </cell>
        </row>
        <row r="3232">
          <cell r="J3232">
            <v>353358572</v>
          </cell>
          <cell r="K3232">
            <v>23217.64</v>
          </cell>
          <cell r="L3232">
            <v>3368.36</v>
          </cell>
          <cell r="M3232">
            <v>26586</v>
          </cell>
          <cell r="N3232">
            <v>404</v>
          </cell>
          <cell r="O3232">
            <v>404</v>
          </cell>
          <cell r="P3232" t="str">
            <v>Y</v>
          </cell>
          <cell r="Q3232"/>
          <cell r="R3232" t="str">
            <v>W/O for written off cases</v>
          </cell>
          <cell r="S3232" t="str">
            <v>&gt;180</v>
          </cell>
        </row>
        <row r="3233">
          <cell r="J3233">
            <v>350131185</v>
          </cell>
          <cell r="K3233">
            <v>11163.68</v>
          </cell>
          <cell r="L3233">
            <v>836.32</v>
          </cell>
          <cell r="M3233">
            <v>12000</v>
          </cell>
          <cell r="N3233">
            <v>304</v>
          </cell>
          <cell r="O3233">
            <v>365</v>
          </cell>
          <cell r="P3233" t="str">
            <v>Y</v>
          </cell>
          <cell r="Q3233"/>
          <cell r="R3233" t="str">
            <v>W/O for written off cases</v>
          </cell>
          <cell r="S3233" t="str">
            <v>&gt;180</v>
          </cell>
        </row>
        <row r="3234">
          <cell r="J3234">
            <v>353154563</v>
          </cell>
          <cell r="K3234">
            <v>13750.09</v>
          </cell>
          <cell r="L3234">
            <v>894.91</v>
          </cell>
          <cell r="M3234">
            <v>14645</v>
          </cell>
          <cell r="N3234">
            <v>365</v>
          </cell>
          <cell r="O3234">
            <v>365</v>
          </cell>
          <cell r="P3234" t="str">
            <v>Y</v>
          </cell>
          <cell r="Q3234"/>
          <cell r="R3234" t="str">
            <v>W/O for written off cases</v>
          </cell>
          <cell r="S3234" t="str">
            <v>&gt;180</v>
          </cell>
        </row>
        <row r="3235">
          <cell r="J3235">
            <v>350131562</v>
          </cell>
          <cell r="K3235">
            <v>4363.5600000000004</v>
          </cell>
          <cell r="L3235">
            <v>136.44</v>
          </cell>
          <cell r="M3235">
            <v>4500</v>
          </cell>
          <cell r="N3235">
            <v>189</v>
          </cell>
          <cell r="O3235">
            <v>189</v>
          </cell>
          <cell r="P3235" t="str">
            <v>Y</v>
          </cell>
          <cell r="Q3235"/>
          <cell r="R3235" t="str">
            <v>W/O for written off cases</v>
          </cell>
          <cell r="S3235" t="str">
            <v>&gt;180</v>
          </cell>
        </row>
        <row r="3236">
          <cell r="J3236">
            <v>359175192</v>
          </cell>
          <cell r="K3236"/>
          <cell r="L3236"/>
          <cell r="M3236"/>
          <cell r="N3236"/>
          <cell r="O3236"/>
          <cell r="P3236"/>
          <cell r="Q3236"/>
          <cell r="R3236" t="str">
            <v>Standard</v>
          </cell>
          <cell r="S3236" t="str">
            <v>Standard</v>
          </cell>
        </row>
        <row r="3237">
          <cell r="J3237">
            <v>350139252</v>
          </cell>
          <cell r="K3237">
            <v>12403.71</v>
          </cell>
          <cell r="L3237">
            <v>1196.29</v>
          </cell>
          <cell r="M3237">
            <v>13600</v>
          </cell>
          <cell r="N3237">
            <v>337</v>
          </cell>
          <cell r="O3237">
            <v>367</v>
          </cell>
          <cell r="P3237" t="str">
            <v>Y</v>
          </cell>
          <cell r="Q3237"/>
          <cell r="R3237" t="str">
            <v>W/O for written off cases</v>
          </cell>
          <cell r="S3237" t="str">
            <v>&gt;180</v>
          </cell>
        </row>
        <row r="3238">
          <cell r="J3238">
            <v>354285871</v>
          </cell>
          <cell r="K3238">
            <v>17689.86</v>
          </cell>
          <cell r="L3238">
            <v>3240.14</v>
          </cell>
          <cell r="M3238">
            <v>20930</v>
          </cell>
          <cell r="N3238">
            <v>367</v>
          </cell>
          <cell r="O3238">
            <v>367</v>
          </cell>
          <cell r="P3238" t="str">
            <v>Y</v>
          </cell>
          <cell r="Q3238"/>
          <cell r="R3238" t="str">
            <v>W/O for written off cases</v>
          </cell>
          <cell r="S3238" t="str">
            <v>&gt;180</v>
          </cell>
        </row>
        <row r="3239">
          <cell r="J3239">
            <v>350140455</v>
          </cell>
          <cell r="K3239">
            <v>27557.53</v>
          </cell>
          <cell r="L3239">
            <v>6442.47</v>
          </cell>
          <cell r="M3239">
            <v>34000</v>
          </cell>
          <cell r="N3239">
            <v>701</v>
          </cell>
          <cell r="O3239">
            <v>701</v>
          </cell>
          <cell r="P3239" t="str">
            <v>Y</v>
          </cell>
          <cell r="Q3239"/>
          <cell r="R3239" t="str">
            <v>W/O for written off cases</v>
          </cell>
          <cell r="S3239" t="str">
            <v>&gt;180</v>
          </cell>
        </row>
        <row r="3240">
          <cell r="J3240">
            <v>358053801</v>
          </cell>
          <cell r="K3240">
            <v>2473.63</v>
          </cell>
          <cell r="L3240">
            <v>986.37</v>
          </cell>
          <cell r="M3240">
            <v>3460</v>
          </cell>
          <cell r="N3240">
            <v>5</v>
          </cell>
          <cell r="O3240">
            <v>5</v>
          </cell>
          <cell r="P3240"/>
          <cell r="Q3240"/>
          <cell r="R3240" t="str">
            <v>SMA 0</v>
          </cell>
          <cell r="S3240" t="str">
            <v>1-30 Days</v>
          </cell>
        </row>
        <row r="3241">
          <cell r="J3241">
            <v>350144699</v>
          </cell>
          <cell r="K3241">
            <v>6476.06</v>
          </cell>
          <cell r="L3241">
            <v>273.94</v>
          </cell>
          <cell r="M3241">
            <v>6750</v>
          </cell>
          <cell r="N3241">
            <v>216</v>
          </cell>
          <cell r="O3241">
            <v>216</v>
          </cell>
          <cell r="P3241" t="str">
            <v>Y</v>
          </cell>
          <cell r="Q3241"/>
          <cell r="R3241" t="str">
            <v>W/O for written off cases</v>
          </cell>
          <cell r="S3241" t="str">
            <v>&gt;180</v>
          </cell>
        </row>
        <row r="3242">
          <cell r="J3242">
            <v>354697283</v>
          </cell>
          <cell r="K3242">
            <v>14088.52</v>
          </cell>
          <cell r="L3242">
            <v>2071.48</v>
          </cell>
          <cell r="M3242">
            <v>16160</v>
          </cell>
          <cell r="N3242">
            <v>216</v>
          </cell>
          <cell r="O3242">
            <v>216</v>
          </cell>
          <cell r="P3242" t="str">
            <v>Y</v>
          </cell>
          <cell r="Q3242"/>
          <cell r="R3242" t="str">
            <v>Sub</v>
          </cell>
          <cell r="S3242" t="str">
            <v>&gt;180</v>
          </cell>
        </row>
        <row r="3243">
          <cell r="J3243">
            <v>355731771</v>
          </cell>
          <cell r="K3243">
            <v>1858.93</v>
          </cell>
          <cell r="L3243">
            <v>161.07</v>
          </cell>
          <cell r="M3243">
            <v>2020</v>
          </cell>
          <cell r="N3243">
            <v>5</v>
          </cell>
          <cell r="O3243">
            <v>5</v>
          </cell>
          <cell r="P3243"/>
          <cell r="Q3243"/>
          <cell r="R3243" t="str">
            <v>SMA 0</v>
          </cell>
          <cell r="S3243" t="str">
            <v>1-30 Days</v>
          </cell>
        </row>
        <row r="3244">
          <cell r="J3244">
            <v>350582429</v>
          </cell>
          <cell r="K3244">
            <v>8361.68</v>
          </cell>
          <cell r="L3244">
            <v>438.32</v>
          </cell>
          <cell r="M3244">
            <v>8800</v>
          </cell>
          <cell r="N3244">
            <v>183</v>
          </cell>
          <cell r="O3244">
            <v>183</v>
          </cell>
          <cell r="P3244" t="str">
            <v>Y</v>
          </cell>
          <cell r="Q3244"/>
          <cell r="R3244" t="str">
            <v>Sub</v>
          </cell>
          <cell r="S3244" t="str">
            <v>&gt;180</v>
          </cell>
        </row>
        <row r="3245">
          <cell r="J3245">
            <v>352574301</v>
          </cell>
          <cell r="K3245">
            <v>5413.06</v>
          </cell>
          <cell r="L3245">
            <v>235.58</v>
          </cell>
          <cell r="M3245">
            <v>5648.64</v>
          </cell>
          <cell r="N3245">
            <v>152</v>
          </cell>
          <cell r="O3245">
            <v>183</v>
          </cell>
          <cell r="P3245" t="str">
            <v>Y</v>
          </cell>
          <cell r="Q3245"/>
          <cell r="R3245" t="str">
            <v>W/O for written off cases</v>
          </cell>
          <cell r="S3245" t="str">
            <v>&gt;180</v>
          </cell>
        </row>
        <row r="3246">
          <cell r="J3246">
            <v>350156774</v>
          </cell>
          <cell r="K3246">
            <v>13810.47</v>
          </cell>
          <cell r="L3246">
            <v>1489.53</v>
          </cell>
          <cell r="M3246">
            <v>15300</v>
          </cell>
          <cell r="N3246">
            <v>367</v>
          </cell>
          <cell r="O3246">
            <v>398</v>
          </cell>
          <cell r="P3246" t="str">
            <v>Y</v>
          </cell>
          <cell r="Q3246"/>
          <cell r="R3246" t="str">
            <v>W/O for written off cases</v>
          </cell>
          <cell r="S3246" t="str">
            <v>&gt;180</v>
          </cell>
        </row>
        <row r="3247">
          <cell r="J3247">
            <v>352879024</v>
          </cell>
          <cell r="K3247">
            <v>13534.7</v>
          </cell>
          <cell r="L3247">
            <v>865.3</v>
          </cell>
          <cell r="M3247">
            <v>14400</v>
          </cell>
          <cell r="N3247">
            <v>398</v>
          </cell>
          <cell r="O3247">
            <v>398</v>
          </cell>
          <cell r="P3247" t="str">
            <v>Y</v>
          </cell>
          <cell r="Q3247"/>
          <cell r="R3247" t="str">
            <v>W/O for written off cases</v>
          </cell>
          <cell r="S3247" t="str">
            <v>&gt;180</v>
          </cell>
        </row>
        <row r="3248">
          <cell r="J3248">
            <v>357593629</v>
          </cell>
          <cell r="K3248"/>
          <cell r="L3248"/>
          <cell r="M3248"/>
          <cell r="N3248"/>
          <cell r="O3248"/>
          <cell r="P3248"/>
          <cell r="Q3248"/>
          <cell r="R3248" t="str">
            <v>Standard</v>
          </cell>
          <cell r="S3248" t="str">
            <v>Standard</v>
          </cell>
        </row>
        <row r="3249">
          <cell r="J3249">
            <v>359241110</v>
          </cell>
          <cell r="K3249"/>
          <cell r="L3249"/>
          <cell r="M3249"/>
          <cell r="N3249"/>
          <cell r="O3249"/>
          <cell r="P3249"/>
          <cell r="Q3249"/>
          <cell r="R3249" t="str">
            <v>Standard</v>
          </cell>
          <cell r="S3249" t="str">
            <v>Standard</v>
          </cell>
        </row>
        <row r="3250">
          <cell r="J3250">
            <v>357851307</v>
          </cell>
          <cell r="K3250"/>
          <cell r="L3250"/>
          <cell r="M3250"/>
          <cell r="N3250"/>
          <cell r="O3250"/>
          <cell r="P3250"/>
          <cell r="Q3250"/>
          <cell r="R3250" t="str">
            <v>Standard</v>
          </cell>
          <cell r="S3250" t="str">
            <v>Standard</v>
          </cell>
        </row>
        <row r="3251">
          <cell r="J3251">
            <v>357856894</v>
          </cell>
          <cell r="K3251"/>
          <cell r="L3251"/>
          <cell r="M3251"/>
          <cell r="N3251"/>
          <cell r="O3251"/>
          <cell r="P3251"/>
          <cell r="Q3251"/>
          <cell r="R3251" t="str">
            <v>Standard</v>
          </cell>
          <cell r="S3251" t="str">
            <v>Standard</v>
          </cell>
        </row>
        <row r="3252">
          <cell r="J3252">
            <v>354315564</v>
          </cell>
          <cell r="K3252"/>
          <cell r="L3252"/>
          <cell r="M3252"/>
          <cell r="N3252"/>
          <cell r="O3252"/>
          <cell r="P3252"/>
          <cell r="Q3252"/>
          <cell r="R3252" t="str">
            <v>Standard</v>
          </cell>
          <cell r="S3252" t="str">
            <v>Standard</v>
          </cell>
        </row>
        <row r="3253">
          <cell r="J3253">
            <v>358468150</v>
          </cell>
          <cell r="K3253"/>
          <cell r="L3253"/>
          <cell r="M3253"/>
          <cell r="N3253"/>
          <cell r="O3253"/>
          <cell r="P3253"/>
          <cell r="Q3253"/>
          <cell r="R3253" t="str">
            <v>Standard</v>
          </cell>
          <cell r="S3253" t="str">
            <v>Standard</v>
          </cell>
        </row>
        <row r="3254">
          <cell r="J3254">
            <v>355091754</v>
          </cell>
          <cell r="K3254"/>
          <cell r="L3254"/>
          <cell r="M3254"/>
          <cell r="N3254"/>
          <cell r="O3254"/>
          <cell r="P3254"/>
          <cell r="Q3254"/>
          <cell r="R3254" t="str">
            <v>Standard</v>
          </cell>
          <cell r="S3254" t="str">
            <v>Standard</v>
          </cell>
        </row>
        <row r="3255">
          <cell r="J3255">
            <v>350479169</v>
          </cell>
          <cell r="K3255">
            <v>16051.87</v>
          </cell>
          <cell r="L3255">
            <v>1548.13</v>
          </cell>
          <cell r="M3255">
            <v>17600</v>
          </cell>
          <cell r="N3255">
            <v>337</v>
          </cell>
          <cell r="O3255">
            <v>337</v>
          </cell>
          <cell r="P3255" t="str">
            <v>Y</v>
          </cell>
          <cell r="Q3255"/>
          <cell r="R3255" t="str">
            <v>Sub</v>
          </cell>
          <cell r="S3255" t="str">
            <v>&gt;180</v>
          </cell>
        </row>
        <row r="3256">
          <cell r="J3256">
            <v>350174157</v>
          </cell>
          <cell r="K3256">
            <v>17872.39</v>
          </cell>
          <cell r="L3256">
            <v>1927.61</v>
          </cell>
          <cell r="M3256">
            <v>19800</v>
          </cell>
          <cell r="N3256">
            <v>372</v>
          </cell>
          <cell r="O3256">
            <v>372</v>
          </cell>
          <cell r="P3256" t="str">
            <v>Y</v>
          </cell>
          <cell r="Q3256"/>
          <cell r="R3256" t="str">
            <v>W/O for written off cases</v>
          </cell>
          <cell r="S3256" t="str">
            <v>&gt;180</v>
          </cell>
        </row>
        <row r="3257">
          <cell r="J3257">
            <v>354704702</v>
          </cell>
          <cell r="K3257"/>
          <cell r="L3257"/>
          <cell r="M3257"/>
          <cell r="N3257"/>
          <cell r="O3257"/>
          <cell r="P3257"/>
          <cell r="Q3257"/>
          <cell r="R3257" t="str">
            <v>Standard</v>
          </cell>
          <cell r="S3257" t="str">
            <v>Standard</v>
          </cell>
        </row>
        <row r="3258">
          <cell r="J3258">
            <v>358169743</v>
          </cell>
          <cell r="K3258">
            <v>2359.1</v>
          </cell>
          <cell r="L3258">
            <v>940.9</v>
          </cell>
          <cell r="M3258">
            <v>3300</v>
          </cell>
          <cell r="N3258">
            <v>3</v>
          </cell>
          <cell r="O3258">
            <v>3</v>
          </cell>
          <cell r="P3258"/>
          <cell r="Q3258"/>
          <cell r="R3258" t="str">
            <v>SMA 0</v>
          </cell>
          <cell r="S3258" t="str">
            <v>1-30 Days</v>
          </cell>
        </row>
        <row r="3259">
          <cell r="J3259">
            <v>350183038</v>
          </cell>
          <cell r="K3259">
            <v>13810.47</v>
          </cell>
          <cell r="L3259">
            <v>1489.53</v>
          </cell>
          <cell r="M3259">
            <v>15300</v>
          </cell>
          <cell r="N3259">
            <v>367</v>
          </cell>
          <cell r="O3259">
            <v>367</v>
          </cell>
          <cell r="P3259" t="str">
            <v>Y</v>
          </cell>
          <cell r="Q3259"/>
          <cell r="R3259" t="str">
            <v>W/O for written off cases</v>
          </cell>
          <cell r="S3259" t="str">
            <v>&gt;180</v>
          </cell>
        </row>
        <row r="3260">
          <cell r="J3260">
            <v>352112658</v>
          </cell>
          <cell r="K3260">
            <v>17010.86</v>
          </cell>
          <cell r="L3260">
            <v>1894.14</v>
          </cell>
          <cell r="M3260">
            <v>18905</v>
          </cell>
          <cell r="N3260">
            <v>367</v>
          </cell>
          <cell r="O3260">
            <v>367</v>
          </cell>
          <cell r="P3260" t="str">
            <v>Y</v>
          </cell>
          <cell r="Q3260"/>
          <cell r="R3260" t="str">
            <v>W/O for written off cases</v>
          </cell>
          <cell r="S3260" t="str">
            <v>&gt;180</v>
          </cell>
        </row>
        <row r="3261">
          <cell r="J3261">
            <v>350194128</v>
          </cell>
          <cell r="K3261">
            <v>18278.57</v>
          </cell>
          <cell r="L3261">
            <v>1971.43</v>
          </cell>
          <cell r="M3261">
            <v>20250</v>
          </cell>
          <cell r="N3261">
            <v>368</v>
          </cell>
          <cell r="O3261">
            <v>368</v>
          </cell>
          <cell r="P3261" t="str">
            <v>Y</v>
          </cell>
          <cell r="Q3261"/>
          <cell r="R3261" t="str">
            <v>Sub</v>
          </cell>
          <cell r="S3261" t="str">
            <v>&gt;180</v>
          </cell>
        </row>
        <row r="3262">
          <cell r="J3262">
            <v>353920351</v>
          </cell>
          <cell r="K3262">
            <v>22841.03</v>
          </cell>
          <cell r="L3262">
            <v>3492.97</v>
          </cell>
          <cell r="M3262">
            <v>26334</v>
          </cell>
          <cell r="N3262">
            <v>368</v>
          </cell>
          <cell r="O3262">
            <v>368</v>
          </cell>
          <cell r="P3262" t="str">
            <v>Y</v>
          </cell>
          <cell r="Q3262"/>
          <cell r="R3262" t="str">
            <v>W/O for written off cases</v>
          </cell>
          <cell r="S3262" t="str">
            <v>&gt;180</v>
          </cell>
        </row>
        <row r="3263">
          <cell r="J3263">
            <v>352812052</v>
          </cell>
          <cell r="K3263">
            <v>22497.56</v>
          </cell>
          <cell r="L3263">
            <v>5192.4399999999996</v>
          </cell>
          <cell r="M3263">
            <v>27690</v>
          </cell>
          <cell r="N3263">
            <v>373</v>
          </cell>
          <cell r="O3263">
            <v>373</v>
          </cell>
          <cell r="P3263" t="str">
            <v>Y</v>
          </cell>
          <cell r="Q3263"/>
          <cell r="R3263" t="str">
            <v>Sub</v>
          </cell>
          <cell r="S3263" t="str">
            <v>&gt;180</v>
          </cell>
        </row>
        <row r="3264">
          <cell r="J3264">
            <v>350227938</v>
          </cell>
          <cell r="K3264">
            <v>12403.71</v>
          </cell>
          <cell r="L3264">
            <v>1196.29</v>
          </cell>
          <cell r="M3264">
            <v>13600</v>
          </cell>
          <cell r="N3264">
            <v>340</v>
          </cell>
          <cell r="O3264">
            <v>340</v>
          </cell>
          <cell r="P3264" t="str">
            <v>Y</v>
          </cell>
          <cell r="Q3264"/>
          <cell r="R3264" t="str">
            <v>W/O for written off cases</v>
          </cell>
          <cell r="S3264" t="str">
            <v>&gt;180</v>
          </cell>
        </row>
        <row r="3265">
          <cell r="J3265">
            <v>353289628</v>
          </cell>
          <cell r="K3265"/>
          <cell r="L3265"/>
          <cell r="M3265"/>
          <cell r="N3265"/>
          <cell r="O3265"/>
          <cell r="P3265"/>
          <cell r="Q3265"/>
          <cell r="R3265" t="str">
            <v>Standard</v>
          </cell>
          <cell r="S3265" t="str">
            <v>Standard</v>
          </cell>
        </row>
        <row r="3266">
          <cell r="J3266">
            <v>358741488</v>
          </cell>
          <cell r="K3266"/>
          <cell r="L3266"/>
          <cell r="M3266"/>
          <cell r="N3266"/>
          <cell r="O3266"/>
          <cell r="P3266"/>
          <cell r="Q3266"/>
          <cell r="R3266" t="str">
            <v>Standard</v>
          </cell>
          <cell r="S3266" t="str">
            <v>Standard</v>
          </cell>
        </row>
        <row r="3267">
          <cell r="J3267">
            <v>358391269</v>
          </cell>
          <cell r="K3267"/>
          <cell r="L3267"/>
          <cell r="M3267"/>
          <cell r="N3267"/>
          <cell r="O3267"/>
          <cell r="P3267"/>
          <cell r="Q3267"/>
          <cell r="R3267" t="str">
            <v>Standard</v>
          </cell>
          <cell r="S3267" t="str">
            <v>Standard</v>
          </cell>
        </row>
        <row r="3268">
          <cell r="J3268">
            <v>350302000</v>
          </cell>
          <cell r="K3268">
            <v>12403.71</v>
          </cell>
          <cell r="L3268">
            <v>1196.29</v>
          </cell>
          <cell r="M3268">
            <v>13600</v>
          </cell>
          <cell r="N3268">
            <v>342</v>
          </cell>
          <cell r="O3268">
            <v>372</v>
          </cell>
          <cell r="P3268" t="str">
            <v>Y</v>
          </cell>
          <cell r="Q3268"/>
          <cell r="R3268" t="str">
            <v>W/O for written off cases</v>
          </cell>
          <cell r="S3268" t="str">
            <v>&gt;180</v>
          </cell>
        </row>
        <row r="3269">
          <cell r="J3269">
            <v>352418668</v>
          </cell>
          <cell r="K3269">
            <v>16332.49</v>
          </cell>
          <cell r="L3269">
            <v>1754.51</v>
          </cell>
          <cell r="M3269">
            <v>18087</v>
          </cell>
          <cell r="N3269">
            <v>372</v>
          </cell>
          <cell r="O3269">
            <v>372</v>
          </cell>
          <cell r="P3269" t="str">
            <v>Y</v>
          </cell>
          <cell r="Q3269"/>
          <cell r="R3269" t="str">
            <v>W/O for written off cases</v>
          </cell>
          <cell r="S3269" t="str">
            <v>&gt;180</v>
          </cell>
        </row>
        <row r="3270">
          <cell r="J3270">
            <v>350302634</v>
          </cell>
          <cell r="K3270">
            <v>8546.07</v>
          </cell>
          <cell r="L3270">
            <v>453.93</v>
          </cell>
          <cell r="M3270">
            <v>9000</v>
          </cell>
          <cell r="N3270">
            <v>218</v>
          </cell>
          <cell r="O3270">
            <v>218</v>
          </cell>
          <cell r="P3270" t="str">
            <v>Y</v>
          </cell>
          <cell r="Q3270"/>
          <cell r="R3270" t="str">
            <v>Sub</v>
          </cell>
          <cell r="S3270" t="str">
            <v>&gt;180</v>
          </cell>
        </row>
        <row r="3271">
          <cell r="J3271">
            <v>355045016</v>
          </cell>
          <cell r="K3271">
            <v>14165.11</v>
          </cell>
          <cell r="L3271">
            <v>1994.89</v>
          </cell>
          <cell r="M3271">
            <v>16160</v>
          </cell>
          <cell r="N3271">
            <v>218</v>
          </cell>
          <cell r="O3271">
            <v>218</v>
          </cell>
          <cell r="P3271" t="str">
            <v>Y</v>
          </cell>
          <cell r="Q3271"/>
          <cell r="R3271" t="str">
            <v>Sub</v>
          </cell>
          <cell r="S3271" t="str">
            <v>&gt;180</v>
          </cell>
        </row>
        <row r="3272">
          <cell r="J3272">
            <v>354143533</v>
          </cell>
          <cell r="K3272">
            <v>2412.91</v>
          </cell>
          <cell r="L3272">
            <v>367.09</v>
          </cell>
          <cell r="M3272">
            <v>2780</v>
          </cell>
          <cell r="N3272">
            <v>6</v>
          </cell>
          <cell r="O3272">
            <v>6</v>
          </cell>
          <cell r="P3272"/>
          <cell r="Q3272"/>
          <cell r="R3272" t="str">
            <v>SMA 0</v>
          </cell>
          <cell r="S3272" t="str">
            <v>1-30 Days</v>
          </cell>
        </row>
        <row r="3273">
          <cell r="J3273">
            <v>353993462</v>
          </cell>
          <cell r="K3273">
            <v>2404.5</v>
          </cell>
          <cell r="L3273">
            <v>375.5</v>
          </cell>
          <cell r="M3273">
            <v>2780</v>
          </cell>
          <cell r="N3273">
            <v>6</v>
          </cell>
          <cell r="O3273">
            <v>6</v>
          </cell>
          <cell r="P3273"/>
          <cell r="Q3273"/>
          <cell r="R3273" t="str">
            <v>SMA 0</v>
          </cell>
          <cell r="S3273" t="str">
            <v>1-30 Days</v>
          </cell>
        </row>
        <row r="3274">
          <cell r="J3274">
            <v>356872079</v>
          </cell>
          <cell r="K3274">
            <v>13718.21</v>
          </cell>
          <cell r="L3274">
            <v>5741.79</v>
          </cell>
          <cell r="M3274">
            <v>19460</v>
          </cell>
          <cell r="N3274">
            <v>190</v>
          </cell>
          <cell r="O3274">
            <v>190</v>
          </cell>
          <cell r="P3274" t="str">
            <v>Y</v>
          </cell>
          <cell r="Q3274"/>
          <cell r="R3274" t="str">
            <v>W/O for written off cases</v>
          </cell>
          <cell r="S3274" t="str">
            <v>&gt;180</v>
          </cell>
        </row>
        <row r="3275">
          <cell r="J3275">
            <v>358732296</v>
          </cell>
          <cell r="K3275"/>
          <cell r="L3275"/>
          <cell r="M3275"/>
          <cell r="N3275"/>
          <cell r="O3275"/>
          <cell r="P3275"/>
          <cell r="Q3275"/>
          <cell r="R3275" t="str">
            <v>Standard</v>
          </cell>
          <cell r="S3275" t="str">
            <v>Standard</v>
          </cell>
        </row>
        <row r="3276">
          <cell r="J3276">
            <v>358313107</v>
          </cell>
          <cell r="K3276"/>
          <cell r="L3276"/>
          <cell r="M3276"/>
          <cell r="N3276"/>
          <cell r="O3276"/>
          <cell r="P3276"/>
          <cell r="Q3276"/>
          <cell r="R3276" t="str">
            <v>Standard</v>
          </cell>
          <cell r="S3276" t="str">
            <v>Standard</v>
          </cell>
        </row>
        <row r="3277">
          <cell r="J3277">
            <v>350378359</v>
          </cell>
          <cell r="K3277">
            <v>6477.53</v>
          </cell>
          <cell r="L3277">
            <v>272.47000000000003</v>
          </cell>
          <cell r="M3277">
            <v>6750</v>
          </cell>
          <cell r="N3277">
            <v>185</v>
          </cell>
          <cell r="O3277">
            <v>185</v>
          </cell>
          <cell r="P3277" t="str">
            <v>Y</v>
          </cell>
          <cell r="Q3277"/>
          <cell r="R3277" t="str">
            <v>Sub</v>
          </cell>
          <cell r="S3277" t="str">
            <v>&gt;180</v>
          </cell>
        </row>
        <row r="3278">
          <cell r="J3278">
            <v>359021180</v>
          </cell>
          <cell r="K3278"/>
          <cell r="L3278"/>
          <cell r="M3278"/>
          <cell r="N3278"/>
          <cell r="O3278"/>
          <cell r="P3278"/>
          <cell r="Q3278"/>
          <cell r="R3278" t="str">
            <v>Standard</v>
          </cell>
          <cell r="S3278" t="str">
            <v>Standard</v>
          </cell>
        </row>
        <row r="3279">
          <cell r="J3279">
            <v>359113076</v>
          </cell>
          <cell r="K3279"/>
          <cell r="L3279"/>
          <cell r="M3279"/>
          <cell r="N3279"/>
          <cell r="O3279"/>
          <cell r="P3279"/>
          <cell r="Q3279"/>
          <cell r="R3279" t="str">
            <v>Standard</v>
          </cell>
          <cell r="S3279" t="str">
            <v>Standard</v>
          </cell>
        </row>
        <row r="3280">
          <cell r="J3280">
            <v>358851627</v>
          </cell>
          <cell r="K3280">
            <v>3357.23</v>
          </cell>
          <cell r="L3280">
            <v>1742.77</v>
          </cell>
          <cell r="M3280">
            <v>5100</v>
          </cell>
          <cell r="N3280">
            <v>69</v>
          </cell>
          <cell r="O3280">
            <v>69</v>
          </cell>
          <cell r="P3280"/>
          <cell r="Q3280"/>
          <cell r="R3280" t="str">
            <v>SMA 2</v>
          </cell>
          <cell r="S3280" t="str">
            <v>61-90</v>
          </cell>
        </row>
        <row r="3281">
          <cell r="J3281">
            <v>352812307</v>
          </cell>
          <cell r="K3281">
            <v>4669.82</v>
          </cell>
          <cell r="L3281">
            <v>147.72</v>
          </cell>
          <cell r="M3281">
            <v>4817.54</v>
          </cell>
          <cell r="N3281">
            <v>100</v>
          </cell>
          <cell r="O3281">
            <v>100</v>
          </cell>
          <cell r="P3281" t="str">
            <v>Y</v>
          </cell>
          <cell r="Q3281"/>
          <cell r="R3281" t="str">
            <v>Sub</v>
          </cell>
          <cell r="S3281" t="str">
            <v>91-120</v>
          </cell>
        </row>
        <row r="3282">
          <cell r="J3282">
            <v>358679646</v>
          </cell>
          <cell r="K3282">
            <v>7159.99</v>
          </cell>
          <cell r="L3282">
            <v>3220.01</v>
          </cell>
          <cell r="M3282">
            <v>10380</v>
          </cell>
          <cell r="N3282">
            <v>69</v>
          </cell>
          <cell r="O3282">
            <v>100</v>
          </cell>
          <cell r="P3282" t="str">
            <v>Y</v>
          </cell>
          <cell r="Q3282"/>
          <cell r="R3282" t="str">
            <v>Sub</v>
          </cell>
          <cell r="S3282" t="str">
            <v>91-120</v>
          </cell>
        </row>
        <row r="3283">
          <cell r="J3283">
            <v>358050507</v>
          </cell>
          <cell r="K3283"/>
          <cell r="L3283"/>
          <cell r="M3283"/>
          <cell r="N3283"/>
          <cell r="O3283"/>
          <cell r="P3283"/>
          <cell r="Q3283"/>
          <cell r="R3283" t="str">
            <v>Standard</v>
          </cell>
          <cell r="S3283" t="str">
            <v>Standard</v>
          </cell>
        </row>
        <row r="3284">
          <cell r="J3284">
            <v>358325421</v>
          </cell>
          <cell r="K3284"/>
          <cell r="L3284"/>
          <cell r="M3284"/>
          <cell r="N3284"/>
          <cell r="O3284"/>
          <cell r="P3284"/>
          <cell r="Q3284"/>
          <cell r="R3284" t="str">
            <v>Standard</v>
          </cell>
          <cell r="S3284" t="str">
            <v>Standard</v>
          </cell>
        </row>
        <row r="3285">
          <cell r="J3285">
            <v>354084937</v>
          </cell>
          <cell r="K3285"/>
          <cell r="L3285"/>
          <cell r="M3285"/>
          <cell r="N3285"/>
          <cell r="O3285"/>
          <cell r="P3285"/>
          <cell r="Q3285"/>
          <cell r="R3285" t="str">
            <v>Standard</v>
          </cell>
          <cell r="S3285" t="str">
            <v>Standard</v>
          </cell>
        </row>
        <row r="3286">
          <cell r="J3286">
            <v>358749842</v>
          </cell>
          <cell r="K3286"/>
          <cell r="L3286"/>
          <cell r="M3286"/>
          <cell r="N3286"/>
          <cell r="O3286"/>
          <cell r="P3286"/>
          <cell r="Q3286"/>
          <cell r="R3286" t="str">
            <v>Standard</v>
          </cell>
          <cell r="S3286" t="str">
            <v>Standard</v>
          </cell>
        </row>
        <row r="3287">
          <cell r="J3287">
            <v>358762913</v>
          </cell>
          <cell r="K3287"/>
          <cell r="L3287"/>
          <cell r="M3287"/>
          <cell r="N3287"/>
          <cell r="O3287"/>
          <cell r="P3287"/>
          <cell r="Q3287"/>
          <cell r="R3287" t="str">
            <v>Standard</v>
          </cell>
          <cell r="S3287" t="str">
            <v>Standard</v>
          </cell>
        </row>
        <row r="3288">
          <cell r="J3288">
            <v>356779845</v>
          </cell>
          <cell r="K3288"/>
          <cell r="L3288"/>
          <cell r="M3288"/>
          <cell r="N3288"/>
          <cell r="O3288"/>
          <cell r="P3288"/>
          <cell r="Q3288"/>
          <cell r="R3288" t="str">
            <v>Standard</v>
          </cell>
          <cell r="S3288" t="str">
            <v>Standard</v>
          </cell>
        </row>
        <row r="3289">
          <cell r="J3289">
            <v>354456947</v>
          </cell>
          <cell r="K3289"/>
          <cell r="L3289"/>
          <cell r="M3289"/>
          <cell r="N3289"/>
          <cell r="O3289"/>
          <cell r="P3289"/>
          <cell r="Q3289"/>
          <cell r="R3289" t="str">
            <v>Standard</v>
          </cell>
          <cell r="S3289" t="str">
            <v>Standard</v>
          </cell>
        </row>
        <row r="3290">
          <cell r="J3290">
            <v>355863261</v>
          </cell>
          <cell r="K3290"/>
          <cell r="L3290"/>
          <cell r="M3290"/>
          <cell r="N3290"/>
          <cell r="O3290"/>
          <cell r="P3290"/>
          <cell r="Q3290"/>
          <cell r="R3290" t="str">
            <v>Standard</v>
          </cell>
          <cell r="S3290" t="str">
            <v>Standard</v>
          </cell>
        </row>
        <row r="3291">
          <cell r="J3291">
            <v>358947659</v>
          </cell>
          <cell r="K3291"/>
          <cell r="L3291"/>
          <cell r="M3291"/>
          <cell r="N3291"/>
          <cell r="O3291"/>
          <cell r="P3291"/>
          <cell r="Q3291"/>
          <cell r="R3291" t="str">
            <v>Standard</v>
          </cell>
          <cell r="S3291" t="str">
            <v>Standard</v>
          </cell>
        </row>
        <row r="3292">
          <cell r="J3292">
            <v>350436708</v>
          </cell>
          <cell r="K3292">
            <v>16416.68</v>
          </cell>
          <cell r="L3292">
            <v>1583.32</v>
          </cell>
          <cell r="M3292">
            <v>18000</v>
          </cell>
          <cell r="N3292">
            <v>339</v>
          </cell>
          <cell r="O3292">
            <v>339</v>
          </cell>
          <cell r="P3292" t="str">
            <v>Y</v>
          </cell>
          <cell r="Q3292"/>
          <cell r="R3292" t="str">
            <v>W/O for written off cases</v>
          </cell>
          <cell r="S3292" t="str">
            <v>&gt;180</v>
          </cell>
        </row>
        <row r="3293">
          <cell r="J3293">
            <v>353736951</v>
          </cell>
          <cell r="K3293">
            <v>21602.12</v>
          </cell>
          <cell r="L3293">
            <v>3090.88</v>
          </cell>
          <cell r="M3293">
            <v>24693</v>
          </cell>
          <cell r="N3293">
            <v>339</v>
          </cell>
          <cell r="O3293">
            <v>339</v>
          </cell>
          <cell r="P3293" t="str">
            <v>Y</v>
          </cell>
          <cell r="Q3293"/>
          <cell r="R3293" t="str">
            <v>Sub</v>
          </cell>
          <cell r="S3293" t="str">
            <v>&gt;180</v>
          </cell>
        </row>
        <row r="3294">
          <cell r="J3294">
            <v>354021680</v>
          </cell>
          <cell r="K3294"/>
          <cell r="L3294"/>
          <cell r="M3294"/>
          <cell r="N3294"/>
          <cell r="O3294"/>
          <cell r="P3294"/>
          <cell r="Q3294"/>
          <cell r="R3294" t="str">
            <v>Standard</v>
          </cell>
          <cell r="S3294" t="str">
            <v>Standard</v>
          </cell>
        </row>
        <row r="3295">
          <cell r="J3295">
            <v>358939547</v>
          </cell>
          <cell r="K3295">
            <v>2383.58</v>
          </cell>
          <cell r="L3295">
            <v>1076.42</v>
          </cell>
          <cell r="M3295">
            <v>3460</v>
          </cell>
          <cell r="N3295">
            <v>2</v>
          </cell>
          <cell r="O3295">
            <v>2</v>
          </cell>
          <cell r="P3295"/>
          <cell r="Q3295"/>
          <cell r="R3295" t="str">
            <v>SMA 0</v>
          </cell>
          <cell r="S3295" t="str">
            <v>1-30 Days</v>
          </cell>
        </row>
        <row r="3296">
          <cell r="J3296">
            <v>354021912</v>
          </cell>
          <cell r="K3296">
            <v>1906.66</v>
          </cell>
          <cell r="L3296">
            <v>41.34</v>
          </cell>
          <cell r="M3296">
            <v>1948</v>
          </cell>
          <cell r="N3296">
            <v>2</v>
          </cell>
          <cell r="O3296">
            <v>2</v>
          </cell>
          <cell r="P3296"/>
          <cell r="Q3296"/>
          <cell r="R3296" t="str">
            <v>SMA 0</v>
          </cell>
          <cell r="S3296" t="str">
            <v>1-30 Days</v>
          </cell>
        </row>
        <row r="3297">
          <cell r="J3297">
            <v>359198824</v>
          </cell>
          <cell r="K3297">
            <v>2211.02</v>
          </cell>
          <cell r="L3297">
            <v>1248.98</v>
          </cell>
          <cell r="M3297">
            <v>3460</v>
          </cell>
          <cell r="N3297">
            <v>2</v>
          </cell>
          <cell r="O3297">
            <v>2</v>
          </cell>
          <cell r="P3297"/>
          <cell r="Q3297"/>
          <cell r="R3297" t="str">
            <v>SMA 0</v>
          </cell>
          <cell r="S3297" t="str">
            <v>1-30 Days</v>
          </cell>
        </row>
        <row r="3298">
          <cell r="J3298">
            <v>350450827</v>
          </cell>
          <cell r="K3298">
            <v>27200.97</v>
          </cell>
          <cell r="L3298">
            <v>6049.03</v>
          </cell>
          <cell r="M3298">
            <v>33250</v>
          </cell>
          <cell r="N3298">
            <v>672</v>
          </cell>
          <cell r="O3298">
            <v>672</v>
          </cell>
          <cell r="P3298" t="str">
            <v>Y</v>
          </cell>
          <cell r="Q3298"/>
          <cell r="R3298" t="str">
            <v>W/O for written off cases</v>
          </cell>
          <cell r="S3298" t="str">
            <v>&gt;180</v>
          </cell>
        </row>
        <row r="3299">
          <cell r="J3299">
            <v>350450882</v>
          </cell>
          <cell r="K3299">
            <v>11280.91</v>
          </cell>
          <cell r="L3299">
            <v>969.09</v>
          </cell>
          <cell r="M3299">
            <v>12250</v>
          </cell>
          <cell r="N3299">
            <v>306</v>
          </cell>
          <cell r="O3299">
            <v>306</v>
          </cell>
          <cell r="P3299" t="str">
            <v>Y</v>
          </cell>
          <cell r="Q3299"/>
          <cell r="R3299" t="str">
            <v>Sub</v>
          </cell>
          <cell r="S3299" t="str">
            <v>&gt;180</v>
          </cell>
        </row>
        <row r="3300">
          <cell r="J3300">
            <v>354073001</v>
          </cell>
          <cell r="K3300"/>
          <cell r="L3300"/>
          <cell r="M3300"/>
          <cell r="N3300"/>
          <cell r="O3300"/>
          <cell r="P3300"/>
          <cell r="Q3300"/>
          <cell r="R3300" t="str">
            <v>Standard</v>
          </cell>
          <cell r="S3300" t="str">
            <v>Standard</v>
          </cell>
        </row>
        <row r="3301">
          <cell r="J3301">
            <v>359026674</v>
          </cell>
          <cell r="K3301"/>
          <cell r="L3301"/>
          <cell r="M3301"/>
          <cell r="N3301"/>
          <cell r="O3301"/>
          <cell r="P3301"/>
          <cell r="Q3301"/>
          <cell r="R3301" t="str">
            <v>Standard</v>
          </cell>
          <cell r="S3301" t="str">
            <v>Standard</v>
          </cell>
        </row>
        <row r="3302">
          <cell r="J3302">
            <v>355572580</v>
          </cell>
          <cell r="K3302"/>
          <cell r="L3302"/>
          <cell r="M3302"/>
          <cell r="N3302"/>
          <cell r="O3302"/>
          <cell r="P3302"/>
          <cell r="Q3302"/>
          <cell r="R3302" t="str">
            <v>Standard</v>
          </cell>
          <cell r="S3302" t="str">
            <v>Standard</v>
          </cell>
        </row>
        <row r="3303">
          <cell r="J3303">
            <v>358462306</v>
          </cell>
          <cell r="K3303"/>
          <cell r="L3303"/>
          <cell r="M3303"/>
          <cell r="N3303"/>
          <cell r="O3303"/>
          <cell r="P3303"/>
          <cell r="Q3303"/>
          <cell r="R3303" t="str">
            <v>Standard</v>
          </cell>
          <cell r="S3303" t="str">
            <v>Standard</v>
          </cell>
        </row>
        <row r="3304">
          <cell r="J3304">
            <v>355113935</v>
          </cell>
          <cell r="K3304"/>
          <cell r="L3304"/>
          <cell r="M3304"/>
          <cell r="N3304"/>
          <cell r="O3304"/>
          <cell r="P3304"/>
          <cell r="Q3304"/>
          <cell r="R3304" t="str">
            <v>Standard</v>
          </cell>
          <cell r="S3304" t="str">
            <v>Standard</v>
          </cell>
        </row>
        <row r="3305">
          <cell r="J3305">
            <v>350461007</v>
          </cell>
          <cell r="K3305">
            <v>8546.07</v>
          </cell>
          <cell r="L3305">
            <v>453.93</v>
          </cell>
          <cell r="M3305">
            <v>9000</v>
          </cell>
          <cell r="N3305">
            <v>216</v>
          </cell>
          <cell r="O3305">
            <v>216</v>
          </cell>
          <cell r="P3305" t="str">
            <v>Y</v>
          </cell>
          <cell r="Q3305"/>
          <cell r="R3305" t="str">
            <v>W/O for written off cases</v>
          </cell>
          <cell r="S3305" t="str">
            <v>&gt;180</v>
          </cell>
        </row>
        <row r="3306">
          <cell r="J3306">
            <v>352519637</v>
          </cell>
          <cell r="K3306">
            <v>5562.8</v>
          </cell>
          <cell r="L3306">
            <v>229.2</v>
          </cell>
          <cell r="M3306">
            <v>5792</v>
          </cell>
          <cell r="N3306">
            <v>186</v>
          </cell>
          <cell r="O3306">
            <v>216</v>
          </cell>
          <cell r="P3306" t="str">
            <v>Y</v>
          </cell>
          <cell r="Q3306"/>
          <cell r="R3306" t="str">
            <v>W/O for written off cases</v>
          </cell>
          <cell r="S3306" t="str">
            <v>&gt;180</v>
          </cell>
        </row>
        <row r="3307">
          <cell r="J3307">
            <v>357280947</v>
          </cell>
          <cell r="K3307">
            <v>12174.23</v>
          </cell>
          <cell r="L3307">
            <v>4495.7700000000004</v>
          </cell>
          <cell r="M3307">
            <v>16670</v>
          </cell>
          <cell r="N3307">
            <v>159</v>
          </cell>
          <cell r="O3307">
            <v>159</v>
          </cell>
          <cell r="P3307" t="str">
            <v>Y</v>
          </cell>
          <cell r="Q3307"/>
          <cell r="R3307" t="str">
            <v>Sub</v>
          </cell>
          <cell r="S3307" t="str">
            <v>151-180</v>
          </cell>
        </row>
        <row r="3308">
          <cell r="J3308">
            <v>350461805</v>
          </cell>
          <cell r="K3308">
            <v>8546.07</v>
          </cell>
          <cell r="L3308">
            <v>453.93</v>
          </cell>
          <cell r="M3308">
            <v>9000</v>
          </cell>
          <cell r="N3308">
            <v>219</v>
          </cell>
          <cell r="O3308">
            <v>219</v>
          </cell>
          <cell r="P3308" t="str">
            <v>Y</v>
          </cell>
          <cell r="Q3308"/>
          <cell r="R3308" t="str">
            <v>W/O for written off cases</v>
          </cell>
          <cell r="S3308" t="str">
            <v>&gt;180</v>
          </cell>
        </row>
        <row r="3309">
          <cell r="J3309">
            <v>352604231</v>
          </cell>
          <cell r="K3309">
            <v>9764.49</v>
          </cell>
          <cell r="L3309">
            <v>633.51</v>
          </cell>
          <cell r="M3309">
            <v>10398</v>
          </cell>
          <cell r="N3309">
            <v>219</v>
          </cell>
          <cell r="O3309">
            <v>219</v>
          </cell>
          <cell r="P3309" t="str">
            <v>Y</v>
          </cell>
          <cell r="Q3309"/>
          <cell r="R3309" t="str">
            <v>W/O for written off cases</v>
          </cell>
          <cell r="S3309" t="str">
            <v>&gt;180</v>
          </cell>
        </row>
        <row r="3310">
          <cell r="J3310">
            <v>351595050</v>
          </cell>
          <cell r="K3310">
            <v>1375.09</v>
          </cell>
          <cell r="L3310">
            <v>29.91</v>
          </cell>
          <cell r="M3310">
            <v>1405</v>
          </cell>
          <cell r="N3310">
            <v>2</v>
          </cell>
          <cell r="O3310">
            <v>2</v>
          </cell>
          <cell r="P3310"/>
          <cell r="Q3310"/>
          <cell r="R3310" t="str">
            <v>SMA 0</v>
          </cell>
          <cell r="S3310" t="str">
            <v>1-30 Days</v>
          </cell>
        </row>
        <row r="3311">
          <cell r="J3311">
            <v>351571435</v>
          </cell>
          <cell r="K3311">
            <v>1271.53</v>
          </cell>
          <cell r="L3311">
            <v>27.47</v>
          </cell>
          <cell r="M3311">
            <v>1299</v>
          </cell>
          <cell r="N3311">
            <v>2</v>
          </cell>
          <cell r="O3311">
            <v>2</v>
          </cell>
          <cell r="P3311"/>
          <cell r="Q3311"/>
          <cell r="R3311" t="str">
            <v>SMA 0</v>
          </cell>
          <cell r="S3311" t="str">
            <v>1-30 Days</v>
          </cell>
        </row>
        <row r="3312">
          <cell r="J3312">
            <v>354927257</v>
          </cell>
          <cell r="K3312"/>
          <cell r="L3312"/>
          <cell r="M3312"/>
          <cell r="N3312"/>
          <cell r="O3312"/>
          <cell r="P3312"/>
          <cell r="Q3312"/>
          <cell r="R3312" t="str">
            <v>Standard</v>
          </cell>
          <cell r="S3312" t="str">
            <v>Standard</v>
          </cell>
        </row>
        <row r="3313">
          <cell r="J3313">
            <v>355906961</v>
          </cell>
          <cell r="K3313"/>
          <cell r="L3313"/>
          <cell r="M3313"/>
          <cell r="N3313"/>
          <cell r="O3313"/>
          <cell r="P3313"/>
          <cell r="Q3313"/>
          <cell r="R3313" t="str">
            <v>Standard</v>
          </cell>
          <cell r="S3313" t="str">
            <v>Standard</v>
          </cell>
        </row>
        <row r="3314">
          <cell r="J3314">
            <v>358793607</v>
          </cell>
          <cell r="K3314"/>
          <cell r="L3314"/>
          <cell r="M3314"/>
          <cell r="N3314"/>
          <cell r="O3314"/>
          <cell r="P3314"/>
          <cell r="Q3314"/>
          <cell r="R3314" t="str">
            <v>Standard</v>
          </cell>
          <cell r="S3314" t="str">
            <v>Standard</v>
          </cell>
        </row>
        <row r="3315">
          <cell r="J3315">
            <v>350474479</v>
          </cell>
          <cell r="K3315">
            <v>27200.97</v>
          </cell>
          <cell r="L3315">
            <v>6049.03</v>
          </cell>
          <cell r="M3315">
            <v>33250</v>
          </cell>
          <cell r="N3315">
            <v>672</v>
          </cell>
          <cell r="O3315">
            <v>672</v>
          </cell>
          <cell r="P3315" t="str">
            <v>Y</v>
          </cell>
          <cell r="Q3315"/>
          <cell r="R3315" t="str">
            <v>W/O for written off cases</v>
          </cell>
          <cell r="S3315" t="str">
            <v>&gt;180</v>
          </cell>
        </row>
        <row r="3316">
          <cell r="J3316">
            <v>350474480</v>
          </cell>
          <cell r="K3316">
            <v>17033.53</v>
          </cell>
          <cell r="L3316">
            <v>2216.4699999999998</v>
          </cell>
          <cell r="M3316">
            <v>19250</v>
          </cell>
          <cell r="N3316">
            <v>428</v>
          </cell>
          <cell r="O3316">
            <v>428</v>
          </cell>
          <cell r="P3316" t="str">
            <v>Y</v>
          </cell>
          <cell r="Q3316"/>
          <cell r="R3316" t="str">
            <v>W/O for written off cases</v>
          </cell>
          <cell r="S3316" t="str">
            <v>&gt;180</v>
          </cell>
        </row>
        <row r="3317">
          <cell r="J3317">
            <v>355798325</v>
          </cell>
          <cell r="K3317"/>
          <cell r="L3317"/>
          <cell r="M3317"/>
          <cell r="N3317"/>
          <cell r="O3317"/>
          <cell r="P3317"/>
          <cell r="Q3317"/>
          <cell r="R3317" t="str">
            <v>Standard</v>
          </cell>
          <cell r="S3317" t="str">
            <v>Standard</v>
          </cell>
        </row>
        <row r="3318">
          <cell r="J3318">
            <v>350480696</v>
          </cell>
          <cell r="K3318">
            <v>12768.54</v>
          </cell>
          <cell r="L3318">
            <v>1231.46</v>
          </cell>
          <cell r="M3318">
            <v>14000</v>
          </cell>
          <cell r="N3318">
            <v>337</v>
          </cell>
          <cell r="O3318">
            <v>337</v>
          </cell>
          <cell r="P3318" t="str">
            <v>Y</v>
          </cell>
          <cell r="Q3318"/>
          <cell r="R3318" t="str">
            <v>Sub</v>
          </cell>
          <cell r="S3318" t="str">
            <v>&gt;180</v>
          </cell>
        </row>
        <row r="3319">
          <cell r="J3319">
            <v>352418714</v>
          </cell>
          <cell r="K3319">
            <v>3592.77</v>
          </cell>
          <cell r="L3319">
            <v>116.23</v>
          </cell>
          <cell r="M3319">
            <v>3709</v>
          </cell>
          <cell r="N3319">
            <v>158</v>
          </cell>
          <cell r="O3319">
            <v>189</v>
          </cell>
          <cell r="P3319" t="str">
            <v>Y</v>
          </cell>
          <cell r="Q3319"/>
          <cell r="R3319" t="str">
            <v>W/O for written off cases</v>
          </cell>
          <cell r="S3319" t="str">
            <v>&gt;180</v>
          </cell>
        </row>
        <row r="3320">
          <cell r="J3320">
            <v>358391172</v>
          </cell>
          <cell r="K3320">
            <v>12362.5</v>
          </cell>
          <cell r="L3320">
            <v>6257.5</v>
          </cell>
          <cell r="M3320">
            <v>18620</v>
          </cell>
          <cell r="N3320">
            <v>189</v>
          </cell>
          <cell r="O3320">
            <v>189</v>
          </cell>
          <cell r="P3320" t="str">
            <v>Y</v>
          </cell>
          <cell r="Q3320"/>
          <cell r="R3320" t="str">
            <v>W/O for written off cases</v>
          </cell>
          <cell r="S3320" t="str">
            <v>&gt;180</v>
          </cell>
        </row>
        <row r="3321">
          <cell r="J3321">
            <v>350482354</v>
          </cell>
          <cell r="K3321">
            <v>15645.2</v>
          </cell>
          <cell r="L3321">
            <v>1854.8</v>
          </cell>
          <cell r="M3321">
            <v>17500</v>
          </cell>
          <cell r="N3321">
            <v>398</v>
          </cell>
          <cell r="O3321">
            <v>398</v>
          </cell>
          <cell r="P3321" t="str">
            <v>Y</v>
          </cell>
          <cell r="Q3321"/>
          <cell r="R3321" t="str">
            <v>Sub</v>
          </cell>
          <cell r="S3321" t="str">
            <v>&gt;180</v>
          </cell>
        </row>
        <row r="3322">
          <cell r="J3322">
            <v>359243451</v>
          </cell>
          <cell r="K3322"/>
          <cell r="L3322"/>
          <cell r="M3322"/>
          <cell r="N3322"/>
          <cell r="O3322"/>
          <cell r="P3322"/>
          <cell r="Q3322"/>
          <cell r="R3322" t="str">
            <v>Standard</v>
          </cell>
          <cell r="S3322" t="str">
            <v>Standard</v>
          </cell>
        </row>
        <row r="3323">
          <cell r="J3323">
            <v>356277156</v>
          </cell>
          <cell r="K3323"/>
          <cell r="L3323"/>
          <cell r="M3323"/>
          <cell r="N3323"/>
          <cell r="O3323"/>
          <cell r="P3323"/>
          <cell r="Q3323"/>
          <cell r="R3323" t="str">
            <v>Standard</v>
          </cell>
          <cell r="S3323" t="str">
            <v>Standard</v>
          </cell>
        </row>
        <row r="3324">
          <cell r="J3324">
            <v>355143556</v>
          </cell>
          <cell r="K3324">
            <v>8456.08</v>
          </cell>
          <cell r="L3324">
            <v>1953.92</v>
          </cell>
          <cell r="M3324">
            <v>10410</v>
          </cell>
          <cell r="N3324">
            <v>63</v>
          </cell>
          <cell r="O3324">
            <v>63</v>
          </cell>
          <cell r="P3324"/>
          <cell r="Q3324"/>
          <cell r="R3324" t="str">
            <v>SMA 2</v>
          </cell>
          <cell r="S3324" t="str">
            <v>61-90</v>
          </cell>
        </row>
        <row r="3325">
          <cell r="J3325">
            <v>358532058</v>
          </cell>
          <cell r="K3325"/>
          <cell r="L3325"/>
          <cell r="M3325"/>
          <cell r="N3325"/>
          <cell r="O3325"/>
          <cell r="P3325"/>
          <cell r="Q3325"/>
          <cell r="R3325" t="str">
            <v>Standard</v>
          </cell>
          <cell r="S3325" t="str">
            <v>Standard</v>
          </cell>
        </row>
        <row r="3326">
          <cell r="J3326">
            <v>354946549</v>
          </cell>
          <cell r="K3326"/>
          <cell r="L3326"/>
          <cell r="M3326"/>
          <cell r="N3326"/>
          <cell r="O3326"/>
          <cell r="P3326"/>
          <cell r="Q3326"/>
          <cell r="R3326" t="str">
            <v>Standard</v>
          </cell>
          <cell r="S3326" t="str">
            <v>Standard</v>
          </cell>
        </row>
        <row r="3327">
          <cell r="J3327">
            <v>355063087</v>
          </cell>
          <cell r="K3327">
            <v>2525.5100000000002</v>
          </cell>
          <cell r="L3327">
            <v>164.49</v>
          </cell>
          <cell r="M3327">
            <v>2690</v>
          </cell>
          <cell r="N3327">
            <v>5</v>
          </cell>
          <cell r="O3327">
            <v>5</v>
          </cell>
          <cell r="P3327"/>
          <cell r="Q3327"/>
          <cell r="R3327" t="str">
            <v>SMA 0</v>
          </cell>
          <cell r="S3327" t="str">
            <v>1-30 Days</v>
          </cell>
        </row>
        <row r="3328">
          <cell r="J3328">
            <v>351772184</v>
          </cell>
          <cell r="K3328">
            <v>4961.1099999999997</v>
          </cell>
          <cell r="L3328">
            <v>288.89</v>
          </cell>
          <cell r="M3328">
            <v>5250</v>
          </cell>
          <cell r="N3328">
            <v>66</v>
          </cell>
          <cell r="O3328">
            <v>66</v>
          </cell>
          <cell r="P3328"/>
          <cell r="Q3328"/>
          <cell r="R3328" t="str">
            <v>SMA 2</v>
          </cell>
          <cell r="S3328" t="str">
            <v>61-90</v>
          </cell>
        </row>
        <row r="3329">
          <cell r="J3329">
            <v>350595401</v>
          </cell>
          <cell r="K3329">
            <v>12765.11</v>
          </cell>
          <cell r="L3329">
            <v>1234.8900000000001</v>
          </cell>
          <cell r="M3329">
            <v>14000</v>
          </cell>
          <cell r="N3329">
            <v>312</v>
          </cell>
          <cell r="O3329">
            <v>312</v>
          </cell>
          <cell r="P3329" t="str">
            <v>Y</v>
          </cell>
          <cell r="Q3329"/>
          <cell r="R3329" t="str">
            <v>W/O for written off cases</v>
          </cell>
          <cell r="S3329" t="str">
            <v>&gt;180</v>
          </cell>
        </row>
        <row r="3330">
          <cell r="J3330">
            <v>354339210</v>
          </cell>
          <cell r="K3330"/>
          <cell r="L3330"/>
          <cell r="M3330"/>
          <cell r="N3330"/>
          <cell r="O3330"/>
          <cell r="P3330"/>
          <cell r="Q3330"/>
          <cell r="R3330" t="str">
            <v>Standard</v>
          </cell>
          <cell r="S3330" t="str">
            <v>Standard</v>
          </cell>
        </row>
        <row r="3331">
          <cell r="J3331">
            <v>350555981</v>
          </cell>
          <cell r="K3331">
            <v>10342.09</v>
          </cell>
          <cell r="L3331">
            <v>657.91</v>
          </cell>
          <cell r="M3331">
            <v>11000</v>
          </cell>
          <cell r="N3331">
            <v>219</v>
          </cell>
          <cell r="O3331">
            <v>219</v>
          </cell>
          <cell r="P3331" t="str">
            <v>Y</v>
          </cell>
          <cell r="Q3331"/>
          <cell r="R3331" t="str">
            <v>W/O for written off cases</v>
          </cell>
          <cell r="S3331" t="str">
            <v>&gt;180</v>
          </cell>
        </row>
        <row r="3332">
          <cell r="J3332">
            <v>357849716</v>
          </cell>
          <cell r="K3332">
            <v>2522.12</v>
          </cell>
          <cell r="L3332">
            <v>947.88</v>
          </cell>
          <cell r="M3332">
            <v>3470</v>
          </cell>
          <cell r="N3332">
            <v>1</v>
          </cell>
          <cell r="O3332">
            <v>1</v>
          </cell>
          <cell r="P3332"/>
          <cell r="Q3332"/>
          <cell r="R3332" t="str">
            <v>SMA 0</v>
          </cell>
          <cell r="S3332" t="str">
            <v>1-30 Days</v>
          </cell>
        </row>
        <row r="3333">
          <cell r="J3333">
            <v>354766586</v>
          </cell>
          <cell r="K3333">
            <v>30890.09</v>
          </cell>
          <cell r="L3333">
            <v>12509.91</v>
          </cell>
          <cell r="M3333">
            <v>43400</v>
          </cell>
          <cell r="N3333">
            <v>404</v>
          </cell>
          <cell r="O3333">
            <v>404</v>
          </cell>
          <cell r="P3333" t="str">
            <v>Y</v>
          </cell>
          <cell r="Q3333"/>
          <cell r="R3333" t="str">
            <v>W/O for written off cases</v>
          </cell>
          <cell r="S3333" t="str">
            <v>&gt;180</v>
          </cell>
        </row>
        <row r="3334">
          <cell r="J3334">
            <v>357910873</v>
          </cell>
          <cell r="K3334"/>
          <cell r="L3334"/>
          <cell r="M3334"/>
          <cell r="N3334"/>
          <cell r="O3334"/>
          <cell r="P3334"/>
          <cell r="Q3334"/>
          <cell r="R3334" t="str">
            <v>Standard</v>
          </cell>
          <cell r="S3334" t="str">
            <v>Standard</v>
          </cell>
        </row>
        <row r="3335">
          <cell r="J3335">
            <v>355613645</v>
          </cell>
          <cell r="K3335">
            <v>2588.08</v>
          </cell>
          <cell r="L3335">
            <v>611.91999999999996</v>
          </cell>
          <cell r="M3335">
            <v>3200</v>
          </cell>
          <cell r="N3335">
            <v>7</v>
          </cell>
          <cell r="O3335">
            <v>7</v>
          </cell>
          <cell r="P3335"/>
          <cell r="Q3335"/>
          <cell r="R3335" t="str">
            <v>SMA 0</v>
          </cell>
          <cell r="S3335" t="str">
            <v>1-30 Days</v>
          </cell>
        </row>
        <row r="3336">
          <cell r="J3336">
            <v>359200255</v>
          </cell>
          <cell r="K3336">
            <v>1463.7</v>
          </cell>
          <cell r="L3336">
            <v>546.29999999999995</v>
          </cell>
          <cell r="M3336">
            <v>2010</v>
          </cell>
          <cell r="N3336">
            <v>7</v>
          </cell>
          <cell r="O3336">
            <v>7</v>
          </cell>
          <cell r="P3336"/>
          <cell r="Q3336"/>
          <cell r="R3336" t="str">
            <v>SMA 0</v>
          </cell>
          <cell r="S3336" t="str">
            <v>1-30 Days</v>
          </cell>
        </row>
        <row r="3337">
          <cell r="J3337">
            <v>358731776</v>
          </cell>
          <cell r="K3337"/>
          <cell r="L3337"/>
          <cell r="M3337"/>
          <cell r="N3337"/>
          <cell r="O3337"/>
          <cell r="P3337"/>
          <cell r="Q3337"/>
          <cell r="R3337" t="str">
            <v>Standard</v>
          </cell>
          <cell r="S3337" t="str">
            <v>Standard</v>
          </cell>
        </row>
        <row r="3338">
          <cell r="J3338">
            <v>355848781</v>
          </cell>
          <cell r="K3338"/>
          <cell r="L3338"/>
          <cell r="M3338"/>
          <cell r="N3338"/>
          <cell r="O3338"/>
          <cell r="P3338"/>
          <cell r="Q3338"/>
          <cell r="R3338" t="str">
            <v>Standard</v>
          </cell>
          <cell r="S3338" t="str">
            <v>Standard</v>
          </cell>
        </row>
        <row r="3339">
          <cell r="J3339">
            <v>354389467</v>
          </cell>
          <cell r="K3339">
            <v>1932.16</v>
          </cell>
          <cell r="L3339">
            <v>87.84</v>
          </cell>
          <cell r="M3339">
            <v>2020</v>
          </cell>
          <cell r="N3339">
            <v>2</v>
          </cell>
          <cell r="O3339">
            <v>2</v>
          </cell>
          <cell r="P3339"/>
          <cell r="Q3339"/>
          <cell r="R3339" t="str">
            <v>SMA 0</v>
          </cell>
          <cell r="S3339" t="str">
            <v>1-30 Days</v>
          </cell>
        </row>
        <row r="3340">
          <cell r="J3340">
            <v>358485032</v>
          </cell>
          <cell r="K3340"/>
          <cell r="L3340"/>
          <cell r="M3340"/>
          <cell r="N3340"/>
          <cell r="O3340">
            <v>2</v>
          </cell>
          <cell r="P3340"/>
          <cell r="Q3340"/>
          <cell r="R3340" t="str">
            <v>SMA 0</v>
          </cell>
          <cell r="S3340" t="str">
            <v>1-30 Days</v>
          </cell>
        </row>
        <row r="3341">
          <cell r="J3341">
            <v>350620614</v>
          </cell>
          <cell r="K3341">
            <v>12568.89</v>
          </cell>
          <cell r="L3341">
            <v>931.11</v>
          </cell>
          <cell r="M3341">
            <v>13500</v>
          </cell>
          <cell r="N3341">
            <v>247</v>
          </cell>
          <cell r="O3341">
            <v>247</v>
          </cell>
          <cell r="P3341" t="str">
            <v>Y</v>
          </cell>
          <cell r="Q3341"/>
          <cell r="R3341" t="str">
            <v>Sub</v>
          </cell>
          <cell r="S3341" t="str">
            <v>&gt;180</v>
          </cell>
        </row>
        <row r="3342">
          <cell r="J3342">
            <v>352683629</v>
          </cell>
          <cell r="K3342">
            <v>9764.49</v>
          </cell>
          <cell r="L3342">
            <v>633.51</v>
          </cell>
          <cell r="M3342">
            <v>10398</v>
          </cell>
          <cell r="N3342">
            <v>216</v>
          </cell>
          <cell r="O3342">
            <v>247</v>
          </cell>
          <cell r="P3342" t="str">
            <v>Y</v>
          </cell>
          <cell r="Q3342"/>
          <cell r="R3342" t="str">
            <v>W/O for written off cases</v>
          </cell>
          <cell r="S3342" t="str">
            <v>&gt;180</v>
          </cell>
        </row>
        <row r="3343">
          <cell r="J3343">
            <v>354031796</v>
          </cell>
          <cell r="K3343"/>
          <cell r="L3343"/>
          <cell r="M3343"/>
          <cell r="N3343"/>
          <cell r="O3343"/>
          <cell r="P3343"/>
          <cell r="Q3343"/>
          <cell r="R3343" t="str">
            <v>Standard</v>
          </cell>
          <cell r="S3343" t="str">
            <v>Standard</v>
          </cell>
        </row>
        <row r="3344">
          <cell r="J3344">
            <v>354471060</v>
          </cell>
          <cell r="K3344"/>
          <cell r="L3344"/>
          <cell r="M3344"/>
          <cell r="N3344"/>
          <cell r="O3344"/>
          <cell r="P3344"/>
          <cell r="Q3344"/>
          <cell r="R3344" t="str">
            <v>Standard</v>
          </cell>
          <cell r="S3344" t="str">
            <v>Standard</v>
          </cell>
        </row>
        <row r="3345">
          <cell r="J3345">
            <v>358261012</v>
          </cell>
          <cell r="K3345">
            <v>13943.39</v>
          </cell>
          <cell r="L3345">
            <v>5566.61</v>
          </cell>
          <cell r="M3345">
            <v>19510</v>
          </cell>
          <cell r="N3345">
            <v>156</v>
          </cell>
          <cell r="O3345">
            <v>156</v>
          </cell>
          <cell r="P3345" t="str">
            <v>Y</v>
          </cell>
          <cell r="Q3345"/>
          <cell r="R3345" t="str">
            <v>Sub</v>
          </cell>
          <cell r="S3345" t="str">
            <v>151-180</v>
          </cell>
        </row>
        <row r="3346">
          <cell r="J3346">
            <v>353114090</v>
          </cell>
          <cell r="K3346"/>
          <cell r="L3346"/>
          <cell r="M3346"/>
          <cell r="N3346"/>
          <cell r="O3346"/>
          <cell r="P3346"/>
          <cell r="Q3346"/>
          <cell r="R3346" t="str">
            <v>Standard</v>
          </cell>
          <cell r="S3346" t="str">
            <v>Standard</v>
          </cell>
        </row>
        <row r="3347">
          <cell r="J3347">
            <v>356447488</v>
          </cell>
          <cell r="K3347"/>
          <cell r="L3347"/>
          <cell r="M3347"/>
          <cell r="N3347"/>
          <cell r="O3347"/>
          <cell r="P3347"/>
          <cell r="Q3347"/>
          <cell r="R3347" t="str">
            <v>Standard</v>
          </cell>
          <cell r="S3347" t="str">
            <v>Standard</v>
          </cell>
        </row>
        <row r="3348">
          <cell r="J3348">
            <v>350706854</v>
          </cell>
          <cell r="K3348">
            <v>5038.01</v>
          </cell>
          <cell r="L3348">
            <v>211.99</v>
          </cell>
          <cell r="M3348">
            <v>5250</v>
          </cell>
          <cell r="N3348">
            <v>158</v>
          </cell>
          <cell r="O3348">
            <v>250</v>
          </cell>
          <cell r="P3348" t="str">
            <v>Y</v>
          </cell>
          <cell r="Q3348"/>
          <cell r="R3348" t="str">
            <v>Sub</v>
          </cell>
          <cell r="S3348" t="str">
            <v>&gt;180</v>
          </cell>
        </row>
        <row r="3349">
          <cell r="J3349">
            <v>352472117</v>
          </cell>
          <cell r="K3349">
            <v>9386.65</v>
          </cell>
          <cell r="L3349">
            <v>479.09</v>
          </cell>
          <cell r="M3349">
            <v>9865.74</v>
          </cell>
          <cell r="N3349">
            <v>250</v>
          </cell>
          <cell r="O3349">
            <v>250</v>
          </cell>
          <cell r="P3349" t="str">
            <v>Y</v>
          </cell>
          <cell r="Q3349"/>
          <cell r="R3349" t="str">
            <v>W/O for written off cases</v>
          </cell>
          <cell r="S3349" t="str">
            <v>&gt;180</v>
          </cell>
        </row>
        <row r="3350">
          <cell r="J3350">
            <v>350706923</v>
          </cell>
          <cell r="K3350">
            <v>14222.86</v>
          </cell>
          <cell r="L3350">
            <v>1527.14</v>
          </cell>
          <cell r="M3350">
            <v>15750</v>
          </cell>
          <cell r="N3350">
            <v>342</v>
          </cell>
          <cell r="O3350">
            <v>342</v>
          </cell>
          <cell r="P3350" t="str">
            <v>Y</v>
          </cell>
          <cell r="Q3350"/>
          <cell r="R3350" t="str">
            <v>W/O for written off cases</v>
          </cell>
          <cell r="S3350" t="str">
            <v>&gt;180</v>
          </cell>
        </row>
        <row r="3351">
          <cell r="J3351">
            <v>357888226</v>
          </cell>
          <cell r="K3351">
            <v>7119.93</v>
          </cell>
          <cell r="L3351">
            <v>1910.07</v>
          </cell>
          <cell r="M3351">
            <v>9030</v>
          </cell>
          <cell r="N3351">
            <v>65</v>
          </cell>
          <cell r="O3351">
            <v>65</v>
          </cell>
          <cell r="P3351" t="str">
            <v>Y</v>
          </cell>
          <cell r="Q3351">
            <v>64</v>
          </cell>
          <cell r="R3351" t="str">
            <v>Sub</v>
          </cell>
          <cell r="S3351" t="str">
            <v>61-90</v>
          </cell>
        </row>
        <row r="3352">
          <cell r="J3352">
            <v>356305421</v>
          </cell>
          <cell r="K3352"/>
          <cell r="L3352"/>
          <cell r="M3352"/>
          <cell r="N3352"/>
          <cell r="O3352"/>
          <cell r="P3352"/>
          <cell r="Q3352"/>
          <cell r="R3352" t="str">
            <v>Standard</v>
          </cell>
          <cell r="S3352" t="str">
            <v>Standard</v>
          </cell>
        </row>
        <row r="3353">
          <cell r="J3353">
            <v>350750305</v>
          </cell>
          <cell r="K3353">
            <v>16412.3</v>
          </cell>
          <cell r="L3353">
            <v>1587.7</v>
          </cell>
          <cell r="M3353">
            <v>18000</v>
          </cell>
          <cell r="N3353">
            <v>307</v>
          </cell>
          <cell r="O3353">
            <v>307</v>
          </cell>
          <cell r="P3353" t="str">
            <v>Y</v>
          </cell>
          <cell r="Q3353"/>
          <cell r="R3353" t="str">
            <v>Sub</v>
          </cell>
          <cell r="S3353" t="str">
            <v>&gt;180</v>
          </cell>
        </row>
        <row r="3354">
          <cell r="J3354">
            <v>355007834</v>
          </cell>
          <cell r="K3354">
            <v>1759.51</v>
          </cell>
          <cell r="L3354">
            <v>370.49</v>
          </cell>
          <cell r="M3354">
            <v>2130</v>
          </cell>
          <cell r="N3354">
            <v>4</v>
          </cell>
          <cell r="O3354">
            <v>4</v>
          </cell>
          <cell r="P3354"/>
          <cell r="Q3354"/>
          <cell r="R3354" t="str">
            <v>SMA 0</v>
          </cell>
          <cell r="S3354" t="str">
            <v>1-30 Days</v>
          </cell>
        </row>
        <row r="3355">
          <cell r="J3355">
            <v>354389456</v>
          </cell>
          <cell r="K3355"/>
          <cell r="L3355"/>
          <cell r="M3355"/>
          <cell r="N3355"/>
          <cell r="O3355"/>
          <cell r="P3355"/>
          <cell r="Q3355"/>
          <cell r="R3355" t="str">
            <v>Standard</v>
          </cell>
          <cell r="S3355" t="str">
            <v>Standard</v>
          </cell>
        </row>
        <row r="3356">
          <cell r="J3356">
            <v>354322154</v>
          </cell>
          <cell r="K3356"/>
          <cell r="L3356"/>
          <cell r="M3356"/>
          <cell r="N3356"/>
          <cell r="O3356"/>
          <cell r="P3356"/>
          <cell r="Q3356"/>
          <cell r="R3356" t="str">
            <v>Standard</v>
          </cell>
          <cell r="S3356" t="str">
            <v>Standard</v>
          </cell>
        </row>
        <row r="3357">
          <cell r="J3357">
            <v>350810674</v>
          </cell>
          <cell r="K3357">
            <v>14222.86</v>
          </cell>
          <cell r="L3357">
            <v>1527.14</v>
          </cell>
          <cell r="M3357">
            <v>15750</v>
          </cell>
          <cell r="N3357">
            <v>339</v>
          </cell>
          <cell r="O3357">
            <v>339</v>
          </cell>
          <cell r="P3357" t="str">
            <v>Y</v>
          </cell>
          <cell r="Q3357"/>
          <cell r="R3357" t="str">
            <v>W/O for written off cases</v>
          </cell>
          <cell r="S3357" t="str">
            <v>&gt;180</v>
          </cell>
        </row>
        <row r="3358">
          <cell r="J3358">
            <v>354351602</v>
          </cell>
          <cell r="K3358"/>
          <cell r="L3358"/>
          <cell r="M3358"/>
          <cell r="N3358"/>
          <cell r="O3358"/>
          <cell r="P3358"/>
          <cell r="Q3358"/>
          <cell r="R3358" t="str">
            <v>Standard</v>
          </cell>
          <cell r="S3358" t="str">
            <v>Standard</v>
          </cell>
        </row>
        <row r="3359">
          <cell r="J3359">
            <v>357595301</v>
          </cell>
          <cell r="K3359">
            <v>7602.49</v>
          </cell>
          <cell r="L3359">
            <v>2807.51</v>
          </cell>
          <cell r="M3359">
            <v>10410</v>
          </cell>
          <cell r="N3359">
            <v>65</v>
          </cell>
          <cell r="O3359">
            <v>65</v>
          </cell>
          <cell r="P3359"/>
          <cell r="Q3359"/>
          <cell r="R3359" t="str">
            <v>SMA 2</v>
          </cell>
          <cell r="S3359" t="str">
            <v>61-90</v>
          </cell>
        </row>
        <row r="3360">
          <cell r="J3360">
            <v>358064584</v>
          </cell>
          <cell r="K3360"/>
          <cell r="L3360"/>
          <cell r="M3360"/>
          <cell r="N3360"/>
          <cell r="O3360"/>
          <cell r="P3360"/>
          <cell r="Q3360"/>
          <cell r="R3360" t="str">
            <v>Standard</v>
          </cell>
          <cell r="S3360" t="str">
            <v>Standard</v>
          </cell>
        </row>
        <row r="3361">
          <cell r="J3361">
            <v>355723642</v>
          </cell>
          <cell r="K3361"/>
          <cell r="L3361"/>
          <cell r="M3361"/>
          <cell r="N3361"/>
          <cell r="O3361"/>
          <cell r="P3361"/>
          <cell r="Q3361"/>
          <cell r="R3361" t="str">
            <v>Standard</v>
          </cell>
          <cell r="S3361" t="str">
            <v>Standard</v>
          </cell>
        </row>
        <row r="3362">
          <cell r="J3362">
            <v>350869321</v>
          </cell>
          <cell r="K3362">
            <v>2203.2199999999998</v>
          </cell>
          <cell r="L3362">
            <v>46.78</v>
          </cell>
          <cell r="M3362">
            <v>2250</v>
          </cell>
          <cell r="N3362">
            <v>66</v>
          </cell>
          <cell r="O3362">
            <v>66</v>
          </cell>
          <cell r="P3362"/>
          <cell r="Q3362"/>
          <cell r="R3362" t="str">
            <v>SMA 2</v>
          </cell>
          <cell r="S3362" t="str">
            <v>61-90</v>
          </cell>
        </row>
        <row r="3363">
          <cell r="J3363">
            <v>350874378</v>
          </cell>
          <cell r="K3363">
            <v>8226.66</v>
          </cell>
          <cell r="L3363">
            <v>523.34</v>
          </cell>
          <cell r="M3363">
            <v>8750</v>
          </cell>
          <cell r="N3363">
            <v>219</v>
          </cell>
          <cell r="O3363">
            <v>250</v>
          </cell>
          <cell r="P3363" t="str">
            <v>Y</v>
          </cell>
          <cell r="Q3363"/>
          <cell r="R3363" t="str">
            <v>W/O for written off cases</v>
          </cell>
          <cell r="S3363" t="str">
            <v>&gt;180</v>
          </cell>
        </row>
        <row r="3364">
          <cell r="J3364">
            <v>352716971</v>
          </cell>
          <cell r="K3364">
            <v>11366.58</v>
          </cell>
          <cell r="L3364">
            <v>847.42</v>
          </cell>
          <cell r="M3364">
            <v>12214</v>
          </cell>
          <cell r="N3364">
            <v>250</v>
          </cell>
          <cell r="O3364">
            <v>250</v>
          </cell>
          <cell r="P3364" t="str">
            <v>Y</v>
          </cell>
          <cell r="Q3364"/>
          <cell r="R3364" t="str">
            <v>W/O for written off cases</v>
          </cell>
          <cell r="S3364" t="str">
            <v>&gt;180</v>
          </cell>
        </row>
        <row r="3365">
          <cell r="J3365">
            <v>350908832</v>
          </cell>
          <cell r="K3365">
            <v>2203.2199999999998</v>
          </cell>
          <cell r="L3365">
            <v>46.78</v>
          </cell>
          <cell r="M3365">
            <v>2250</v>
          </cell>
          <cell r="N3365">
            <v>68</v>
          </cell>
          <cell r="O3365">
            <v>68</v>
          </cell>
          <cell r="P3365"/>
          <cell r="Q3365"/>
          <cell r="R3365" t="str">
            <v>SMA 2</v>
          </cell>
          <cell r="S3365" t="str">
            <v>61-90</v>
          </cell>
        </row>
        <row r="3366">
          <cell r="J3366">
            <v>356069363</v>
          </cell>
          <cell r="K3366"/>
          <cell r="L3366"/>
          <cell r="M3366"/>
          <cell r="N3366"/>
          <cell r="O3366"/>
          <cell r="P3366"/>
          <cell r="Q3366"/>
          <cell r="R3366" t="str">
            <v>Standard</v>
          </cell>
          <cell r="S3366" t="str">
            <v>Standard</v>
          </cell>
        </row>
        <row r="3367">
          <cell r="J3367">
            <v>357770744</v>
          </cell>
          <cell r="K3367"/>
          <cell r="L3367"/>
          <cell r="M3367"/>
          <cell r="N3367"/>
          <cell r="O3367"/>
          <cell r="P3367"/>
          <cell r="Q3367"/>
          <cell r="R3367" t="str">
            <v>Standard</v>
          </cell>
          <cell r="S3367" t="str">
            <v>Standard</v>
          </cell>
        </row>
        <row r="3368">
          <cell r="J3368">
            <v>354096851</v>
          </cell>
          <cell r="K3368">
            <v>1906.66</v>
          </cell>
          <cell r="L3368">
            <v>41.34</v>
          </cell>
          <cell r="M3368">
            <v>1948</v>
          </cell>
          <cell r="N3368">
            <v>2</v>
          </cell>
          <cell r="O3368">
            <v>2</v>
          </cell>
          <cell r="P3368"/>
          <cell r="Q3368"/>
          <cell r="R3368" t="str">
            <v>SMA 0</v>
          </cell>
          <cell r="S3368" t="str">
            <v>1-30 Days</v>
          </cell>
        </row>
        <row r="3369">
          <cell r="J3369">
            <v>358764725</v>
          </cell>
          <cell r="K3369"/>
          <cell r="L3369"/>
          <cell r="M3369"/>
          <cell r="N3369"/>
          <cell r="O3369"/>
          <cell r="P3369"/>
          <cell r="Q3369"/>
          <cell r="R3369" t="str">
            <v>Standard</v>
          </cell>
          <cell r="S3369" t="str">
            <v>Standard</v>
          </cell>
        </row>
        <row r="3370">
          <cell r="J3370">
            <v>358981998</v>
          </cell>
          <cell r="K3370"/>
          <cell r="L3370"/>
          <cell r="M3370"/>
          <cell r="N3370"/>
          <cell r="O3370"/>
          <cell r="P3370"/>
          <cell r="Q3370"/>
          <cell r="R3370" t="str">
            <v>Standard</v>
          </cell>
          <cell r="S3370" t="str">
            <v>Standard</v>
          </cell>
        </row>
        <row r="3371">
          <cell r="J3371">
            <v>358953141</v>
          </cell>
          <cell r="K3371">
            <v>7042.36</v>
          </cell>
          <cell r="L3371">
            <v>3337.64</v>
          </cell>
          <cell r="M3371">
            <v>10380</v>
          </cell>
          <cell r="N3371">
            <v>65</v>
          </cell>
          <cell r="O3371">
            <v>65</v>
          </cell>
          <cell r="P3371"/>
          <cell r="Q3371"/>
          <cell r="R3371" t="str">
            <v>SMA 2</v>
          </cell>
          <cell r="S3371" t="str">
            <v>61-90</v>
          </cell>
        </row>
        <row r="3372">
          <cell r="J3372">
            <v>353458767</v>
          </cell>
          <cell r="K3372">
            <v>11454.65</v>
          </cell>
          <cell r="L3372">
            <v>2445.35</v>
          </cell>
          <cell r="M3372">
            <v>13900</v>
          </cell>
          <cell r="N3372">
            <v>250</v>
          </cell>
          <cell r="O3372">
            <v>342</v>
          </cell>
          <cell r="P3372" t="str">
            <v>Y</v>
          </cell>
          <cell r="Q3372"/>
          <cell r="R3372" t="str">
            <v>Sub</v>
          </cell>
          <cell r="S3372" t="str">
            <v>&gt;180</v>
          </cell>
        </row>
        <row r="3373">
          <cell r="J3373">
            <v>356422694</v>
          </cell>
          <cell r="K3373">
            <v>26079.54</v>
          </cell>
          <cell r="L3373">
            <v>6200.46</v>
          </cell>
          <cell r="M3373">
            <v>32280</v>
          </cell>
          <cell r="N3373">
            <v>342</v>
          </cell>
          <cell r="O3373">
            <v>342</v>
          </cell>
          <cell r="P3373" t="str">
            <v>Y</v>
          </cell>
          <cell r="Q3373"/>
          <cell r="R3373" t="str">
            <v>W/O for written off cases</v>
          </cell>
          <cell r="S3373" t="str">
            <v>&gt;180</v>
          </cell>
        </row>
        <row r="3374">
          <cell r="J3374">
            <v>351085633</v>
          </cell>
          <cell r="K3374">
            <v>6481.79</v>
          </cell>
          <cell r="L3374">
            <v>268.20999999999998</v>
          </cell>
          <cell r="M3374">
            <v>6750</v>
          </cell>
          <cell r="N3374">
            <v>127</v>
          </cell>
          <cell r="O3374">
            <v>158</v>
          </cell>
          <cell r="P3374" t="str">
            <v>Y</v>
          </cell>
          <cell r="Q3374"/>
          <cell r="R3374" t="str">
            <v>Sub</v>
          </cell>
          <cell r="S3374" t="str">
            <v>151-180</v>
          </cell>
        </row>
        <row r="3375">
          <cell r="J3375">
            <v>353238334</v>
          </cell>
          <cell r="K3375">
            <v>6759.9</v>
          </cell>
          <cell r="L3375">
            <v>234.1</v>
          </cell>
          <cell r="M3375">
            <v>6994</v>
          </cell>
          <cell r="N3375">
            <v>158</v>
          </cell>
          <cell r="O3375">
            <v>158</v>
          </cell>
          <cell r="P3375" t="str">
            <v>Y</v>
          </cell>
          <cell r="Q3375"/>
          <cell r="R3375" t="str">
            <v>Sub</v>
          </cell>
          <cell r="S3375" t="str">
            <v>151-180</v>
          </cell>
        </row>
        <row r="3376">
          <cell r="J3376">
            <v>351093072</v>
          </cell>
          <cell r="K3376">
            <v>28729.27</v>
          </cell>
          <cell r="L3376">
            <v>5020.7299999999996</v>
          </cell>
          <cell r="M3376">
            <v>33750</v>
          </cell>
          <cell r="N3376">
            <v>494</v>
          </cell>
          <cell r="O3376">
            <v>494</v>
          </cell>
          <cell r="P3376" t="str">
            <v>Y</v>
          </cell>
          <cell r="Q3376"/>
          <cell r="R3376" t="str">
            <v>W/O for written off cases</v>
          </cell>
          <cell r="S3376" t="str">
            <v>&gt;180</v>
          </cell>
        </row>
        <row r="3377">
          <cell r="J3377">
            <v>358851628</v>
          </cell>
          <cell r="K3377">
            <v>1431.42</v>
          </cell>
          <cell r="L3377">
            <v>698.58</v>
          </cell>
          <cell r="M3377">
            <v>2130</v>
          </cell>
          <cell r="N3377">
            <v>4</v>
          </cell>
          <cell r="O3377">
            <v>4</v>
          </cell>
          <cell r="P3377"/>
          <cell r="Q3377"/>
          <cell r="R3377" t="str">
            <v>SMA 0</v>
          </cell>
          <cell r="S3377" t="str">
            <v>1-30 Days</v>
          </cell>
        </row>
        <row r="3378">
          <cell r="J3378">
            <v>358755129</v>
          </cell>
          <cell r="K3378">
            <v>4729.7</v>
          </cell>
          <cell r="L3378">
            <v>2190.3000000000002</v>
          </cell>
          <cell r="M3378">
            <v>6920</v>
          </cell>
          <cell r="N3378">
            <v>35</v>
          </cell>
          <cell r="O3378">
            <v>35</v>
          </cell>
          <cell r="P3378"/>
          <cell r="Q3378"/>
          <cell r="R3378" t="str">
            <v>SMA 1</v>
          </cell>
          <cell r="S3378" t="str">
            <v>31-60</v>
          </cell>
        </row>
        <row r="3379">
          <cell r="J3379">
            <v>358851629</v>
          </cell>
          <cell r="K3379">
            <v>966.44</v>
          </cell>
          <cell r="L3379">
            <v>303.56</v>
          </cell>
          <cell r="M3379">
            <v>1270</v>
          </cell>
          <cell r="N3379">
            <v>4</v>
          </cell>
          <cell r="O3379">
            <v>4</v>
          </cell>
          <cell r="P3379"/>
          <cell r="Q3379"/>
          <cell r="R3379" t="str">
            <v>SMA 0</v>
          </cell>
          <cell r="S3379" t="str">
            <v>1-30 Days</v>
          </cell>
        </row>
        <row r="3380">
          <cell r="J3380">
            <v>351136773</v>
          </cell>
          <cell r="K3380">
            <v>21902.47</v>
          </cell>
          <cell r="L3380">
            <v>2847.53</v>
          </cell>
          <cell r="M3380">
            <v>24750</v>
          </cell>
          <cell r="N3380">
            <v>373</v>
          </cell>
          <cell r="O3380">
            <v>373</v>
          </cell>
          <cell r="P3380" t="str">
            <v>Y</v>
          </cell>
          <cell r="Q3380"/>
          <cell r="R3380" t="str">
            <v>W/O for written off cases</v>
          </cell>
          <cell r="S3380" t="str">
            <v>&gt;180</v>
          </cell>
        </row>
        <row r="3381">
          <cell r="J3381">
            <v>354791113</v>
          </cell>
          <cell r="K3381"/>
          <cell r="L3381"/>
          <cell r="M3381"/>
          <cell r="N3381"/>
          <cell r="O3381"/>
          <cell r="P3381"/>
          <cell r="Q3381"/>
          <cell r="R3381" t="str">
            <v>Standard</v>
          </cell>
          <cell r="S3381" t="str">
            <v>Standard</v>
          </cell>
        </row>
        <row r="3382">
          <cell r="J3382">
            <v>358851626</v>
          </cell>
          <cell r="K3382">
            <v>6384.43</v>
          </cell>
          <cell r="L3382">
            <v>4265.57</v>
          </cell>
          <cell r="M3382">
            <v>10650</v>
          </cell>
          <cell r="N3382">
            <v>151</v>
          </cell>
          <cell r="O3382">
            <v>151</v>
          </cell>
          <cell r="P3382" t="str">
            <v>Y</v>
          </cell>
          <cell r="Q3382"/>
          <cell r="R3382" t="str">
            <v>Sub</v>
          </cell>
          <cell r="S3382" t="str">
            <v>151-180</v>
          </cell>
        </row>
        <row r="3383">
          <cell r="J3383">
            <v>351156299</v>
          </cell>
          <cell r="K3383">
            <v>20567.52</v>
          </cell>
          <cell r="L3383">
            <v>2382.48</v>
          </cell>
          <cell r="M3383">
            <v>22950</v>
          </cell>
          <cell r="N3383">
            <v>365</v>
          </cell>
          <cell r="O3383">
            <v>365</v>
          </cell>
          <cell r="P3383" t="str">
            <v>Y</v>
          </cell>
          <cell r="Q3383"/>
          <cell r="R3383" t="str">
            <v>W/O for written off cases</v>
          </cell>
          <cell r="S3383" t="str">
            <v>&gt;180</v>
          </cell>
        </row>
        <row r="3384">
          <cell r="J3384">
            <v>353512635</v>
          </cell>
          <cell r="K3384">
            <v>4121.57</v>
          </cell>
          <cell r="L3384">
            <v>127.43</v>
          </cell>
          <cell r="M3384">
            <v>4249</v>
          </cell>
          <cell r="N3384">
            <v>92</v>
          </cell>
          <cell r="O3384">
            <v>365</v>
          </cell>
          <cell r="P3384" t="str">
            <v>Y</v>
          </cell>
          <cell r="Q3384"/>
          <cell r="R3384" t="str">
            <v>W/O for written off cases</v>
          </cell>
          <cell r="S3384" t="str">
            <v>&gt;180</v>
          </cell>
        </row>
        <row r="3385">
          <cell r="J3385">
            <v>351156354</v>
          </cell>
          <cell r="K3385">
            <v>14517.67</v>
          </cell>
          <cell r="L3385">
            <v>1232.33</v>
          </cell>
          <cell r="M3385">
            <v>15750</v>
          </cell>
          <cell r="N3385">
            <v>243</v>
          </cell>
          <cell r="O3385">
            <v>243</v>
          </cell>
          <cell r="P3385" t="str">
            <v>Y</v>
          </cell>
          <cell r="Q3385"/>
          <cell r="R3385" t="str">
            <v>W/O for written off cases</v>
          </cell>
          <cell r="S3385" t="str">
            <v>&gt;180</v>
          </cell>
        </row>
        <row r="3386">
          <cell r="J3386">
            <v>358813047</v>
          </cell>
          <cell r="K3386"/>
          <cell r="L3386"/>
          <cell r="M3386"/>
          <cell r="N3386"/>
          <cell r="O3386"/>
          <cell r="P3386"/>
          <cell r="Q3386"/>
          <cell r="R3386" t="str">
            <v>Standard</v>
          </cell>
          <cell r="S3386" t="str">
            <v>Standard</v>
          </cell>
        </row>
        <row r="3387">
          <cell r="J3387">
            <v>351163033</v>
          </cell>
          <cell r="K3387">
            <v>15267.67</v>
          </cell>
          <cell r="L3387">
            <v>1232.33</v>
          </cell>
          <cell r="M3387">
            <v>16500</v>
          </cell>
          <cell r="N3387">
            <v>273</v>
          </cell>
          <cell r="O3387">
            <v>273</v>
          </cell>
          <cell r="P3387" t="str">
            <v>Y</v>
          </cell>
          <cell r="Q3387"/>
          <cell r="R3387" t="str">
            <v>W/O for written off cases</v>
          </cell>
          <cell r="S3387" t="str">
            <v>&gt;180</v>
          </cell>
        </row>
        <row r="3388">
          <cell r="J3388">
            <v>351164208</v>
          </cell>
          <cell r="K3388">
            <v>14517.67</v>
          </cell>
          <cell r="L3388">
            <v>1229.33</v>
          </cell>
          <cell r="M3388">
            <v>15747</v>
          </cell>
          <cell r="N3388">
            <v>243</v>
          </cell>
          <cell r="O3388">
            <v>243</v>
          </cell>
          <cell r="P3388" t="str">
            <v>Y</v>
          </cell>
          <cell r="Q3388"/>
          <cell r="R3388" t="str">
            <v>Sub</v>
          </cell>
          <cell r="S3388" t="str">
            <v>&gt;180</v>
          </cell>
        </row>
        <row r="3389">
          <cell r="J3389">
            <v>354869521</v>
          </cell>
          <cell r="K3389">
            <v>1040</v>
          </cell>
          <cell r="L3389">
            <v>0</v>
          </cell>
          <cell r="M3389">
            <v>1040</v>
          </cell>
          <cell r="N3389">
            <v>31</v>
          </cell>
          <cell r="O3389">
            <v>243</v>
          </cell>
          <cell r="P3389" t="str">
            <v>Y</v>
          </cell>
          <cell r="Q3389"/>
          <cell r="R3389" t="str">
            <v>Sub</v>
          </cell>
          <cell r="S3389" t="str">
            <v>&gt;180</v>
          </cell>
        </row>
        <row r="3390">
          <cell r="J3390">
            <v>358851623</v>
          </cell>
          <cell r="K3390">
            <v>10320.41</v>
          </cell>
          <cell r="L3390">
            <v>6979.59</v>
          </cell>
          <cell r="M3390">
            <v>17300</v>
          </cell>
          <cell r="N3390">
            <v>151</v>
          </cell>
          <cell r="O3390">
            <v>151</v>
          </cell>
          <cell r="P3390" t="str">
            <v>Y</v>
          </cell>
          <cell r="Q3390"/>
          <cell r="R3390" t="str">
            <v>Sub</v>
          </cell>
          <cell r="S3390" t="str">
            <v>151-180</v>
          </cell>
        </row>
        <row r="3391">
          <cell r="J3391">
            <v>358851624</v>
          </cell>
          <cell r="K3391">
            <v>9984.43</v>
          </cell>
          <cell r="L3391">
            <v>6765.57</v>
          </cell>
          <cell r="M3391">
            <v>16750</v>
          </cell>
          <cell r="N3391">
            <v>151</v>
          </cell>
          <cell r="O3391">
            <v>151</v>
          </cell>
          <cell r="P3391" t="str">
            <v>Y</v>
          </cell>
          <cell r="Q3391"/>
          <cell r="R3391" t="str">
            <v>Sub</v>
          </cell>
          <cell r="S3391" t="str">
            <v>151-180</v>
          </cell>
        </row>
        <row r="3392">
          <cell r="J3392">
            <v>358947673</v>
          </cell>
          <cell r="K3392"/>
          <cell r="L3392"/>
          <cell r="M3392"/>
          <cell r="N3392"/>
          <cell r="O3392"/>
          <cell r="P3392"/>
          <cell r="Q3392"/>
          <cell r="R3392" t="str">
            <v>Standard</v>
          </cell>
          <cell r="S3392" t="str">
            <v>Standard</v>
          </cell>
        </row>
        <row r="3393">
          <cell r="J3393">
            <v>353284342</v>
          </cell>
          <cell r="K3393">
            <v>14732.06</v>
          </cell>
          <cell r="L3393">
            <v>1157.94</v>
          </cell>
          <cell r="M3393">
            <v>15890</v>
          </cell>
          <cell r="N3393">
            <v>276</v>
          </cell>
          <cell r="O3393">
            <v>276</v>
          </cell>
          <cell r="P3393" t="str">
            <v>Y</v>
          </cell>
          <cell r="Q3393"/>
          <cell r="R3393" t="str">
            <v>W/O for written off cases</v>
          </cell>
          <cell r="S3393" t="str">
            <v>&gt;180</v>
          </cell>
        </row>
        <row r="3394">
          <cell r="J3394">
            <v>351266412</v>
          </cell>
          <cell r="K3394">
            <v>23666.18</v>
          </cell>
          <cell r="L3394">
            <v>3333.82</v>
          </cell>
          <cell r="M3394">
            <v>27000</v>
          </cell>
          <cell r="N3394">
            <v>404</v>
          </cell>
          <cell r="O3394">
            <v>404</v>
          </cell>
          <cell r="P3394" t="str">
            <v>Y</v>
          </cell>
          <cell r="Q3394"/>
          <cell r="R3394" t="str">
            <v>W/O for written off cases</v>
          </cell>
          <cell r="S3394" t="str">
            <v>&gt;180</v>
          </cell>
        </row>
        <row r="3395">
          <cell r="J3395">
            <v>353417472</v>
          </cell>
          <cell r="K3395">
            <v>22882.86</v>
          </cell>
          <cell r="L3395">
            <v>3496.14</v>
          </cell>
          <cell r="M3395">
            <v>26379</v>
          </cell>
          <cell r="N3395">
            <v>404</v>
          </cell>
          <cell r="O3395">
            <v>404</v>
          </cell>
          <cell r="P3395" t="str">
            <v>Y</v>
          </cell>
          <cell r="Q3395"/>
          <cell r="R3395" t="str">
            <v>W/O for written off cases</v>
          </cell>
          <cell r="S3395" t="str">
            <v>&gt;180</v>
          </cell>
        </row>
        <row r="3396">
          <cell r="J3396">
            <v>358116424</v>
          </cell>
          <cell r="K3396">
            <v>4272.6899999999996</v>
          </cell>
          <cell r="L3396">
            <v>1157.31</v>
          </cell>
          <cell r="M3396">
            <v>5430</v>
          </cell>
          <cell r="N3396">
            <v>92</v>
          </cell>
          <cell r="O3396">
            <v>92</v>
          </cell>
          <cell r="P3396" t="str">
            <v>Y</v>
          </cell>
          <cell r="Q3396"/>
          <cell r="R3396" t="str">
            <v>Sub</v>
          </cell>
          <cell r="S3396" t="str">
            <v>91-120</v>
          </cell>
        </row>
        <row r="3397">
          <cell r="J3397">
            <v>355989749</v>
          </cell>
          <cell r="K3397">
            <v>7953.57</v>
          </cell>
          <cell r="L3397">
            <v>2456.4299999999998</v>
          </cell>
          <cell r="M3397">
            <v>10410</v>
          </cell>
          <cell r="N3397">
            <v>92</v>
          </cell>
          <cell r="O3397">
            <v>92</v>
          </cell>
          <cell r="P3397" t="str">
            <v>Y</v>
          </cell>
          <cell r="Q3397"/>
          <cell r="R3397" t="str">
            <v>Sub</v>
          </cell>
          <cell r="S3397" t="str">
            <v>91-120</v>
          </cell>
        </row>
        <row r="3398">
          <cell r="J3398">
            <v>354694292</v>
          </cell>
          <cell r="K3398"/>
          <cell r="L3398"/>
          <cell r="M3398"/>
          <cell r="N3398"/>
          <cell r="O3398"/>
          <cell r="P3398"/>
          <cell r="Q3398"/>
          <cell r="R3398" t="str">
            <v>Standard</v>
          </cell>
          <cell r="S3398" t="str">
            <v>Standard</v>
          </cell>
        </row>
        <row r="3399">
          <cell r="J3399">
            <v>358741137</v>
          </cell>
          <cell r="K3399"/>
          <cell r="L3399"/>
          <cell r="M3399"/>
          <cell r="N3399"/>
          <cell r="O3399"/>
          <cell r="P3399"/>
          <cell r="Q3399"/>
          <cell r="R3399" t="str">
            <v>Standard</v>
          </cell>
          <cell r="S3399" t="str">
            <v>Standard</v>
          </cell>
        </row>
        <row r="3400">
          <cell r="J3400">
            <v>355976780</v>
          </cell>
          <cell r="K3400"/>
          <cell r="L3400"/>
          <cell r="M3400"/>
          <cell r="N3400"/>
          <cell r="O3400"/>
          <cell r="P3400"/>
          <cell r="Q3400"/>
          <cell r="R3400" t="str">
            <v>Standard</v>
          </cell>
          <cell r="S3400" t="str">
            <v>Standard</v>
          </cell>
        </row>
        <row r="3401">
          <cell r="J3401">
            <v>358172708</v>
          </cell>
          <cell r="K3401">
            <v>4924.97</v>
          </cell>
          <cell r="L3401">
            <v>1995.03</v>
          </cell>
          <cell r="M3401">
            <v>6920</v>
          </cell>
          <cell r="N3401">
            <v>34</v>
          </cell>
          <cell r="O3401">
            <v>34</v>
          </cell>
          <cell r="P3401"/>
          <cell r="Q3401"/>
          <cell r="R3401" t="str">
            <v>SMA 1</v>
          </cell>
          <cell r="S3401" t="str">
            <v>31-60</v>
          </cell>
        </row>
        <row r="3402">
          <cell r="J3402">
            <v>358941021</v>
          </cell>
          <cell r="K3402"/>
          <cell r="L3402"/>
          <cell r="M3402"/>
          <cell r="N3402"/>
          <cell r="O3402"/>
          <cell r="P3402"/>
          <cell r="Q3402"/>
          <cell r="R3402" t="str">
            <v>Standard</v>
          </cell>
          <cell r="S3402" t="str">
            <v>Standard</v>
          </cell>
        </row>
        <row r="3403">
          <cell r="J3403">
            <v>355320923</v>
          </cell>
          <cell r="K3403"/>
          <cell r="L3403"/>
          <cell r="M3403"/>
          <cell r="N3403"/>
          <cell r="O3403"/>
          <cell r="P3403"/>
          <cell r="Q3403"/>
          <cell r="R3403" t="str">
            <v>Standard</v>
          </cell>
          <cell r="S3403" t="str">
            <v>Standard</v>
          </cell>
        </row>
        <row r="3404">
          <cell r="J3404">
            <v>351384796</v>
          </cell>
          <cell r="K3404">
            <v>15376.38</v>
          </cell>
          <cell r="L3404">
            <v>1796.62</v>
          </cell>
          <cell r="M3404">
            <v>17173</v>
          </cell>
          <cell r="N3404">
            <v>304</v>
          </cell>
          <cell r="O3404">
            <v>365</v>
          </cell>
          <cell r="P3404" t="str">
            <v>Y</v>
          </cell>
          <cell r="Q3404"/>
          <cell r="R3404" t="str">
            <v>Sub</v>
          </cell>
          <cell r="S3404" t="str">
            <v>&gt;180</v>
          </cell>
        </row>
        <row r="3405">
          <cell r="J3405">
            <v>354219994</v>
          </cell>
          <cell r="K3405">
            <v>20260.39</v>
          </cell>
          <cell r="L3405">
            <v>3979.61</v>
          </cell>
          <cell r="M3405">
            <v>24240</v>
          </cell>
          <cell r="N3405">
            <v>365</v>
          </cell>
          <cell r="O3405">
            <v>365</v>
          </cell>
          <cell r="P3405" t="str">
            <v>Y</v>
          </cell>
          <cell r="Q3405"/>
          <cell r="R3405" t="str">
            <v>W/O for written off cases</v>
          </cell>
          <cell r="S3405" t="str">
            <v>&gt;180</v>
          </cell>
        </row>
        <row r="3406">
          <cell r="J3406">
            <v>355094164</v>
          </cell>
          <cell r="K3406"/>
          <cell r="L3406"/>
          <cell r="M3406"/>
          <cell r="N3406"/>
          <cell r="O3406"/>
          <cell r="P3406"/>
          <cell r="Q3406"/>
          <cell r="R3406" t="str">
            <v>Standard</v>
          </cell>
          <cell r="S3406" t="str">
            <v>Standard</v>
          </cell>
        </row>
        <row r="3407">
          <cell r="J3407">
            <v>351395686</v>
          </cell>
          <cell r="K3407">
            <v>23188.09</v>
          </cell>
          <cell r="L3407">
            <v>3355.91</v>
          </cell>
          <cell r="M3407">
            <v>26544</v>
          </cell>
          <cell r="N3407">
            <v>365</v>
          </cell>
          <cell r="O3407">
            <v>365</v>
          </cell>
          <cell r="P3407" t="str">
            <v>Y</v>
          </cell>
          <cell r="Q3407"/>
          <cell r="R3407" t="str">
            <v>Sub</v>
          </cell>
          <cell r="S3407" t="str">
            <v>&gt;180</v>
          </cell>
        </row>
        <row r="3408">
          <cell r="J3408">
            <v>353909438</v>
          </cell>
          <cell r="K3408">
            <v>19233.36</v>
          </cell>
          <cell r="L3408">
            <v>2986.64</v>
          </cell>
          <cell r="M3408">
            <v>22220</v>
          </cell>
          <cell r="N3408">
            <v>335</v>
          </cell>
          <cell r="O3408">
            <v>365</v>
          </cell>
          <cell r="P3408" t="str">
            <v>Y</v>
          </cell>
          <cell r="Q3408"/>
          <cell r="R3408" t="str">
            <v>W/O for written off cases</v>
          </cell>
          <cell r="S3408" t="str">
            <v>&gt;180</v>
          </cell>
        </row>
        <row r="3409">
          <cell r="J3409">
            <v>358851596</v>
          </cell>
          <cell r="K3409">
            <v>5495.27</v>
          </cell>
          <cell r="L3409">
            <v>3024.73</v>
          </cell>
          <cell r="M3409">
            <v>8520</v>
          </cell>
          <cell r="N3409">
            <v>120</v>
          </cell>
          <cell r="O3409">
            <v>120</v>
          </cell>
          <cell r="P3409" t="str">
            <v>Y</v>
          </cell>
          <cell r="Q3409"/>
          <cell r="R3409" t="str">
            <v>Sub</v>
          </cell>
          <cell r="S3409" t="str">
            <v>91-120</v>
          </cell>
        </row>
        <row r="3410">
          <cell r="J3410">
            <v>355557804</v>
          </cell>
          <cell r="K3410">
            <v>2467.25</v>
          </cell>
          <cell r="L3410">
            <v>222.75</v>
          </cell>
          <cell r="M3410">
            <v>2690</v>
          </cell>
          <cell r="N3410">
            <v>2</v>
          </cell>
          <cell r="O3410">
            <v>2</v>
          </cell>
          <cell r="P3410"/>
          <cell r="Q3410"/>
          <cell r="R3410" t="str">
            <v>SMA 0</v>
          </cell>
          <cell r="S3410" t="str">
            <v>1-30 Days</v>
          </cell>
        </row>
        <row r="3411">
          <cell r="J3411">
            <v>358446899</v>
          </cell>
          <cell r="K3411"/>
          <cell r="L3411"/>
          <cell r="M3411"/>
          <cell r="N3411"/>
          <cell r="O3411"/>
          <cell r="P3411"/>
          <cell r="Q3411"/>
          <cell r="R3411" t="str">
            <v>Standard</v>
          </cell>
          <cell r="S3411" t="str">
            <v>Standard</v>
          </cell>
        </row>
        <row r="3412">
          <cell r="J3412">
            <v>351424300</v>
          </cell>
          <cell r="K3412">
            <v>12730.95</v>
          </cell>
          <cell r="L3412">
            <v>948.05</v>
          </cell>
          <cell r="M3412">
            <v>13679</v>
          </cell>
          <cell r="N3412">
            <v>187</v>
          </cell>
          <cell r="O3412">
            <v>187</v>
          </cell>
          <cell r="P3412" t="str">
            <v>Y</v>
          </cell>
          <cell r="Q3412"/>
          <cell r="R3412" t="str">
            <v>Sub</v>
          </cell>
          <cell r="S3412" t="str">
            <v>&gt;180</v>
          </cell>
        </row>
        <row r="3413">
          <cell r="J3413">
            <v>353617490</v>
          </cell>
          <cell r="K3413">
            <v>5103.4799999999996</v>
          </cell>
          <cell r="L3413">
            <v>265.52</v>
          </cell>
          <cell r="M3413">
            <v>5369</v>
          </cell>
          <cell r="N3413">
            <v>125</v>
          </cell>
          <cell r="O3413">
            <v>187</v>
          </cell>
          <cell r="P3413" t="str">
            <v>Y</v>
          </cell>
          <cell r="Q3413"/>
          <cell r="R3413" t="str">
            <v>Sub</v>
          </cell>
          <cell r="S3413" t="str">
            <v>&gt;180</v>
          </cell>
        </row>
        <row r="3414">
          <cell r="J3414">
            <v>357872534</v>
          </cell>
          <cell r="K3414"/>
          <cell r="L3414"/>
          <cell r="M3414"/>
          <cell r="N3414"/>
          <cell r="O3414"/>
          <cell r="P3414"/>
          <cell r="Q3414"/>
          <cell r="R3414" t="str">
            <v>Standard</v>
          </cell>
          <cell r="S3414" t="str">
            <v>Standard</v>
          </cell>
        </row>
        <row r="3415">
          <cell r="J3415">
            <v>356818845</v>
          </cell>
          <cell r="K3415"/>
          <cell r="L3415"/>
          <cell r="M3415"/>
          <cell r="N3415"/>
          <cell r="O3415"/>
          <cell r="P3415"/>
          <cell r="Q3415"/>
          <cell r="R3415" t="str">
            <v>Standard</v>
          </cell>
          <cell r="S3415" t="str">
            <v>Standard</v>
          </cell>
        </row>
        <row r="3416">
          <cell r="J3416">
            <v>356675468</v>
          </cell>
          <cell r="K3416">
            <v>2695.84</v>
          </cell>
          <cell r="L3416">
            <v>44.16</v>
          </cell>
          <cell r="M3416">
            <v>2740</v>
          </cell>
          <cell r="N3416">
            <v>5</v>
          </cell>
          <cell r="O3416">
            <v>5</v>
          </cell>
          <cell r="P3416"/>
          <cell r="Q3416"/>
          <cell r="R3416" t="str">
            <v>SMA 0</v>
          </cell>
          <cell r="S3416" t="str">
            <v>1-30 Days</v>
          </cell>
        </row>
        <row r="3417">
          <cell r="J3417">
            <v>358214260</v>
          </cell>
          <cell r="K3417">
            <v>20549.669999999998</v>
          </cell>
          <cell r="L3417">
            <v>10590.33</v>
          </cell>
          <cell r="M3417">
            <v>31140</v>
          </cell>
          <cell r="N3417">
            <v>248</v>
          </cell>
          <cell r="O3417">
            <v>248</v>
          </cell>
          <cell r="P3417" t="str">
            <v>Y</v>
          </cell>
          <cell r="Q3417"/>
          <cell r="R3417" t="str">
            <v>W/O for written off cases</v>
          </cell>
          <cell r="S3417" t="str">
            <v>&gt;180</v>
          </cell>
        </row>
        <row r="3418">
          <cell r="J3418">
            <v>351488488</v>
          </cell>
          <cell r="K3418">
            <v>30590.59</v>
          </cell>
          <cell r="L3418">
            <v>6036.41</v>
          </cell>
          <cell r="M3418">
            <v>36627</v>
          </cell>
          <cell r="N3418">
            <v>519</v>
          </cell>
          <cell r="O3418">
            <v>519</v>
          </cell>
          <cell r="P3418" t="str">
            <v>Y</v>
          </cell>
          <cell r="Q3418"/>
          <cell r="R3418" t="str">
            <v>D1</v>
          </cell>
          <cell r="S3418" t="str">
            <v>&gt;180</v>
          </cell>
        </row>
        <row r="3419">
          <cell r="J3419">
            <v>356552960</v>
          </cell>
          <cell r="K3419"/>
          <cell r="L3419"/>
          <cell r="M3419"/>
          <cell r="N3419"/>
          <cell r="O3419"/>
          <cell r="P3419"/>
          <cell r="Q3419"/>
          <cell r="R3419" t="str">
            <v>Standard</v>
          </cell>
          <cell r="S3419" t="str">
            <v>Standard</v>
          </cell>
        </row>
        <row r="3420">
          <cell r="J3420">
            <v>351497449</v>
          </cell>
          <cell r="K3420">
            <v>14669.47</v>
          </cell>
          <cell r="L3420">
            <v>1259.53</v>
          </cell>
          <cell r="M3420">
            <v>15929</v>
          </cell>
          <cell r="N3420">
            <v>217</v>
          </cell>
          <cell r="O3420">
            <v>217</v>
          </cell>
          <cell r="P3420" t="str">
            <v>Y</v>
          </cell>
          <cell r="Q3420"/>
          <cell r="R3420" t="str">
            <v>Sub</v>
          </cell>
          <cell r="S3420" t="str">
            <v>&gt;180</v>
          </cell>
        </row>
        <row r="3421">
          <cell r="J3421">
            <v>353617645</v>
          </cell>
          <cell r="K3421">
            <v>4741.67</v>
          </cell>
          <cell r="L3421">
            <v>116.33</v>
          </cell>
          <cell r="M3421">
            <v>4858</v>
          </cell>
          <cell r="N3421">
            <v>97</v>
          </cell>
          <cell r="O3421">
            <v>217</v>
          </cell>
          <cell r="P3421" t="str">
            <v>Y</v>
          </cell>
          <cell r="Q3421"/>
          <cell r="R3421" t="str">
            <v>Sub</v>
          </cell>
          <cell r="S3421" t="str">
            <v>&gt;180</v>
          </cell>
        </row>
        <row r="3422">
          <cell r="J3422">
            <v>358762915</v>
          </cell>
          <cell r="K3422"/>
          <cell r="L3422"/>
          <cell r="M3422"/>
          <cell r="N3422"/>
          <cell r="O3422">
            <v>217</v>
          </cell>
          <cell r="P3422" t="str">
            <v>Y</v>
          </cell>
          <cell r="Q3422"/>
          <cell r="R3422" t="str">
            <v>Sub</v>
          </cell>
          <cell r="S3422" t="str">
            <v>&gt;180</v>
          </cell>
        </row>
        <row r="3423">
          <cell r="J3423">
            <v>351497450</v>
          </cell>
          <cell r="K3423">
            <v>8720.64</v>
          </cell>
          <cell r="L3423">
            <v>458.36</v>
          </cell>
          <cell r="M3423">
            <v>9179</v>
          </cell>
          <cell r="N3423">
            <v>125</v>
          </cell>
          <cell r="O3423">
            <v>156</v>
          </cell>
          <cell r="P3423" t="str">
            <v>Y</v>
          </cell>
          <cell r="Q3423"/>
          <cell r="R3423" t="str">
            <v>Sub</v>
          </cell>
          <cell r="S3423" t="str">
            <v>151-180</v>
          </cell>
        </row>
        <row r="3424">
          <cell r="J3424">
            <v>354654489</v>
          </cell>
          <cell r="K3424">
            <v>11095.6</v>
          </cell>
          <cell r="L3424">
            <v>1024.4000000000001</v>
          </cell>
          <cell r="M3424">
            <v>12120</v>
          </cell>
          <cell r="N3424">
            <v>156</v>
          </cell>
          <cell r="O3424">
            <v>156</v>
          </cell>
          <cell r="P3424" t="str">
            <v>Y</v>
          </cell>
          <cell r="Q3424"/>
          <cell r="R3424" t="str">
            <v>Sub</v>
          </cell>
          <cell r="S3424" t="str">
            <v>151-180</v>
          </cell>
        </row>
        <row r="3425">
          <cell r="J3425">
            <v>351517732</v>
          </cell>
          <cell r="K3425">
            <v>23907.03</v>
          </cell>
          <cell r="L3425">
            <v>3410.97</v>
          </cell>
          <cell r="M3425">
            <v>27318</v>
          </cell>
          <cell r="N3425">
            <v>365</v>
          </cell>
          <cell r="O3425">
            <v>365</v>
          </cell>
          <cell r="P3425" t="str">
            <v>Y</v>
          </cell>
          <cell r="Q3425"/>
          <cell r="R3425" t="str">
            <v>Sub</v>
          </cell>
          <cell r="S3425" t="str">
            <v>&gt;180</v>
          </cell>
        </row>
        <row r="3426">
          <cell r="J3426">
            <v>351644447</v>
          </cell>
          <cell r="K3426"/>
          <cell r="L3426"/>
          <cell r="M3426"/>
          <cell r="N3426"/>
          <cell r="O3426"/>
          <cell r="P3426"/>
          <cell r="Q3426"/>
          <cell r="R3426" t="str">
            <v>Standard</v>
          </cell>
          <cell r="S3426" t="str">
            <v>Standard</v>
          </cell>
        </row>
        <row r="3427">
          <cell r="J3427">
            <v>353969640</v>
          </cell>
          <cell r="K3427"/>
          <cell r="L3427"/>
          <cell r="M3427"/>
          <cell r="N3427"/>
          <cell r="O3427"/>
          <cell r="P3427"/>
          <cell r="Q3427"/>
          <cell r="R3427" t="str">
            <v>Standard</v>
          </cell>
          <cell r="S3427" t="str">
            <v>Standard</v>
          </cell>
        </row>
        <row r="3428">
          <cell r="J3428">
            <v>358938764</v>
          </cell>
          <cell r="K3428"/>
          <cell r="L3428"/>
          <cell r="M3428"/>
          <cell r="N3428"/>
          <cell r="O3428"/>
          <cell r="P3428"/>
          <cell r="Q3428"/>
          <cell r="R3428" t="str">
            <v>Standard</v>
          </cell>
          <cell r="S3428" t="str">
            <v>Standard</v>
          </cell>
        </row>
        <row r="3429">
          <cell r="J3429">
            <v>351541953</v>
          </cell>
          <cell r="K3429"/>
          <cell r="L3429"/>
          <cell r="M3429"/>
          <cell r="N3429"/>
          <cell r="O3429"/>
          <cell r="P3429"/>
          <cell r="Q3429"/>
          <cell r="R3429" t="str">
            <v>Standard</v>
          </cell>
          <cell r="S3429" t="str">
            <v>Standard</v>
          </cell>
        </row>
        <row r="3430">
          <cell r="J3430">
            <v>351542081</v>
          </cell>
          <cell r="K3430">
            <v>14614.81</v>
          </cell>
          <cell r="L3430">
            <v>1288.19</v>
          </cell>
          <cell r="M3430">
            <v>15903</v>
          </cell>
          <cell r="N3430">
            <v>190</v>
          </cell>
          <cell r="O3430">
            <v>190</v>
          </cell>
          <cell r="P3430" t="str">
            <v>Y</v>
          </cell>
          <cell r="Q3430"/>
          <cell r="R3430" t="str">
            <v>Sub</v>
          </cell>
          <cell r="S3430" t="str">
            <v>&gt;180</v>
          </cell>
        </row>
        <row r="3431">
          <cell r="J3431">
            <v>351544918</v>
          </cell>
          <cell r="K3431">
            <v>23985.66</v>
          </cell>
          <cell r="L3431">
            <v>3607.34</v>
          </cell>
          <cell r="M3431">
            <v>27593</v>
          </cell>
          <cell r="N3431">
            <v>401</v>
          </cell>
          <cell r="O3431">
            <v>401</v>
          </cell>
          <cell r="P3431" t="str">
            <v>Y</v>
          </cell>
          <cell r="Q3431"/>
          <cell r="R3431" t="str">
            <v>Sub</v>
          </cell>
          <cell r="S3431" t="str">
            <v>&gt;180</v>
          </cell>
        </row>
        <row r="3432">
          <cell r="J3432">
            <v>355402763</v>
          </cell>
          <cell r="K3432"/>
          <cell r="L3432"/>
          <cell r="M3432"/>
          <cell r="N3432"/>
          <cell r="O3432"/>
          <cell r="P3432"/>
          <cell r="Q3432"/>
          <cell r="R3432" t="str">
            <v>Standard</v>
          </cell>
          <cell r="S3432" t="str">
            <v>Standard</v>
          </cell>
        </row>
        <row r="3433">
          <cell r="J3433">
            <v>351550857</v>
          </cell>
          <cell r="K3433">
            <v>28062.89</v>
          </cell>
          <cell r="L3433">
            <v>5040.1099999999997</v>
          </cell>
          <cell r="M3433">
            <v>33103</v>
          </cell>
          <cell r="N3433">
            <v>428</v>
          </cell>
          <cell r="O3433">
            <v>428</v>
          </cell>
          <cell r="P3433" t="str">
            <v>Y</v>
          </cell>
          <cell r="Q3433"/>
          <cell r="R3433" t="str">
            <v>Sub</v>
          </cell>
          <cell r="S3433" t="str">
            <v>&gt;180</v>
          </cell>
        </row>
        <row r="3434">
          <cell r="J3434">
            <v>353604608</v>
          </cell>
          <cell r="K3434">
            <v>20871.310000000001</v>
          </cell>
          <cell r="L3434">
            <v>3391.69</v>
          </cell>
          <cell r="M3434">
            <v>24263</v>
          </cell>
          <cell r="N3434">
            <v>428</v>
          </cell>
          <cell r="O3434">
            <v>428</v>
          </cell>
          <cell r="P3434" t="str">
            <v>Y</v>
          </cell>
          <cell r="Q3434"/>
          <cell r="R3434" t="str">
            <v>W/O for written off cases</v>
          </cell>
          <cell r="S3434" t="str">
            <v>&gt;180</v>
          </cell>
        </row>
        <row r="3435">
          <cell r="J3435">
            <v>351567616</v>
          </cell>
          <cell r="K3435">
            <v>14631.03</v>
          </cell>
          <cell r="L3435">
            <v>1625.97</v>
          </cell>
          <cell r="M3435">
            <v>16257</v>
          </cell>
          <cell r="N3435">
            <v>304</v>
          </cell>
          <cell r="O3435">
            <v>304</v>
          </cell>
          <cell r="P3435" t="str">
            <v>Y</v>
          </cell>
          <cell r="Q3435"/>
          <cell r="R3435" t="str">
            <v>Sub</v>
          </cell>
          <cell r="S3435" t="str">
            <v>&gt;180</v>
          </cell>
        </row>
        <row r="3436">
          <cell r="J3436">
            <v>351571392</v>
          </cell>
          <cell r="K3436"/>
          <cell r="L3436"/>
          <cell r="M3436"/>
          <cell r="N3436"/>
          <cell r="O3436"/>
          <cell r="P3436"/>
          <cell r="Q3436"/>
          <cell r="R3436" t="str">
            <v>Standard</v>
          </cell>
          <cell r="S3436" t="str">
            <v>Standard</v>
          </cell>
        </row>
        <row r="3437">
          <cell r="J3437">
            <v>358167117</v>
          </cell>
          <cell r="K3437">
            <v>10810.25</v>
          </cell>
          <cell r="L3437">
            <v>5139.75</v>
          </cell>
          <cell r="M3437">
            <v>15950</v>
          </cell>
          <cell r="N3437">
            <v>151</v>
          </cell>
          <cell r="O3437">
            <v>151</v>
          </cell>
          <cell r="P3437" t="str">
            <v>Y</v>
          </cell>
          <cell r="Q3437"/>
          <cell r="R3437" t="str">
            <v>Sub</v>
          </cell>
          <cell r="S3437" t="str">
            <v>151-180</v>
          </cell>
        </row>
        <row r="3438">
          <cell r="J3438">
            <v>358315309</v>
          </cell>
          <cell r="K3438"/>
          <cell r="L3438"/>
          <cell r="M3438"/>
          <cell r="N3438"/>
          <cell r="O3438"/>
          <cell r="P3438"/>
          <cell r="Q3438"/>
          <cell r="R3438" t="str">
            <v>Standard</v>
          </cell>
          <cell r="S3438" t="str">
            <v>Standard</v>
          </cell>
        </row>
        <row r="3439">
          <cell r="J3439">
            <v>351617524</v>
          </cell>
          <cell r="K3439">
            <v>15399.36</v>
          </cell>
          <cell r="L3439">
            <v>2100.64</v>
          </cell>
          <cell r="M3439">
            <v>17500</v>
          </cell>
          <cell r="N3439">
            <v>304</v>
          </cell>
          <cell r="O3439">
            <v>335</v>
          </cell>
          <cell r="P3439" t="str">
            <v>Y</v>
          </cell>
          <cell r="Q3439"/>
          <cell r="R3439" t="str">
            <v>W/O for written off cases</v>
          </cell>
          <cell r="S3439" t="str">
            <v>&gt;180</v>
          </cell>
        </row>
        <row r="3440">
          <cell r="J3440">
            <v>354220702</v>
          </cell>
          <cell r="K3440">
            <v>18765.54</v>
          </cell>
          <cell r="L3440">
            <v>3454.46</v>
          </cell>
          <cell r="M3440">
            <v>22220</v>
          </cell>
          <cell r="N3440">
            <v>335</v>
          </cell>
          <cell r="O3440">
            <v>335</v>
          </cell>
          <cell r="P3440" t="str">
            <v>Y</v>
          </cell>
          <cell r="Q3440"/>
          <cell r="R3440" t="str">
            <v>Sub</v>
          </cell>
          <cell r="S3440" t="str">
            <v>&gt;180</v>
          </cell>
        </row>
        <row r="3441">
          <cell r="J3441">
            <v>354384425</v>
          </cell>
          <cell r="K3441">
            <v>1935.72</v>
          </cell>
          <cell r="L3441">
            <v>84.28</v>
          </cell>
          <cell r="M3441">
            <v>2020</v>
          </cell>
          <cell r="N3441">
            <v>7</v>
          </cell>
          <cell r="O3441">
            <v>7</v>
          </cell>
          <cell r="P3441"/>
          <cell r="Q3441"/>
          <cell r="R3441" t="str">
            <v>SMA 0</v>
          </cell>
          <cell r="S3441" t="str">
            <v>1-30 Days</v>
          </cell>
        </row>
        <row r="3442">
          <cell r="J3442">
            <v>358931600</v>
          </cell>
          <cell r="K3442">
            <v>1911.59</v>
          </cell>
          <cell r="L3442">
            <v>858.41</v>
          </cell>
          <cell r="M3442">
            <v>2770</v>
          </cell>
          <cell r="N3442">
            <v>7</v>
          </cell>
          <cell r="O3442">
            <v>7</v>
          </cell>
          <cell r="P3442"/>
          <cell r="Q3442"/>
          <cell r="R3442" t="str">
            <v>SMA 0</v>
          </cell>
          <cell r="S3442" t="str">
            <v>1-30 Days</v>
          </cell>
        </row>
        <row r="3443">
          <cell r="J3443">
            <v>351617609</v>
          </cell>
          <cell r="K3443"/>
          <cell r="L3443"/>
          <cell r="M3443"/>
          <cell r="N3443"/>
          <cell r="O3443"/>
          <cell r="P3443"/>
          <cell r="Q3443"/>
          <cell r="R3443" t="str">
            <v>Standard</v>
          </cell>
          <cell r="S3443" t="str">
            <v>Standard</v>
          </cell>
        </row>
        <row r="3444">
          <cell r="J3444">
            <v>351620560</v>
          </cell>
          <cell r="K3444">
            <v>4863.3599999999997</v>
          </cell>
          <cell r="L3444">
            <v>179.64</v>
          </cell>
          <cell r="M3444">
            <v>5043</v>
          </cell>
          <cell r="N3444">
            <v>95</v>
          </cell>
          <cell r="O3444">
            <v>95</v>
          </cell>
          <cell r="P3444" t="str">
            <v>Y</v>
          </cell>
          <cell r="Q3444"/>
          <cell r="R3444" t="str">
            <v>Sub</v>
          </cell>
          <cell r="S3444" t="str">
            <v>91-120</v>
          </cell>
        </row>
        <row r="3445">
          <cell r="J3445">
            <v>351625511</v>
          </cell>
          <cell r="K3445">
            <v>1202.45</v>
          </cell>
          <cell r="L3445">
            <v>25.55</v>
          </cell>
          <cell r="M3445">
            <v>1228</v>
          </cell>
          <cell r="N3445">
            <v>2</v>
          </cell>
          <cell r="O3445">
            <v>2</v>
          </cell>
          <cell r="P3445"/>
          <cell r="Q3445"/>
          <cell r="R3445" t="str">
            <v>SMA 0</v>
          </cell>
          <cell r="S3445" t="str">
            <v>1-30 Days</v>
          </cell>
        </row>
        <row r="3446">
          <cell r="J3446">
            <v>357026960</v>
          </cell>
          <cell r="K3446">
            <v>1850.86</v>
          </cell>
          <cell r="L3446">
            <v>299.14</v>
          </cell>
          <cell r="M3446">
            <v>2150</v>
          </cell>
          <cell r="N3446">
            <v>2</v>
          </cell>
          <cell r="O3446">
            <v>2</v>
          </cell>
          <cell r="P3446"/>
          <cell r="Q3446"/>
          <cell r="R3446" t="str">
            <v>SMA 0</v>
          </cell>
          <cell r="S3446" t="str">
            <v>1-30 Days</v>
          </cell>
        </row>
        <row r="3447">
          <cell r="J3447">
            <v>351655022</v>
          </cell>
          <cell r="K3447"/>
          <cell r="L3447"/>
          <cell r="M3447"/>
          <cell r="N3447"/>
          <cell r="O3447"/>
          <cell r="P3447"/>
          <cell r="Q3447"/>
          <cell r="R3447" t="str">
            <v>Standard</v>
          </cell>
          <cell r="S3447" t="str">
            <v>Standard</v>
          </cell>
        </row>
        <row r="3448">
          <cell r="J3448">
            <v>351655023</v>
          </cell>
          <cell r="K3448"/>
          <cell r="L3448"/>
          <cell r="M3448"/>
          <cell r="N3448"/>
          <cell r="O3448"/>
          <cell r="P3448"/>
          <cell r="Q3448"/>
          <cell r="R3448" t="str">
            <v>Standard</v>
          </cell>
          <cell r="S3448" t="str">
            <v>Standard</v>
          </cell>
        </row>
        <row r="3449">
          <cell r="J3449">
            <v>358055144</v>
          </cell>
          <cell r="K3449"/>
          <cell r="L3449"/>
          <cell r="M3449"/>
          <cell r="N3449"/>
          <cell r="O3449"/>
          <cell r="P3449"/>
          <cell r="Q3449"/>
          <cell r="R3449" t="str">
            <v>Standard</v>
          </cell>
          <cell r="S3449" t="str">
            <v>Standard</v>
          </cell>
        </row>
        <row r="3450">
          <cell r="J3450">
            <v>351667940</v>
          </cell>
          <cell r="K3450"/>
          <cell r="L3450"/>
          <cell r="M3450"/>
          <cell r="N3450"/>
          <cell r="O3450"/>
          <cell r="P3450"/>
          <cell r="Q3450"/>
          <cell r="R3450" t="str">
            <v>Standard</v>
          </cell>
          <cell r="S3450" t="str">
            <v>Standard</v>
          </cell>
        </row>
        <row r="3451">
          <cell r="J3451">
            <v>351671136</v>
          </cell>
          <cell r="K3451"/>
          <cell r="L3451"/>
          <cell r="M3451"/>
          <cell r="N3451"/>
          <cell r="O3451"/>
          <cell r="P3451"/>
          <cell r="Q3451"/>
          <cell r="R3451" t="str">
            <v>Standard</v>
          </cell>
          <cell r="S3451" t="str">
            <v>Standard</v>
          </cell>
        </row>
        <row r="3452">
          <cell r="J3452">
            <v>357523145</v>
          </cell>
          <cell r="K3452"/>
          <cell r="L3452"/>
          <cell r="M3452"/>
          <cell r="N3452"/>
          <cell r="O3452"/>
          <cell r="P3452"/>
          <cell r="Q3452"/>
          <cell r="R3452" t="str">
            <v>Standard</v>
          </cell>
          <cell r="S3452" t="str">
            <v>Standard</v>
          </cell>
        </row>
        <row r="3453">
          <cell r="J3453">
            <v>351712942</v>
          </cell>
          <cell r="K3453"/>
          <cell r="L3453"/>
          <cell r="M3453"/>
          <cell r="N3453"/>
          <cell r="O3453"/>
          <cell r="P3453"/>
          <cell r="Q3453"/>
          <cell r="R3453" t="str">
            <v>Standard</v>
          </cell>
          <cell r="S3453" t="str">
            <v>Standard</v>
          </cell>
        </row>
        <row r="3454">
          <cell r="J3454">
            <v>351736649</v>
          </cell>
          <cell r="K3454">
            <v>8088.83</v>
          </cell>
          <cell r="L3454">
            <v>661.17</v>
          </cell>
          <cell r="M3454">
            <v>8750</v>
          </cell>
          <cell r="N3454">
            <v>122</v>
          </cell>
          <cell r="O3454">
            <v>122</v>
          </cell>
          <cell r="P3454" t="str">
            <v>Y</v>
          </cell>
          <cell r="Q3454"/>
          <cell r="R3454" t="str">
            <v>Sub</v>
          </cell>
          <cell r="S3454" t="str">
            <v>121-150</v>
          </cell>
        </row>
        <row r="3455">
          <cell r="J3455">
            <v>353880352</v>
          </cell>
          <cell r="K3455">
            <v>1935.23</v>
          </cell>
          <cell r="L3455">
            <v>41.77</v>
          </cell>
          <cell r="M3455">
            <v>1977</v>
          </cell>
          <cell r="N3455">
            <v>8</v>
          </cell>
          <cell r="O3455">
            <v>39</v>
          </cell>
          <cell r="P3455"/>
          <cell r="Q3455"/>
          <cell r="R3455" t="str">
            <v>SMA 1</v>
          </cell>
          <cell r="S3455" t="str">
            <v>31-60</v>
          </cell>
        </row>
        <row r="3456">
          <cell r="J3456">
            <v>358441344</v>
          </cell>
          <cell r="K3456">
            <v>4834.47</v>
          </cell>
          <cell r="L3456">
            <v>2085.5300000000002</v>
          </cell>
          <cell r="M3456">
            <v>6920</v>
          </cell>
          <cell r="N3456">
            <v>39</v>
          </cell>
          <cell r="O3456">
            <v>39</v>
          </cell>
          <cell r="P3456"/>
          <cell r="Q3456"/>
          <cell r="R3456" t="str">
            <v>SMA 1</v>
          </cell>
          <cell r="S3456" t="str">
            <v>31-60</v>
          </cell>
        </row>
        <row r="3457">
          <cell r="J3457">
            <v>357018422</v>
          </cell>
          <cell r="K3457"/>
          <cell r="L3457"/>
          <cell r="M3457"/>
          <cell r="N3457"/>
          <cell r="O3457"/>
          <cell r="P3457"/>
          <cell r="Q3457"/>
          <cell r="R3457" t="str">
            <v>Standard</v>
          </cell>
          <cell r="S3457" t="str">
            <v>Standard</v>
          </cell>
        </row>
        <row r="3458">
          <cell r="J3458">
            <v>351763988</v>
          </cell>
          <cell r="K3458"/>
          <cell r="L3458"/>
          <cell r="M3458"/>
          <cell r="N3458"/>
          <cell r="O3458"/>
          <cell r="P3458"/>
          <cell r="Q3458"/>
          <cell r="R3458" t="str">
            <v>Standard</v>
          </cell>
          <cell r="S3458" t="str">
            <v>Standard</v>
          </cell>
        </row>
        <row r="3459">
          <cell r="J3459">
            <v>355656242</v>
          </cell>
          <cell r="K3459"/>
          <cell r="L3459"/>
          <cell r="M3459"/>
          <cell r="N3459"/>
          <cell r="O3459"/>
          <cell r="P3459"/>
          <cell r="Q3459"/>
          <cell r="R3459" t="str">
            <v>Standard</v>
          </cell>
          <cell r="S3459" t="str">
            <v>Standard</v>
          </cell>
        </row>
        <row r="3460">
          <cell r="J3460">
            <v>359124820</v>
          </cell>
          <cell r="K3460"/>
          <cell r="L3460"/>
          <cell r="M3460"/>
          <cell r="N3460"/>
          <cell r="O3460"/>
          <cell r="P3460"/>
          <cell r="Q3460"/>
          <cell r="R3460" t="str">
            <v>Standard</v>
          </cell>
          <cell r="S3460" t="str">
            <v>Standard</v>
          </cell>
        </row>
        <row r="3461">
          <cell r="J3461">
            <v>351782368</v>
          </cell>
          <cell r="K3461"/>
          <cell r="L3461"/>
          <cell r="M3461"/>
          <cell r="N3461"/>
          <cell r="O3461"/>
          <cell r="P3461"/>
          <cell r="Q3461"/>
          <cell r="R3461" t="str">
            <v>Standard</v>
          </cell>
          <cell r="S3461" t="str">
            <v>Standard</v>
          </cell>
        </row>
        <row r="3462">
          <cell r="J3462">
            <v>351782369</v>
          </cell>
          <cell r="K3462"/>
          <cell r="L3462"/>
          <cell r="M3462"/>
          <cell r="N3462"/>
          <cell r="O3462"/>
          <cell r="P3462"/>
          <cell r="Q3462"/>
          <cell r="R3462" t="str">
            <v>Standard</v>
          </cell>
          <cell r="S3462" t="str">
            <v>Standard</v>
          </cell>
        </row>
        <row r="3463">
          <cell r="J3463">
            <v>351782460</v>
          </cell>
          <cell r="K3463"/>
          <cell r="L3463"/>
          <cell r="M3463"/>
          <cell r="N3463"/>
          <cell r="O3463"/>
          <cell r="P3463"/>
          <cell r="Q3463"/>
          <cell r="R3463" t="str">
            <v>Standard</v>
          </cell>
          <cell r="S3463" t="str">
            <v>Standard</v>
          </cell>
        </row>
        <row r="3464">
          <cell r="J3464">
            <v>351782461</v>
          </cell>
          <cell r="K3464"/>
          <cell r="L3464"/>
          <cell r="M3464"/>
          <cell r="N3464"/>
          <cell r="O3464"/>
          <cell r="P3464"/>
          <cell r="Q3464"/>
          <cell r="R3464" t="str">
            <v>Standard</v>
          </cell>
          <cell r="S3464" t="str">
            <v>Standard</v>
          </cell>
        </row>
        <row r="3465">
          <cell r="J3465">
            <v>351782601</v>
          </cell>
          <cell r="K3465"/>
          <cell r="L3465"/>
          <cell r="M3465"/>
          <cell r="N3465"/>
          <cell r="O3465"/>
          <cell r="P3465"/>
          <cell r="Q3465"/>
          <cell r="R3465" t="str">
            <v>Standard</v>
          </cell>
          <cell r="S3465" t="str">
            <v>Standard</v>
          </cell>
        </row>
        <row r="3466">
          <cell r="J3466">
            <v>354766589</v>
          </cell>
          <cell r="K3466">
            <v>25364.2</v>
          </cell>
          <cell r="L3466">
            <v>10775.8</v>
          </cell>
          <cell r="M3466">
            <v>36140</v>
          </cell>
          <cell r="N3466">
            <v>373</v>
          </cell>
          <cell r="O3466">
            <v>373</v>
          </cell>
          <cell r="P3466" t="str">
            <v>Y</v>
          </cell>
          <cell r="Q3466"/>
          <cell r="R3466" t="str">
            <v>W/O for written off cases</v>
          </cell>
          <cell r="S3466" t="str">
            <v>&gt;180</v>
          </cell>
        </row>
        <row r="3467">
          <cell r="J3467">
            <v>357769322</v>
          </cell>
          <cell r="K3467">
            <v>11261.22</v>
          </cell>
          <cell r="L3467">
            <v>4738.78</v>
          </cell>
          <cell r="M3467">
            <v>16000</v>
          </cell>
          <cell r="N3467">
            <v>151</v>
          </cell>
          <cell r="O3467">
            <v>151</v>
          </cell>
          <cell r="P3467" t="str">
            <v>Y</v>
          </cell>
          <cell r="Q3467"/>
          <cell r="R3467" t="str">
            <v>Sub</v>
          </cell>
          <cell r="S3467" t="str">
            <v>151-180</v>
          </cell>
        </row>
        <row r="3468">
          <cell r="J3468">
            <v>355703380</v>
          </cell>
          <cell r="K3468"/>
          <cell r="L3468"/>
          <cell r="M3468"/>
          <cell r="N3468"/>
          <cell r="O3468"/>
          <cell r="P3468"/>
          <cell r="Q3468"/>
          <cell r="R3468" t="str">
            <v>Standard</v>
          </cell>
          <cell r="S3468" t="str">
            <v>Standard</v>
          </cell>
        </row>
        <row r="3469">
          <cell r="J3469">
            <v>354058046</v>
          </cell>
          <cell r="K3469"/>
          <cell r="L3469"/>
          <cell r="M3469"/>
          <cell r="N3469"/>
          <cell r="O3469"/>
          <cell r="P3469"/>
          <cell r="Q3469"/>
          <cell r="R3469" t="str">
            <v>Standard</v>
          </cell>
          <cell r="S3469" t="str">
            <v>Standard</v>
          </cell>
        </row>
        <row r="3470">
          <cell r="J3470">
            <v>351817072</v>
          </cell>
          <cell r="K3470">
            <v>24848.53</v>
          </cell>
          <cell r="L3470">
            <v>4971.47</v>
          </cell>
          <cell r="M3470">
            <v>29820</v>
          </cell>
          <cell r="N3470">
            <v>401</v>
          </cell>
          <cell r="O3470">
            <v>401</v>
          </cell>
          <cell r="P3470" t="str">
            <v>Y</v>
          </cell>
          <cell r="Q3470"/>
          <cell r="R3470" t="str">
            <v>Sub</v>
          </cell>
          <cell r="S3470" t="str">
            <v>&gt;180</v>
          </cell>
        </row>
        <row r="3471">
          <cell r="J3471">
            <v>354005817</v>
          </cell>
          <cell r="K3471">
            <v>22662.58</v>
          </cell>
          <cell r="L3471">
            <v>3437.42</v>
          </cell>
          <cell r="M3471">
            <v>26100</v>
          </cell>
          <cell r="N3471">
            <v>370</v>
          </cell>
          <cell r="O3471">
            <v>401</v>
          </cell>
          <cell r="P3471" t="str">
            <v>Y</v>
          </cell>
          <cell r="Q3471"/>
          <cell r="R3471" t="str">
            <v>W/O for written off cases</v>
          </cell>
          <cell r="S3471" t="str">
            <v>&gt;180</v>
          </cell>
        </row>
        <row r="3472">
          <cell r="J3472">
            <v>351835612</v>
          </cell>
          <cell r="K3472">
            <v>29362.19</v>
          </cell>
          <cell r="L3472">
            <v>6477.81</v>
          </cell>
          <cell r="M3472">
            <v>35840</v>
          </cell>
          <cell r="N3472">
            <v>461</v>
          </cell>
          <cell r="O3472">
            <v>461</v>
          </cell>
          <cell r="P3472" t="str">
            <v>Y</v>
          </cell>
          <cell r="Q3472"/>
          <cell r="R3472" t="str">
            <v>W/O for written off cases</v>
          </cell>
          <cell r="S3472" t="str">
            <v>&gt;180</v>
          </cell>
        </row>
        <row r="3473">
          <cell r="J3473">
            <v>351835668</v>
          </cell>
          <cell r="K3473">
            <v>2131.35</v>
          </cell>
          <cell r="L3473">
            <v>108.65</v>
          </cell>
          <cell r="M3473">
            <v>2240</v>
          </cell>
          <cell r="N3473">
            <v>6</v>
          </cell>
          <cell r="O3473">
            <v>6</v>
          </cell>
          <cell r="P3473"/>
          <cell r="Q3473"/>
          <cell r="R3473" t="str">
            <v>SMA 0</v>
          </cell>
          <cell r="S3473" t="str">
            <v>1-30 Days</v>
          </cell>
        </row>
        <row r="3474">
          <cell r="J3474">
            <v>351835922</v>
          </cell>
          <cell r="K3474"/>
          <cell r="L3474"/>
          <cell r="M3474"/>
          <cell r="N3474"/>
          <cell r="O3474"/>
          <cell r="P3474"/>
          <cell r="Q3474"/>
          <cell r="R3474" t="str">
            <v>Standard</v>
          </cell>
          <cell r="S3474" t="str">
            <v>Standard</v>
          </cell>
        </row>
        <row r="3475">
          <cell r="J3475">
            <v>351835923</v>
          </cell>
          <cell r="K3475"/>
          <cell r="L3475"/>
          <cell r="M3475"/>
          <cell r="N3475"/>
          <cell r="O3475"/>
          <cell r="P3475"/>
          <cell r="Q3475"/>
          <cell r="R3475" t="str">
            <v>Standard</v>
          </cell>
          <cell r="S3475" t="str">
            <v>Standard</v>
          </cell>
        </row>
        <row r="3476">
          <cell r="J3476">
            <v>358489120</v>
          </cell>
          <cell r="K3476">
            <v>7141.73</v>
          </cell>
          <cell r="L3476">
            <v>3218.27</v>
          </cell>
          <cell r="M3476">
            <v>10360</v>
          </cell>
          <cell r="N3476">
            <v>63</v>
          </cell>
          <cell r="O3476">
            <v>63</v>
          </cell>
          <cell r="P3476"/>
          <cell r="Q3476"/>
          <cell r="R3476" t="str">
            <v>SMA 2</v>
          </cell>
          <cell r="S3476" t="str">
            <v>61-90</v>
          </cell>
        </row>
        <row r="3477">
          <cell r="J3477">
            <v>351841727</v>
          </cell>
          <cell r="K3477"/>
          <cell r="L3477"/>
          <cell r="M3477"/>
          <cell r="N3477"/>
          <cell r="O3477"/>
          <cell r="P3477"/>
          <cell r="Q3477"/>
          <cell r="R3477" t="str">
            <v>Standard</v>
          </cell>
          <cell r="S3477" t="str">
            <v>Standard</v>
          </cell>
        </row>
        <row r="3478">
          <cell r="J3478">
            <v>354332795</v>
          </cell>
          <cell r="K3478"/>
          <cell r="L3478"/>
          <cell r="M3478"/>
          <cell r="N3478"/>
          <cell r="O3478"/>
          <cell r="P3478"/>
          <cell r="Q3478"/>
          <cell r="R3478" t="str">
            <v>Standard</v>
          </cell>
          <cell r="S3478" t="str">
            <v>Standard</v>
          </cell>
        </row>
        <row r="3479">
          <cell r="J3479">
            <v>351841894</v>
          </cell>
          <cell r="K3479"/>
          <cell r="L3479"/>
          <cell r="M3479"/>
          <cell r="N3479"/>
          <cell r="O3479"/>
          <cell r="P3479"/>
          <cell r="Q3479"/>
          <cell r="R3479" t="str">
            <v>Standard</v>
          </cell>
          <cell r="S3479" t="str">
            <v>Standard</v>
          </cell>
        </row>
        <row r="3480">
          <cell r="J3480">
            <v>351847712</v>
          </cell>
          <cell r="K3480"/>
          <cell r="L3480"/>
          <cell r="M3480"/>
          <cell r="N3480"/>
          <cell r="O3480"/>
          <cell r="P3480"/>
          <cell r="Q3480"/>
          <cell r="R3480" t="str">
            <v>Standard</v>
          </cell>
          <cell r="S3480" t="str">
            <v>Standard</v>
          </cell>
        </row>
        <row r="3481">
          <cell r="J3481">
            <v>355726359</v>
          </cell>
          <cell r="K3481"/>
          <cell r="L3481"/>
          <cell r="M3481"/>
          <cell r="N3481"/>
          <cell r="O3481">
            <v>2</v>
          </cell>
          <cell r="P3481"/>
          <cell r="Q3481"/>
          <cell r="R3481" t="str">
            <v>SMA 0</v>
          </cell>
          <cell r="S3481" t="str">
            <v>1-30 Days</v>
          </cell>
        </row>
        <row r="3482">
          <cell r="J3482">
            <v>358780790</v>
          </cell>
          <cell r="K3482">
            <v>2369.2199999999998</v>
          </cell>
          <cell r="L3482">
            <v>1090.78</v>
          </cell>
          <cell r="M3482">
            <v>3460</v>
          </cell>
          <cell r="N3482">
            <v>2</v>
          </cell>
          <cell r="O3482">
            <v>2</v>
          </cell>
          <cell r="P3482"/>
          <cell r="Q3482"/>
          <cell r="R3482" t="str">
            <v>SMA 0</v>
          </cell>
          <cell r="S3482" t="str">
            <v>1-30 Days</v>
          </cell>
        </row>
        <row r="3483">
          <cell r="J3483">
            <v>358808967</v>
          </cell>
          <cell r="K3483">
            <v>4311.3999999999996</v>
          </cell>
          <cell r="L3483">
            <v>2078.6</v>
          </cell>
          <cell r="M3483">
            <v>6390</v>
          </cell>
          <cell r="N3483">
            <v>92</v>
          </cell>
          <cell r="O3483">
            <v>92</v>
          </cell>
          <cell r="P3483" t="str">
            <v>Y</v>
          </cell>
          <cell r="Q3483"/>
          <cell r="R3483" t="str">
            <v>Sub</v>
          </cell>
          <cell r="S3483" t="str">
            <v>91-120</v>
          </cell>
        </row>
        <row r="3484">
          <cell r="J3484">
            <v>351879185</v>
          </cell>
          <cell r="K3484"/>
          <cell r="L3484"/>
          <cell r="M3484"/>
          <cell r="N3484"/>
          <cell r="O3484"/>
          <cell r="P3484"/>
          <cell r="Q3484"/>
          <cell r="R3484" t="str">
            <v>Standard</v>
          </cell>
          <cell r="S3484" t="str">
            <v>Standard</v>
          </cell>
        </row>
        <row r="3485">
          <cell r="J3485">
            <v>356047005</v>
          </cell>
          <cell r="K3485"/>
          <cell r="L3485"/>
          <cell r="M3485"/>
          <cell r="N3485"/>
          <cell r="O3485"/>
          <cell r="P3485"/>
          <cell r="Q3485"/>
          <cell r="R3485" t="str">
            <v>Standard</v>
          </cell>
          <cell r="S3485" t="str">
            <v>Standard</v>
          </cell>
        </row>
        <row r="3486">
          <cell r="J3486">
            <v>351879186</v>
          </cell>
          <cell r="K3486"/>
          <cell r="L3486"/>
          <cell r="M3486"/>
          <cell r="N3486"/>
          <cell r="O3486"/>
          <cell r="P3486"/>
          <cell r="Q3486"/>
          <cell r="R3486" t="str">
            <v>Standard</v>
          </cell>
          <cell r="S3486" t="str">
            <v>Standard</v>
          </cell>
        </row>
        <row r="3487">
          <cell r="J3487">
            <v>356181695</v>
          </cell>
          <cell r="K3487"/>
          <cell r="L3487"/>
          <cell r="M3487"/>
          <cell r="N3487"/>
          <cell r="O3487"/>
          <cell r="P3487"/>
          <cell r="Q3487"/>
          <cell r="R3487" t="str">
            <v>Standard</v>
          </cell>
          <cell r="S3487" t="str">
            <v>Standard</v>
          </cell>
        </row>
        <row r="3488">
          <cell r="J3488">
            <v>351898507</v>
          </cell>
          <cell r="K3488"/>
          <cell r="L3488"/>
          <cell r="M3488"/>
          <cell r="N3488"/>
          <cell r="O3488"/>
          <cell r="P3488"/>
          <cell r="Q3488"/>
          <cell r="R3488" t="str">
            <v>Standard</v>
          </cell>
          <cell r="S3488" t="str">
            <v>Standard</v>
          </cell>
        </row>
        <row r="3489">
          <cell r="J3489">
            <v>356376509</v>
          </cell>
          <cell r="K3489"/>
          <cell r="L3489"/>
          <cell r="M3489"/>
          <cell r="N3489"/>
          <cell r="O3489"/>
          <cell r="P3489"/>
          <cell r="Q3489"/>
          <cell r="R3489" t="str">
            <v>Standard</v>
          </cell>
          <cell r="S3489" t="str">
            <v>Standard</v>
          </cell>
        </row>
        <row r="3490">
          <cell r="J3490">
            <v>351898765</v>
          </cell>
          <cell r="K3490"/>
          <cell r="L3490"/>
          <cell r="M3490"/>
          <cell r="N3490"/>
          <cell r="O3490"/>
          <cell r="P3490"/>
          <cell r="Q3490"/>
          <cell r="R3490" t="str">
            <v>Standard</v>
          </cell>
          <cell r="S3490" t="str">
            <v>Standard</v>
          </cell>
        </row>
        <row r="3491">
          <cell r="J3491">
            <v>355306505</v>
          </cell>
          <cell r="K3491"/>
          <cell r="L3491"/>
          <cell r="M3491"/>
          <cell r="N3491"/>
          <cell r="O3491"/>
          <cell r="P3491"/>
          <cell r="Q3491"/>
          <cell r="R3491" t="str">
            <v>Standard</v>
          </cell>
          <cell r="S3491" t="str">
            <v>Standard</v>
          </cell>
        </row>
        <row r="3492">
          <cell r="J3492">
            <v>359019476</v>
          </cell>
          <cell r="K3492"/>
          <cell r="L3492"/>
          <cell r="M3492"/>
          <cell r="N3492"/>
          <cell r="O3492"/>
          <cell r="P3492"/>
          <cell r="Q3492"/>
          <cell r="R3492" t="str">
            <v>Standard</v>
          </cell>
          <cell r="S3492" t="str">
            <v>Standard</v>
          </cell>
        </row>
        <row r="3493">
          <cell r="J3493">
            <v>351914348</v>
          </cell>
          <cell r="K3493">
            <v>24924.3</v>
          </cell>
          <cell r="L3493">
            <v>4765.7</v>
          </cell>
          <cell r="M3493">
            <v>29690</v>
          </cell>
          <cell r="N3493">
            <v>404</v>
          </cell>
          <cell r="O3493">
            <v>404</v>
          </cell>
          <cell r="P3493" t="str">
            <v>Y</v>
          </cell>
          <cell r="Q3493"/>
          <cell r="R3493" t="str">
            <v>Sub</v>
          </cell>
          <cell r="S3493" t="str">
            <v>&gt;180</v>
          </cell>
        </row>
        <row r="3494">
          <cell r="J3494">
            <v>351926819</v>
          </cell>
          <cell r="K3494"/>
          <cell r="L3494"/>
          <cell r="M3494"/>
          <cell r="N3494"/>
          <cell r="O3494"/>
          <cell r="P3494"/>
          <cell r="Q3494"/>
          <cell r="R3494" t="str">
            <v>Standard</v>
          </cell>
          <cell r="S3494" t="str">
            <v>Standard</v>
          </cell>
        </row>
        <row r="3495">
          <cell r="J3495">
            <v>351926851</v>
          </cell>
          <cell r="K3495">
            <v>16247.34</v>
          </cell>
          <cell r="L3495">
            <v>2562.66</v>
          </cell>
          <cell r="M3495">
            <v>18810</v>
          </cell>
          <cell r="N3495">
            <v>311</v>
          </cell>
          <cell r="O3495">
            <v>311</v>
          </cell>
          <cell r="P3495" t="str">
            <v>Y</v>
          </cell>
          <cell r="Q3495"/>
          <cell r="R3495" t="str">
            <v>W/O for written off cases</v>
          </cell>
          <cell r="S3495" t="str">
            <v>&gt;180</v>
          </cell>
        </row>
        <row r="3496">
          <cell r="J3496">
            <v>353990115</v>
          </cell>
          <cell r="K3496">
            <v>2303.58</v>
          </cell>
          <cell r="L3496">
            <v>366.42</v>
          </cell>
          <cell r="M3496">
            <v>2670</v>
          </cell>
          <cell r="N3496">
            <v>2</v>
          </cell>
          <cell r="O3496">
            <v>2</v>
          </cell>
          <cell r="P3496"/>
          <cell r="Q3496"/>
          <cell r="R3496" t="str">
            <v>SMA 0</v>
          </cell>
          <cell r="S3496" t="str">
            <v>1-30 Days</v>
          </cell>
        </row>
        <row r="3497">
          <cell r="J3497">
            <v>351945178</v>
          </cell>
          <cell r="K3497"/>
          <cell r="L3497"/>
          <cell r="M3497"/>
          <cell r="N3497"/>
          <cell r="O3497"/>
          <cell r="P3497"/>
          <cell r="Q3497"/>
          <cell r="R3497" t="str">
            <v>Standard</v>
          </cell>
          <cell r="S3497" t="str">
            <v>Standard</v>
          </cell>
        </row>
        <row r="3498">
          <cell r="J3498">
            <v>358635976</v>
          </cell>
          <cell r="K3498"/>
          <cell r="L3498"/>
          <cell r="M3498"/>
          <cell r="N3498"/>
          <cell r="O3498"/>
          <cell r="P3498"/>
          <cell r="Q3498"/>
          <cell r="R3498" t="str">
            <v>Standard</v>
          </cell>
          <cell r="S3498" t="str">
            <v>Standard</v>
          </cell>
        </row>
        <row r="3499">
          <cell r="J3499">
            <v>351947325</v>
          </cell>
          <cell r="K3499"/>
          <cell r="L3499"/>
          <cell r="M3499"/>
          <cell r="N3499"/>
          <cell r="O3499"/>
          <cell r="P3499"/>
          <cell r="Q3499"/>
          <cell r="R3499" t="str">
            <v>Standard</v>
          </cell>
          <cell r="S3499" t="str">
            <v>Standard</v>
          </cell>
        </row>
        <row r="3500">
          <cell r="J3500">
            <v>351947394</v>
          </cell>
          <cell r="K3500"/>
          <cell r="L3500"/>
          <cell r="M3500"/>
          <cell r="N3500"/>
          <cell r="O3500"/>
          <cell r="P3500"/>
          <cell r="Q3500"/>
          <cell r="R3500" t="str">
            <v>Standard</v>
          </cell>
          <cell r="S3500" t="str">
            <v>Standard</v>
          </cell>
        </row>
        <row r="3501">
          <cell r="J3501">
            <v>354120501</v>
          </cell>
          <cell r="K3501"/>
          <cell r="L3501"/>
          <cell r="M3501"/>
          <cell r="N3501"/>
          <cell r="O3501"/>
          <cell r="P3501"/>
          <cell r="Q3501"/>
          <cell r="R3501" t="str">
            <v>Standard</v>
          </cell>
          <cell r="S3501" t="str">
            <v>Standard</v>
          </cell>
        </row>
        <row r="3502">
          <cell r="J3502">
            <v>351949666</v>
          </cell>
          <cell r="K3502"/>
          <cell r="L3502"/>
          <cell r="M3502"/>
          <cell r="N3502"/>
          <cell r="O3502"/>
          <cell r="P3502"/>
          <cell r="Q3502"/>
          <cell r="R3502" t="str">
            <v>Standard</v>
          </cell>
          <cell r="S3502" t="str">
            <v>Standard</v>
          </cell>
        </row>
        <row r="3503">
          <cell r="J3503">
            <v>352375350</v>
          </cell>
          <cell r="K3503"/>
          <cell r="L3503"/>
          <cell r="M3503"/>
          <cell r="N3503"/>
          <cell r="O3503"/>
          <cell r="P3503"/>
          <cell r="Q3503"/>
          <cell r="R3503" t="str">
            <v>Standard</v>
          </cell>
          <cell r="S3503" t="str">
            <v>Standard</v>
          </cell>
        </row>
        <row r="3504">
          <cell r="J3504">
            <v>354930804</v>
          </cell>
          <cell r="K3504"/>
          <cell r="L3504"/>
          <cell r="M3504"/>
          <cell r="N3504"/>
          <cell r="O3504"/>
          <cell r="P3504"/>
          <cell r="Q3504"/>
          <cell r="R3504" t="str">
            <v>Standard</v>
          </cell>
          <cell r="S3504" t="str">
            <v>Standard</v>
          </cell>
        </row>
        <row r="3505">
          <cell r="J3505">
            <v>351957821</v>
          </cell>
          <cell r="K3505"/>
          <cell r="L3505"/>
          <cell r="M3505"/>
          <cell r="N3505"/>
          <cell r="O3505"/>
          <cell r="P3505"/>
          <cell r="Q3505"/>
          <cell r="R3505" t="str">
            <v>Standard</v>
          </cell>
          <cell r="S3505" t="str">
            <v>Standard</v>
          </cell>
        </row>
        <row r="3506">
          <cell r="J3506">
            <v>354120566</v>
          </cell>
          <cell r="K3506"/>
          <cell r="L3506"/>
          <cell r="M3506"/>
          <cell r="N3506"/>
          <cell r="O3506"/>
          <cell r="P3506"/>
          <cell r="Q3506"/>
          <cell r="R3506" t="str">
            <v>Standard</v>
          </cell>
          <cell r="S3506" t="str">
            <v>Standard</v>
          </cell>
        </row>
        <row r="3507">
          <cell r="J3507">
            <v>351957926</v>
          </cell>
          <cell r="K3507">
            <v>20218.05</v>
          </cell>
          <cell r="L3507">
            <v>3211.95</v>
          </cell>
          <cell r="M3507">
            <v>23430</v>
          </cell>
          <cell r="N3507">
            <v>312</v>
          </cell>
          <cell r="O3507">
            <v>312</v>
          </cell>
          <cell r="P3507" t="str">
            <v>Y</v>
          </cell>
          <cell r="Q3507"/>
          <cell r="R3507" t="str">
            <v>Sub</v>
          </cell>
          <cell r="S3507" t="str">
            <v>&gt;180</v>
          </cell>
        </row>
        <row r="3508">
          <cell r="J3508">
            <v>351957927</v>
          </cell>
          <cell r="K3508"/>
          <cell r="L3508"/>
          <cell r="M3508"/>
          <cell r="N3508"/>
          <cell r="O3508"/>
          <cell r="P3508"/>
          <cell r="Q3508"/>
          <cell r="R3508" t="str">
            <v>Standard</v>
          </cell>
          <cell r="S3508" t="str">
            <v>Standard</v>
          </cell>
        </row>
        <row r="3509">
          <cell r="J3509">
            <v>351957938</v>
          </cell>
          <cell r="K3509">
            <v>2032.65</v>
          </cell>
          <cell r="L3509">
            <v>97.35</v>
          </cell>
          <cell r="M3509">
            <v>2130</v>
          </cell>
          <cell r="N3509">
            <v>8</v>
          </cell>
          <cell r="O3509">
            <v>8</v>
          </cell>
          <cell r="P3509"/>
          <cell r="Q3509"/>
          <cell r="R3509" t="str">
            <v>SMA 0</v>
          </cell>
          <cell r="S3509" t="str">
            <v>1-30 Days</v>
          </cell>
        </row>
        <row r="3510">
          <cell r="J3510">
            <v>352007576</v>
          </cell>
          <cell r="K3510">
            <v>17741.97</v>
          </cell>
          <cell r="L3510">
            <v>2418.0300000000002</v>
          </cell>
          <cell r="M3510">
            <v>20160</v>
          </cell>
          <cell r="N3510">
            <v>244</v>
          </cell>
          <cell r="O3510">
            <v>244</v>
          </cell>
          <cell r="P3510" t="str">
            <v>Y</v>
          </cell>
          <cell r="Q3510"/>
          <cell r="R3510" t="str">
            <v>W/O for written off cases</v>
          </cell>
          <cell r="S3510" t="str">
            <v>&gt;180</v>
          </cell>
        </row>
        <row r="3511">
          <cell r="J3511">
            <v>356246500</v>
          </cell>
          <cell r="K3511">
            <v>18038.419999999998</v>
          </cell>
          <cell r="L3511">
            <v>3481.58</v>
          </cell>
          <cell r="M3511">
            <v>21520</v>
          </cell>
          <cell r="N3511">
            <v>213</v>
          </cell>
          <cell r="O3511">
            <v>244</v>
          </cell>
          <cell r="P3511" t="str">
            <v>Y</v>
          </cell>
          <cell r="Q3511"/>
          <cell r="R3511" t="str">
            <v>W/O for written off cases</v>
          </cell>
          <cell r="S3511" t="str">
            <v>&gt;180</v>
          </cell>
        </row>
        <row r="3512">
          <cell r="J3512">
            <v>351968879</v>
          </cell>
          <cell r="K3512"/>
          <cell r="L3512"/>
          <cell r="M3512"/>
          <cell r="N3512"/>
          <cell r="O3512">
            <v>6</v>
          </cell>
          <cell r="P3512"/>
          <cell r="Q3512"/>
          <cell r="R3512" t="str">
            <v>SMA 0</v>
          </cell>
          <cell r="S3512" t="str">
            <v>1-30 Days</v>
          </cell>
        </row>
        <row r="3513">
          <cell r="J3513">
            <v>354716250</v>
          </cell>
          <cell r="K3513">
            <v>1888.23</v>
          </cell>
          <cell r="L3513">
            <v>131.77000000000001</v>
          </cell>
          <cell r="M3513">
            <v>2020</v>
          </cell>
          <cell r="N3513">
            <v>6</v>
          </cell>
          <cell r="O3513">
            <v>6</v>
          </cell>
          <cell r="P3513"/>
          <cell r="Q3513"/>
          <cell r="R3513" t="str">
            <v>SMA 0</v>
          </cell>
          <cell r="S3513" t="str">
            <v>1-30 Days</v>
          </cell>
        </row>
        <row r="3514">
          <cell r="J3514">
            <v>351972776</v>
          </cell>
          <cell r="K3514"/>
          <cell r="L3514"/>
          <cell r="M3514"/>
          <cell r="N3514"/>
          <cell r="O3514"/>
          <cell r="P3514"/>
          <cell r="Q3514"/>
          <cell r="R3514" t="str">
            <v>Standard</v>
          </cell>
          <cell r="S3514" t="str">
            <v>Standard</v>
          </cell>
        </row>
        <row r="3515">
          <cell r="J3515">
            <v>358380781</v>
          </cell>
          <cell r="K3515"/>
          <cell r="L3515"/>
          <cell r="M3515"/>
          <cell r="N3515"/>
          <cell r="O3515"/>
          <cell r="P3515"/>
          <cell r="Q3515"/>
          <cell r="R3515" t="str">
            <v>Standard</v>
          </cell>
          <cell r="S3515" t="str">
            <v>Standard</v>
          </cell>
        </row>
        <row r="3516">
          <cell r="J3516">
            <v>351978099</v>
          </cell>
          <cell r="K3516"/>
          <cell r="L3516"/>
          <cell r="M3516"/>
          <cell r="N3516"/>
          <cell r="O3516"/>
          <cell r="P3516"/>
          <cell r="Q3516"/>
          <cell r="R3516" t="str">
            <v>Standard</v>
          </cell>
          <cell r="S3516" t="str">
            <v>Standard</v>
          </cell>
        </row>
        <row r="3517">
          <cell r="J3517">
            <v>357230383</v>
          </cell>
          <cell r="K3517">
            <v>24201</v>
          </cell>
          <cell r="L3517">
            <v>10499</v>
          </cell>
          <cell r="M3517">
            <v>34700</v>
          </cell>
          <cell r="N3517">
            <v>278</v>
          </cell>
          <cell r="O3517">
            <v>278</v>
          </cell>
          <cell r="P3517" t="str">
            <v>Y</v>
          </cell>
          <cell r="Q3517"/>
          <cell r="R3517" t="str">
            <v>W/O for written off cases</v>
          </cell>
          <cell r="S3517" t="str">
            <v>&gt;180</v>
          </cell>
        </row>
        <row r="3518">
          <cell r="J3518">
            <v>351985455</v>
          </cell>
          <cell r="K3518"/>
          <cell r="L3518"/>
          <cell r="M3518"/>
          <cell r="N3518"/>
          <cell r="O3518"/>
          <cell r="P3518"/>
          <cell r="Q3518"/>
          <cell r="R3518" t="str">
            <v>Standard</v>
          </cell>
          <cell r="S3518" t="str">
            <v>Standard</v>
          </cell>
        </row>
        <row r="3519">
          <cell r="J3519">
            <v>352029195</v>
          </cell>
          <cell r="K3519"/>
          <cell r="L3519"/>
          <cell r="M3519"/>
          <cell r="N3519"/>
          <cell r="O3519"/>
          <cell r="P3519"/>
          <cell r="Q3519"/>
          <cell r="R3519" t="str">
            <v>Standard</v>
          </cell>
          <cell r="S3519" t="str">
            <v>Standard</v>
          </cell>
        </row>
        <row r="3520">
          <cell r="J3520">
            <v>351989204</v>
          </cell>
          <cell r="K3520"/>
          <cell r="L3520"/>
          <cell r="M3520"/>
          <cell r="N3520"/>
          <cell r="O3520"/>
          <cell r="P3520"/>
          <cell r="Q3520"/>
          <cell r="R3520" t="str">
            <v>Standard</v>
          </cell>
          <cell r="S3520" t="str">
            <v>Standard</v>
          </cell>
        </row>
        <row r="3521">
          <cell r="J3521">
            <v>354716242</v>
          </cell>
          <cell r="K3521"/>
          <cell r="L3521"/>
          <cell r="M3521"/>
          <cell r="N3521"/>
          <cell r="O3521"/>
          <cell r="P3521"/>
          <cell r="Q3521"/>
          <cell r="R3521" t="str">
            <v>Standard</v>
          </cell>
          <cell r="S3521" t="str">
            <v>Standard</v>
          </cell>
        </row>
        <row r="3522">
          <cell r="J3522">
            <v>352009204</v>
          </cell>
          <cell r="K3522">
            <v>2032.65</v>
          </cell>
          <cell r="L3522">
            <v>97.35</v>
          </cell>
          <cell r="M3522">
            <v>2130</v>
          </cell>
          <cell r="N3522">
            <v>6</v>
          </cell>
          <cell r="O3522">
            <v>6</v>
          </cell>
          <cell r="P3522"/>
          <cell r="Q3522"/>
          <cell r="R3522" t="str">
            <v>SMA 0</v>
          </cell>
          <cell r="S3522" t="str">
            <v>1-30 Days</v>
          </cell>
        </row>
        <row r="3523">
          <cell r="J3523">
            <v>352017681</v>
          </cell>
          <cell r="K3523">
            <v>2034.45</v>
          </cell>
          <cell r="L3523">
            <v>95.55</v>
          </cell>
          <cell r="M3523">
            <v>2130</v>
          </cell>
          <cell r="N3523">
            <v>6</v>
          </cell>
          <cell r="O3523">
            <v>6</v>
          </cell>
          <cell r="P3523"/>
          <cell r="Q3523"/>
          <cell r="R3523" t="str">
            <v>SMA 0</v>
          </cell>
          <cell r="S3523" t="str">
            <v>1-30 Days</v>
          </cell>
        </row>
        <row r="3524">
          <cell r="J3524">
            <v>352017944</v>
          </cell>
          <cell r="K3524"/>
          <cell r="L3524"/>
          <cell r="M3524"/>
          <cell r="N3524"/>
          <cell r="O3524"/>
          <cell r="P3524"/>
          <cell r="Q3524"/>
          <cell r="R3524" t="str">
            <v>Standard</v>
          </cell>
          <cell r="S3524" t="str">
            <v>Standard</v>
          </cell>
        </row>
        <row r="3525">
          <cell r="J3525">
            <v>355288973</v>
          </cell>
          <cell r="K3525"/>
          <cell r="L3525"/>
          <cell r="M3525"/>
          <cell r="N3525"/>
          <cell r="O3525"/>
          <cell r="P3525"/>
          <cell r="Q3525"/>
          <cell r="R3525" t="str">
            <v>Standard</v>
          </cell>
          <cell r="S3525" t="str">
            <v>Standard</v>
          </cell>
        </row>
        <row r="3526">
          <cell r="J3526">
            <v>352025278</v>
          </cell>
          <cell r="K3526"/>
          <cell r="L3526"/>
          <cell r="M3526"/>
          <cell r="N3526"/>
          <cell r="O3526"/>
          <cell r="P3526"/>
          <cell r="Q3526"/>
          <cell r="R3526" t="str">
            <v>Standard</v>
          </cell>
          <cell r="S3526" t="str">
            <v>Standard</v>
          </cell>
        </row>
        <row r="3527">
          <cell r="J3527">
            <v>352104777</v>
          </cell>
          <cell r="K3527">
            <v>5115.55</v>
          </cell>
          <cell r="L3527">
            <v>494.45</v>
          </cell>
          <cell r="M3527">
            <v>5610</v>
          </cell>
          <cell r="N3527">
            <v>68</v>
          </cell>
          <cell r="O3527">
            <v>68</v>
          </cell>
          <cell r="P3527"/>
          <cell r="Q3527"/>
          <cell r="R3527" t="str">
            <v>SMA 2</v>
          </cell>
          <cell r="S3527" t="str">
            <v>61-90</v>
          </cell>
        </row>
        <row r="3528">
          <cell r="J3528">
            <v>354485944</v>
          </cell>
          <cell r="K3528"/>
          <cell r="L3528"/>
          <cell r="M3528"/>
          <cell r="N3528"/>
          <cell r="O3528"/>
          <cell r="P3528"/>
          <cell r="Q3528"/>
          <cell r="R3528" t="str">
            <v>Standard</v>
          </cell>
          <cell r="S3528" t="str">
            <v>Standard</v>
          </cell>
        </row>
        <row r="3529">
          <cell r="J3529">
            <v>359115030</v>
          </cell>
          <cell r="K3529"/>
          <cell r="L3529"/>
          <cell r="M3529"/>
          <cell r="N3529"/>
          <cell r="O3529"/>
          <cell r="P3529"/>
          <cell r="Q3529"/>
          <cell r="R3529" t="str">
            <v>Standard</v>
          </cell>
          <cell r="S3529" t="str">
            <v>Standard</v>
          </cell>
        </row>
        <row r="3530">
          <cell r="J3530">
            <v>354486232</v>
          </cell>
          <cell r="K3530"/>
          <cell r="L3530"/>
          <cell r="M3530"/>
          <cell r="N3530"/>
          <cell r="O3530"/>
          <cell r="P3530"/>
          <cell r="Q3530"/>
          <cell r="R3530" t="str">
            <v>Standard</v>
          </cell>
          <cell r="S3530" t="str">
            <v>Standard</v>
          </cell>
        </row>
        <row r="3531">
          <cell r="J3531">
            <v>358963772</v>
          </cell>
          <cell r="K3531"/>
          <cell r="L3531"/>
          <cell r="M3531"/>
          <cell r="N3531"/>
          <cell r="O3531"/>
          <cell r="P3531"/>
          <cell r="Q3531"/>
          <cell r="R3531" t="str">
            <v>Standard</v>
          </cell>
          <cell r="S3531" t="str">
            <v>Standard</v>
          </cell>
        </row>
        <row r="3532">
          <cell r="J3532">
            <v>352048659</v>
          </cell>
          <cell r="K3532"/>
          <cell r="L3532"/>
          <cell r="M3532"/>
          <cell r="N3532"/>
          <cell r="O3532">
            <v>7</v>
          </cell>
          <cell r="P3532"/>
          <cell r="Q3532"/>
          <cell r="R3532" t="str">
            <v>SMA 0</v>
          </cell>
          <cell r="S3532" t="str">
            <v>1-30 Days</v>
          </cell>
        </row>
        <row r="3533">
          <cell r="J3533">
            <v>355911522</v>
          </cell>
          <cell r="K3533">
            <v>2410.33</v>
          </cell>
          <cell r="L3533">
            <v>279.67</v>
          </cell>
          <cell r="M3533">
            <v>2690</v>
          </cell>
          <cell r="N3533">
            <v>7</v>
          </cell>
          <cell r="O3533">
            <v>7</v>
          </cell>
          <cell r="P3533"/>
          <cell r="Q3533"/>
          <cell r="R3533" t="str">
            <v>SMA 0</v>
          </cell>
          <cell r="S3533" t="str">
            <v>1-30 Days</v>
          </cell>
        </row>
        <row r="3534">
          <cell r="J3534">
            <v>355043854</v>
          </cell>
          <cell r="K3534"/>
          <cell r="L3534"/>
          <cell r="M3534"/>
          <cell r="N3534"/>
          <cell r="O3534"/>
          <cell r="P3534"/>
          <cell r="Q3534"/>
          <cell r="R3534" t="str">
            <v>Standard</v>
          </cell>
          <cell r="S3534" t="str">
            <v>Standard</v>
          </cell>
        </row>
        <row r="3535">
          <cell r="J3535">
            <v>359019562</v>
          </cell>
          <cell r="K3535"/>
          <cell r="L3535"/>
          <cell r="M3535"/>
          <cell r="N3535"/>
          <cell r="O3535"/>
          <cell r="P3535"/>
          <cell r="Q3535"/>
          <cell r="R3535" t="str">
            <v>Standard</v>
          </cell>
          <cell r="S3535" t="str">
            <v>Standard</v>
          </cell>
        </row>
        <row r="3536">
          <cell r="J3536">
            <v>352062894</v>
          </cell>
          <cell r="K3536"/>
          <cell r="L3536"/>
          <cell r="M3536"/>
          <cell r="N3536"/>
          <cell r="O3536"/>
          <cell r="P3536"/>
          <cell r="Q3536"/>
          <cell r="R3536" t="str">
            <v>Standard</v>
          </cell>
          <cell r="S3536" t="str">
            <v>Standard</v>
          </cell>
        </row>
        <row r="3537">
          <cell r="J3537">
            <v>352062903</v>
          </cell>
          <cell r="K3537"/>
          <cell r="L3537"/>
          <cell r="M3537"/>
          <cell r="N3537"/>
          <cell r="O3537"/>
          <cell r="P3537"/>
          <cell r="Q3537"/>
          <cell r="R3537" t="str">
            <v>Standard</v>
          </cell>
          <cell r="S3537" t="str">
            <v>Standard</v>
          </cell>
        </row>
        <row r="3538">
          <cell r="J3538">
            <v>352112884</v>
          </cell>
          <cell r="K3538"/>
          <cell r="L3538"/>
          <cell r="M3538"/>
          <cell r="N3538"/>
          <cell r="O3538"/>
          <cell r="P3538"/>
          <cell r="Q3538"/>
          <cell r="R3538" t="str">
            <v>Standard</v>
          </cell>
          <cell r="S3538" t="str">
            <v>Standard</v>
          </cell>
        </row>
        <row r="3539">
          <cell r="J3539">
            <v>352064453</v>
          </cell>
          <cell r="K3539"/>
          <cell r="L3539"/>
          <cell r="M3539"/>
          <cell r="N3539"/>
          <cell r="O3539"/>
          <cell r="P3539"/>
          <cell r="Q3539"/>
          <cell r="R3539" t="str">
            <v>Standard</v>
          </cell>
          <cell r="S3539" t="str">
            <v>Standard</v>
          </cell>
        </row>
        <row r="3540">
          <cell r="J3540">
            <v>357389502</v>
          </cell>
          <cell r="K3540">
            <v>11853.26</v>
          </cell>
          <cell r="L3540">
            <v>4826.74</v>
          </cell>
          <cell r="M3540">
            <v>16680</v>
          </cell>
          <cell r="N3540">
            <v>155</v>
          </cell>
          <cell r="O3540">
            <v>155</v>
          </cell>
          <cell r="P3540" t="str">
            <v>Y</v>
          </cell>
          <cell r="Q3540"/>
          <cell r="R3540" t="str">
            <v>Sub</v>
          </cell>
          <cell r="S3540" t="str">
            <v>151-180</v>
          </cell>
        </row>
        <row r="3541">
          <cell r="J3541">
            <v>354930482</v>
          </cell>
          <cell r="K3541"/>
          <cell r="L3541"/>
          <cell r="M3541"/>
          <cell r="N3541"/>
          <cell r="O3541"/>
          <cell r="P3541"/>
          <cell r="Q3541"/>
          <cell r="R3541" t="str">
            <v>Standard</v>
          </cell>
          <cell r="S3541" t="str">
            <v>Standard</v>
          </cell>
        </row>
        <row r="3542">
          <cell r="J3542">
            <v>358060732</v>
          </cell>
          <cell r="K3542"/>
          <cell r="L3542"/>
          <cell r="M3542"/>
          <cell r="N3542"/>
          <cell r="O3542"/>
          <cell r="P3542"/>
          <cell r="Q3542"/>
          <cell r="R3542" t="str">
            <v>Standard</v>
          </cell>
          <cell r="S3542" t="str">
            <v>Standard</v>
          </cell>
        </row>
        <row r="3543">
          <cell r="J3543">
            <v>352072602</v>
          </cell>
          <cell r="K3543"/>
          <cell r="L3543"/>
          <cell r="M3543"/>
          <cell r="N3543"/>
          <cell r="O3543"/>
          <cell r="P3543"/>
          <cell r="Q3543"/>
          <cell r="R3543" t="str">
            <v>Standard</v>
          </cell>
          <cell r="S3543" t="str">
            <v>Standard</v>
          </cell>
        </row>
        <row r="3544">
          <cell r="J3544">
            <v>352076988</v>
          </cell>
          <cell r="K3544"/>
          <cell r="L3544"/>
          <cell r="M3544"/>
          <cell r="N3544"/>
          <cell r="O3544"/>
          <cell r="P3544"/>
          <cell r="Q3544"/>
          <cell r="R3544" t="str">
            <v>Standard</v>
          </cell>
          <cell r="S3544" t="str">
            <v>Standard</v>
          </cell>
        </row>
        <row r="3545">
          <cell r="J3545">
            <v>352084566</v>
          </cell>
          <cell r="K3545"/>
          <cell r="L3545"/>
          <cell r="M3545"/>
          <cell r="N3545"/>
          <cell r="O3545"/>
          <cell r="P3545"/>
          <cell r="Q3545"/>
          <cell r="R3545" t="str">
            <v>Standard</v>
          </cell>
          <cell r="S3545" t="str">
            <v>Standard</v>
          </cell>
        </row>
        <row r="3546">
          <cell r="J3546">
            <v>352088160</v>
          </cell>
          <cell r="K3546">
            <v>24399.919999999998</v>
          </cell>
          <cell r="L3546">
            <v>5420.08</v>
          </cell>
          <cell r="M3546">
            <v>29820</v>
          </cell>
          <cell r="N3546">
            <v>401</v>
          </cell>
          <cell r="O3546">
            <v>401</v>
          </cell>
          <cell r="P3546" t="str">
            <v>Y</v>
          </cell>
          <cell r="Q3546"/>
          <cell r="R3546" t="str">
            <v>Sub</v>
          </cell>
          <cell r="S3546" t="str">
            <v>&gt;180</v>
          </cell>
        </row>
        <row r="3547">
          <cell r="J3547">
            <v>354515550</v>
          </cell>
          <cell r="K3547">
            <v>23838.71</v>
          </cell>
          <cell r="L3547">
            <v>4441.29</v>
          </cell>
          <cell r="M3547">
            <v>28280</v>
          </cell>
          <cell r="N3547">
            <v>401</v>
          </cell>
          <cell r="O3547">
            <v>401</v>
          </cell>
          <cell r="P3547" t="str">
            <v>Y</v>
          </cell>
          <cell r="Q3547"/>
          <cell r="R3547" t="str">
            <v>W/O for written off cases</v>
          </cell>
          <cell r="S3547" t="str">
            <v>&gt;180</v>
          </cell>
        </row>
        <row r="3548">
          <cell r="J3548">
            <v>352088705</v>
          </cell>
          <cell r="K3548">
            <v>14799.3</v>
          </cell>
          <cell r="L3548">
            <v>2320.6999999999998</v>
          </cell>
          <cell r="M3548">
            <v>17120</v>
          </cell>
          <cell r="N3548">
            <v>248</v>
          </cell>
          <cell r="O3548">
            <v>248</v>
          </cell>
          <cell r="P3548" t="str">
            <v>Y</v>
          </cell>
          <cell r="Q3548"/>
          <cell r="R3548" t="str">
            <v>Sub</v>
          </cell>
          <cell r="S3548" t="str">
            <v>&gt;180</v>
          </cell>
        </row>
        <row r="3549">
          <cell r="J3549">
            <v>352098543</v>
          </cell>
          <cell r="K3549">
            <v>7764.55</v>
          </cell>
          <cell r="L3549">
            <v>755.45</v>
          </cell>
          <cell r="M3549">
            <v>8520</v>
          </cell>
          <cell r="N3549">
            <v>120</v>
          </cell>
          <cell r="O3549">
            <v>120</v>
          </cell>
          <cell r="P3549" t="str">
            <v>Y</v>
          </cell>
          <cell r="Q3549"/>
          <cell r="R3549" t="str">
            <v>Sub</v>
          </cell>
          <cell r="S3549" t="str">
            <v>91-120</v>
          </cell>
        </row>
        <row r="3550">
          <cell r="J3550">
            <v>352202393</v>
          </cell>
          <cell r="K3550"/>
          <cell r="L3550"/>
          <cell r="M3550"/>
          <cell r="N3550"/>
          <cell r="O3550"/>
          <cell r="P3550"/>
          <cell r="Q3550"/>
          <cell r="R3550" t="str">
            <v>Standard</v>
          </cell>
          <cell r="S3550" t="str">
            <v>Standard</v>
          </cell>
        </row>
        <row r="3551">
          <cell r="J3551">
            <v>353046411</v>
          </cell>
          <cell r="K3551">
            <v>4830.66</v>
          </cell>
          <cell r="L3551">
            <v>207.75</v>
          </cell>
          <cell r="M3551">
            <v>5038.41</v>
          </cell>
          <cell r="N3551">
            <v>121</v>
          </cell>
          <cell r="O3551">
            <v>121</v>
          </cell>
          <cell r="P3551" t="str">
            <v>Y</v>
          </cell>
          <cell r="Q3551"/>
          <cell r="R3551" t="str">
            <v>Sub</v>
          </cell>
          <cell r="S3551" t="str">
            <v>121-150</v>
          </cell>
        </row>
        <row r="3552">
          <cell r="J3552">
            <v>356461781</v>
          </cell>
          <cell r="K3552">
            <v>6722.38</v>
          </cell>
          <cell r="L3552">
            <v>1027.6199999999999</v>
          </cell>
          <cell r="M3552">
            <v>7750</v>
          </cell>
          <cell r="N3552">
            <v>121</v>
          </cell>
          <cell r="O3552">
            <v>121</v>
          </cell>
          <cell r="P3552" t="str">
            <v>Y</v>
          </cell>
          <cell r="Q3552"/>
          <cell r="R3552" t="str">
            <v>Sub</v>
          </cell>
          <cell r="S3552" t="str">
            <v>121-150</v>
          </cell>
        </row>
        <row r="3553">
          <cell r="J3553">
            <v>352265302</v>
          </cell>
          <cell r="K3553"/>
          <cell r="L3553"/>
          <cell r="M3553"/>
          <cell r="N3553"/>
          <cell r="O3553"/>
          <cell r="P3553"/>
          <cell r="Q3553"/>
          <cell r="R3553" t="str">
            <v>Standard</v>
          </cell>
          <cell r="S3553" t="str">
            <v>Standard</v>
          </cell>
        </row>
        <row r="3554">
          <cell r="J3554">
            <v>356339039</v>
          </cell>
          <cell r="K3554"/>
          <cell r="L3554"/>
          <cell r="M3554"/>
          <cell r="N3554"/>
          <cell r="O3554"/>
          <cell r="P3554"/>
          <cell r="Q3554"/>
          <cell r="R3554" t="str">
            <v>Standard</v>
          </cell>
          <cell r="S3554" t="str">
            <v>Standard</v>
          </cell>
        </row>
        <row r="3555">
          <cell r="J3555">
            <v>352229245</v>
          </cell>
          <cell r="K3555"/>
          <cell r="L3555"/>
          <cell r="M3555"/>
          <cell r="N3555"/>
          <cell r="O3555"/>
          <cell r="P3555"/>
          <cell r="Q3555"/>
          <cell r="R3555" t="str">
            <v>Standard</v>
          </cell>
          <cell r="S3555" t="str">
            <v>Standard</v>
          </cell>
        </row>
        <row r="3556">
          <cell r="J3556">
            <v>356327251</v>
          </cell>
          <cell r="K3556"/>
          <cell r="L3556"/>
          <cell r="M3556"/>
          <cell r="N3556"/>
          <cell r="O3556"/>
          <cell r="P3556"/>
          <cell r="Q3556"/>
          <cell r="R3556" t="str">
            <v>Standard</v>
          </cell>
          <cell r="S3556" t="str">
            <v>Standard</v>
          </cell>
        </row>
        <row r="3557">
          <cell r="J3557">
            <v>352103108</v>
          </cell>
          <cell r="K3557">
            <v>1974.14</v>
          </cell>
          <cell r="L3557">
            <v>155.86000000000001</v>
          </cell>
          <cell r="M3557">
            <v>2130</v>
          </cell>
          <cell r="N3557">
            <v>5</v>
          </cell>
          <cell r="O3557">
            <v>5</v>
          </cell>
          <cell r="P3557"/>
          <cell r="Q3557"/>
          <cell r="R3557" t="str">
            <v>SMA 0</v>
          </cell>
          <cell r="S3557" t="str">
            <v>1-30 Days</v>
          </cell>
        </row>
        <row r="3558">
          <cell r="J3558">
            <v>352105821</v>
          </cell>
          <cell r="K3558"/>
          <cell r="L3558"/>
          <cell r="M3558"/>
          <cell r="N3558"/>
          <cell r="O3558"/>
          <cell r="P3558"/>
          <cell r="Q3558"/>
          <cell r="R3558" t="str">
            <v>Standard</v>
          </cell>
          <cell r="S3558" t="str">
            <v>Standard</v>
          </cell>
        </row>
        <row r="3559">
          <cell r="J3559">
            <v>352110125</v>
          </cell>
          <cell r="K3559"/>
          <cell r="L3559"/>
          <cell r="M3559"/>
          <cell r="N3559"/>
          <cell r="O3559"/>
          <cell r="P3559"/>
          <cell r="Q3559"/>
          <cell r="R3559" t="str">
            <v>Standard</v>
          </cell>
          <cell r="S3559" t="str">
            <v>Standard</v>
          </cell>
        </row>
        <row r="3560">
          <cell r="J3560">
            <v>356690238</v>
          </cell>
          <cell r="K3560"/>
          <cell r="L3560"/>
          <cell r="M3560"/>
          <cell r="N3560"/>
          <cell r="O3560"/>
          <cell r="P3560"/>
          <cell r="Q3560"/>
          <cell r="R3560" t="str">
            <v>Standard</v>
          </cell>
          <cell r="S3560" t="str">
            <v>Standard</v>
          </cell>
        </row>
        <row r="3561">
          <cell r="J3561">
            <v>358936958</v>
          </cell>
          <cell r="K3561"/>
          <cell r="L3561"/>
          <cell r="M3561"/>
          <cell r="N3561"/>
          <cell r="O3561"/>
          <cell r="P3561"/>
          <cell r="Q3561"/>
          <cell r="R3561" t="str">
            <v>Standard</v>
          </cell>
          <cell r="S3561" t="str">
            <v>Standard</v>
          </cell>
        </row>
        <row r="3562">
          <cell r="J3562">
            <v>352126255</v>
          </cell>
          <cell r="K3562"/>
          <cell r="L3562"/>
          <cell r="M3562"/>
          <cell r="N3562"/>
          <cell r="O3562"/>
          <cell r="P3562"/>
          <cell r="Q3562"/>
          <cell r="R3562" t="str">
            <v>Standard</v>
          </cell>
          <cell r="S3562" t="str">
            <v>Standard</v>
          </cell>
        </row>
        <row r="3563">
          <cell r="J3563">
            <v>352126474</v>
          </cell>
          <cell r="K3563">
            <v>2987.22</v>
          </cell>
          <cell r="L3563">
            <v>122.78</v>
          </cell>
          <cell r="M3563">
            <v>3110</v>
          </cell>
          <cell r="N3563">
            <v>38</v>
          </cell>
          <cell r="O3563">
            <v>99</v>
          </cell>
          <cell r="P3563" t="str">
            <v>Y</v>
          </cell>
          <cell r="Q3563"/>
          <cell r="R3563" t="str">
            <v>Sub</v>
          </cell>
          <cell r="S3563" t="str">
            <v>91-120</v>
          </cell>
        </row>
        <row r="3564">
          <cell r="J3564">
            <v>354653594</v>
          </cell>
          <cell r="K3564">
            <v>7559</v>
          </cell>
          <cell r="L3564">
            <v>521</v>
          </cell>
          <cell r="M3564">
            <v>8080</v>
          </cell>
          <cell r="N3564">
            <v>99</v>
          </cell>
          <cell r="O3564">
            <v>99</v>
          </cell>
          <cell r="P3564" t="str">
            <v>Y</v>
          </cell>
          <cell r="Q3564"/>
          <cell r="R3564" t="str">
            <v>Sub</v>
          </cell>
          <cell r="S3564" t="str">
            <v>91-120</v>
          </cell>
        </row>
        <row r="3565">
          <cell r="J3565">
            <v>352127040</v>
          </cell>
          <cell r="K3565">
            <v>5829.21</v>
          </cell>
          <cell r="L3565">
            <v>560.79</v>
          </cell>
          <cell r="M3565">
            <v>6390</v>
          </cell>
          <cell r="N3565">
            <v>69</v>
          </cell>
          <cell r="O3565">
            <v>100</v>
          </cell>
          <cell r="P3565" t="str">
            <v>Y</v>
          </cell>
          <cell r="Q3565"/>
          <cell r="R3565" t="str">
            <v>Sub</v>
          </cell>
          <cell r="S3565" t="str">
            <v>91-120</v>
          </cell>
        </row>
        <row r="3566">
          <cell r="J3566">
            <v>355292301</v>
          </cell>
          <cell r="K3566">
            <v>9871.94</v>
          </cell>
          <cell r="L3566">
            <v>888.06</v>
          </cell>
          <cell r="M3566">
            <v>10760</v>
          </cell>
          <cell r="N3566">
            <v>100</v>
          </cell>
          <cell r="O3566">
            <v>100</v>
          </cell>
          <cell r="P3566" t="str">
            <v>Y</v>
          </cell>
          <cell r="Q3566"/>
          <cell r="R3566" t="str">
            <v>Sub</v>
          </cell>
          <cell r="S3566" t="str">
            <v>91-120</v>
          </cell>
        </row>
        <row r="3567">
          <cell r="J3567">
            <v>352133542</v>
          </cell>
          <cell r="K3567">
            <v>16052.33</v>
          </cell>
          <cell r="L3567">
            <v>3117.67</v>
          </cell>
          <cell r="M3567">
            <v>19170</v>
          </cell>
          <cell r="N3567">
            <v>273</v>
          </cell>
          <cell r="O3567">
            <v>273</v>
          </cell>
          <cell r="P3567" t="str">
            <v>Y</v>
          </cell>
          <cell r="Q3567"/>
          <cell r="R3567" t="str">
            <v>W/O for written off cases</v>
          </cell>
          <cell r="S3567" t="str">
            <v>&gt;180</v>
          </cell>
        </row>
        <row r="3568">
          <cell r="J3568">
            <v>352143339</v>
          </cell>
          <cell r="K3568"/>
          <cell r="L3568"/>
          <cell r="M3568"/>
          <cell r="N3568"/>
          <cell r="O3568"/>
          <cell r="P3568"/>
          <cell r="Q3568"/>
          <cell r="R3568" t="str">
            <v>Standard</v>
          </cell>
          <cell r="S3568" t="str">
            <v>Standard</v>
          </cell>
        </row>
        <row r="3569">
          <cell r="J3569">
            <v>354922369</v>
          </cell>
          <cell r="K3569"/>
          <cell r="L3569"/>
          <cell r="M3569"/>
          <cell r="N3569"/>
          <cell r="O3569"/>
          <cell r="P3569"/>
          <cell r="Q3569"/>
          <cell r="R3569" t="str">
            <v>Standard</v>
          </cell>
          <cell r="S3569" t="str">
            <v>Standard</v>
          </cell>
        </row>
        <row r="3570">
          <cell r="J3570">
            <v>352143440</v>
          </cell>
          <cell r="K3570"/>
          <cell r="L3570"/>
          <cell r="M3570"/>
          <cell r="N3570"/>
          <cell r="O3570"/>
          <cell r="P3570"/>
          <cell r="Q3570"/>
          <cell r="R3570" t="str">
            <v>Standard</v>
          </cell>
          <cell r="S3570" t="str">
            <v>Standard</v>
          </cell>
        </row>
        <row r="3571">
          <cell r="J3571">
            <v>352143489</v>
          </cell>
          <cell r="K3571"/>
          <cell r="L3571"/>
          <cell r="M3571"/>
          <cell r="N3571"/>
          <cell r="O3571"/>
          <cell r="P3571"/>
          <cell r="Q3571"/>
          <cell r="R3571" t="str">
            <v>Standard</v>
          </cell>
          <cell r="S3571" t="str">
            <v>Standard</v>
          </cell>
        </row>
        <row r="3572">
          <cell r="J3572">
            <v>352143831</v>
          </cell>
          <cell r="K3572">
            <v>11331.39</v>
          </cell>
          <cell r="L3572">
            <v>1478.61</v>
          </cell>
          <cell r="M3572">
            <v>12810</v>
          </cell>
          <cell r="N3572">
            <v>189</v>
          </cell>
          <cell r="O3572">
            <v>219</v>
          </cell>
          <cell r="P3572" t="str">
            <v>Y</v>
          </cell>
          <cell r="Q3572"/>
          <cell r="R3572" t="str">
            <v>Sub</v>
          </cell>
          <cell r="S3572" t="str">
            <v>&gt;180</v>
          </cell>
        </row>
        <row r="3573">
          <cell r="J3573">
            <v>356389678</v>
          </cell>
          <cell r="K3573">
            <v>18092.84</v>
          </cell>
          <cell r="L3573">
            <v>3427.16</v>
          </cell>
          <cell r="M3573">
            <v>21520</v>
          </cell>
          <cell r="N3573">
            <v>219</v>
          </cell>
          <cell r="O3573">
            <v>219</v>
          </cell>
          <cell r="P3573" t="str">
            <v>Y</v>
          </cell>
          <cell r="Q3573"/>
          <cell r="R3573" t="str">
            <v>Sub</v>
          </cell>
          <cell r="S3573" t="str">
            <v>&gt;180</v>
          </cell>
        </row>
        <row r="3574">
          <cell r="J3574">
            <v>352144090</v>
          </cell>
          <cell r="K3574"/>
          <cell r="L3574"/>
          <cell r="M3574"/>
          <cell r="N3574"/>
          <cell r="O3574"/>
          <cell r="P3574"/>
          <cell r="Q3574"/>
          <cell r="R3574" t="str">
            <v>Standard</v>
          </cell>
          <cell r="S3574" t="str">
            <v>Standard</v>
          </cell>
        </row>
        <row r="3575">
          <cell r="J3575">
            <v>358851608</v>
          </cell>
          <cell r="K3575">
            <v>7415.6</v>
          </cell>
          <cell r="L3575">
            <v>2634.4</v>
          </cell>
          <cell r="M3575">
            <v>10050</v>
          </cell>
          <cell r="N3575">
            <v>125</v>
          </cell>
          <cell r="O3575">
            <v>125</v>
          </cell>
          <cell r="P3575" t="str">
            <v>Y</v>
          </cell>
          <cell r="Q3575"/>
          <cell r="R3575" t="str">
            <v>Sub</v>
          </cell>
          <cell r="S3575" t="str">
            <v>121-150</v>
          </cell>
        </row>
        <row r="3576">
          <cell r="J3576">
            <v>352154711</v>
          </cell>
          <cell r="K3576">
            <v>13045.84</v>
          </cell>
          <cell r="L3576">
            <v>1864.16</v>
          </cell>
          <cell r="M3576">
            <v>14910</v>
          </cell>
          <cell r="N3576">
            <v>187</v>
          </cell>
          <cell r="O3576">
            <v>187</v>
          </cell>
          <cell r="P3576" t="str">
            <v>Y</v>
          </cell>
          <cell r="Q3576"/>
          <cell r="R3576" t="str">
            <v>Sub</v>
          </cell>
          <cell r="S3576" t="str">
            <v>&gt;180</v>
          </cell>
        </row>
        <row r="3577">
          <cell r="J3577">
            <v>352159634</v>
          </cell>
          <cell r="K3577"/>
          <cell r="L3577"/>
          <cell r="M3577"/>
          <cell r="N3577"/>
          <cell r="O3577"/>
          <cell r="P3577"/>
          <cell r="Q3577"/>
          <cell r="R3577" t="str">
            <v>Standard</v>
          </cell>
          <cell r="S3577" t="str">
            <v>Standard</v>
          </cell>
        </row>
        <row r="3578">
          <cell r="J3578">
            <v>352167115</v>
          </cell>
          <cell r="K3578"/>
          <cell r="L3578"/>
          <cell r="M3578"/>
          <cell r="N3578"/>
          <cell r="O3578"/>
          <cell r="P3578"/>
          <cell r="Q3578"/>
          <cell r="R3578" t="str">
            <v>Standard</v>
          </cell>
          <cell r="S3578" t="str">
            <v>Standard</v>
          </cell>
        </row>
        <row r="3579">
          <cell r="J3579">
            <v>352167528</v>
          </cell>
          <cell r="K3579">
            <v>7715.61</v>
          </cell>
          <cell r="L3579">
            <v>804.39</v>
          </cell>
          <cell r="M3579">
            <v>8520</v>
          </cell>
          <cell r="N3579">
            <v>100</v>
          </cell>
          <cell r="O3579">
            <v>100</v>
          </cell>
          <cell r="P3579" t="str">
            <v>Y</v>
          </cell>
          <cell r="Q3579"/>
          <cell r="R3579" t="str">
            <v>Sub</v>
          </cell>
          <cell r="S3579" t="str">
            <v>91-120</v>
          </cell>
        </row>
        <row r="3580">
          <cell r="J3580">
            <v>354653225</v>
          </cell>
          <cell r="K3580">
            <v>5722.2</v>
          </cell>
          <cell r="L3580">
            <v>337.8</v>
          </cell>
          <cell r="M3580">
            <v>6060</v>
          </cell>
          <cell r="N3580">
            <v>69</v>
          </cell>
          <cell r="O3580">
            <v>100</v>
          </cell>
          <cell r="P3580" t="str">
            <v>Y</v>
          </cell>
          <cell r="Q3580"/>
          <cell r="R3580" t="str">
            <v>Sub</v>
          </cell>
          <cell r="S3580" t="str">
            <v>91-120</v>
          </cell>
        </row>
        <row r="3581">
          <cell r="J3581">
            <v>352167995</v>
          </cell>
          <cell r="K3581"/>
          <cell r="L3581"/>
          <cell r="M3581"/>
          <cell r="N3581"/>
          <cell r="O3581"/>
          <cell r="P3581"/>
          <cell r="Q3581"/>
          <cell r="R3581" t="str">
            <v>Standard</v>
          </cell>
          <cell r="S3581" t="str">
            <v>Standard</v>
          </cell>
        </row>
        <row r="3582">
          <cell r="J3582">
            <v>354906364</v>
          </cell>
          <cell r="K3582"/>
          <cell r="L3582"/>
          <cell r="M3582"/>
          <cell r="N3582"/>
          <cell r="O3582"/>
          <cell r="P3582"/>
          <cell r="Q3582"/>
          <cell r="R3582" t="str">
            <v>Standard</v>
          </cell>
          <cell r="S3582" t="str">
            <v>Standard</v>
          </cell>
        </row>
        <row r="3583">
          <cell r="J3583">
            <v>352177534</v>
          </cell>
          <cell r="K3583"/>
          <cell r="L3583"/>
          <cell r="M3583"/>
          <cell r="N3583"/>
          <cell r="O3583"/>
          <cell r="P3583"/>
          <cell r="Q3583"/>
          <cell r="R3583" t="str">
            <v>Standard</v>
          </cell>
          <cell r="S3583" t="str">
            <v>Standard</v>
          </cell>
        </row>
        <row r="3584">
          <cell r="J3584">
            <v>356450823</v>
          </cell>
          <cell r="K3584"/>
          <cell r="L3584"/>
          <cell r="M3584"/>
          <cell r="N3584"/>
          <cell r="O3584"/>
          <cell r="P3584"/>
          <cell r="Q3584"/>
          <cell r="R3584" t="str">
            <v>Standard</v>
          </cell>
          <cell r="S3584" t="str">
            <v>Standard</v>
          </cell>
        </row>
        <row r="3585">
          <cell r="J3585">
            <v>352177604</v>
          </cell>
          <cell r="K3585"/>
          <cell r="L3585"/>
          <cell r="M3585"/>
          <cell r="N3585"/>
          <cell r="O3585"/>
          <cell r="P3585"/>
          <cell r="Q3585"/>
          <cell r="R3585" t="str">
            <v>Standard</v>
          </cell>
          <cell r="S3585" t="str">
            <v>Standard</v>
          </cell>
        </row>
        <row r="3586">
          <cell r="J3586">
            <v>352185208</v>
          </cell>
          <cell r="K3586">
            <v>1982.92</v>
          </cell>
          <cell r="L3586">
            <v>147.08000000000001</v>
          </cell>
          <cell r="M3586">
            <v>2130</v>
          </cell>
          <cell r="N3586">
            <v>8</v>
          </cell>
          <cell r="O3586">
            <v>8</v>
          </cell>
          <cell r="P3586"/>
          <cell r="Q3586"/>
          <cell r="R3586" t="str">
            <v>SMA 0</v>
          </cell>
          <cell r="S3586" t="str">
            <v>1-30 Days</v>
          </cell>
        </row>
        <row r="3587">
          <cell r="J3587">
            <v>352185281</v>
          </cell>
          <cell r="K3587"/>
          <cell r="L3587"/>
          <cell r="M3587"/>
          <cell r="N3587"/>
          <cell r="O3587"/>
          <cell r="P3587"/>
          <cell r="Q3587"/>
          <cell r="R3587" t="str">
            <v>Standard</v>
          </cell>
          <cell r="S3587" t="str">
            <v>Standard</v>
          </cell>
        </row>
        <row r="3588">
          <cell r="J3588">
            <v>355566886</v>
          </cell>
          <cell r="K3588"/>
          <cell r="L3588"/>
          <cell r="M3588"/>
          <cell r="N3588"/>
          <cell r="O3588"/>
          <cell r="P3588"/>
          <cell r="Q3588"/>
          <cell r="R3588" t="str">
            <v>Standard</v>
          </cell>
          <cell r="S3588" t="str">
            <v>Standard</v>
          </cell>
        </row>
        <row r="3589">
          <cell r="J3589">
            <v>352185372</v>
          </cell>
          <cell r="K3589"/>
          <cell r="L3589"/>
          <cell r="M3589"/>
          <cell r="N3589"/>
          <cell r="O3589"/>
          <cell r="P3589"/>
          <cell r="Q3589"/>
          <cell r="R3589" t="str">
            <v>Standard</v>
          </cell>
          <cell r="S3589" t="str">
            <v>Standard</v>
          </cell>
        </row>
        <row r="3590">
          <cell r="J3590">
            <v>352185420</v>
          </cell>
          <cell r="K3590">
            <v>16749.79</v>
          </cell>
          <cell r="L3590">
            <v>3770.21</v>
          </cell>
          <cell r="M3590">
            <v>20520</v>
          </cell>
          <cell r="N3590">
            <v>365</v>
          </cell>
          <cell r="O3590">
            <v>365</v>
          </cell>
          <cell r="P3590" t="str">
            <v>Y</v>
          </cell>
          <cell r="Q3590"/>
          <cell r="R3590" t="str">
            <v>Sub</v>
          </cell>
          <cell r="S3590" t="str">
            <v>&gt;180</v>
          </cell>
        </row>
        <row r="3591">
          <cell r="J3591">
            <v>352185533</v>
          </cell>
          <cell r="K3591">
            <v>16749.79</v>
          </cell>
          <cell r="L3591">
            <v>3770.21</v>
          </cell>
          <cell r="M3591">
            <v>20520</v>
          </cell>
          <cell r="N3591">
            <v>365</v>
          </cell>
          <cell r="O3591">
            <v>365</v>
          </cell>
          <cell r="P3591" t="str">
            <v>Y</v>
          </cell>
          <cell r="Q3591"/>
          <cell r="R3591" t="str">
            <v>Sub</v>
          </cell>
          <cell r="S3591" t="str">
            <v>&gt;180</v>
          </cell>
        </row>
        <row r="3592">
          <cell r="J3592">
            <v>352185534</v>
          </cell>
          <cell r="K3592">
            <v>22598.49</v>
          </cell>
          <cell r="L3592">
            <v>6471.51</v>
          </cell>
          <cell r="M3592">
            <v>29070</v>
          </cell>
          <cell r="N3592">
            <v>517</v>
          </cell>
          <cell r="O3592">
            <v>517</v>
          </cell>
          <cell r="P3592" t="str">
            <v>Y</v>
          </cell>
          <cell r="Q3592"/>
          <cell r="R3592" t="str">
            <v>D1</v>
          </cell>
          <cell r="S3592" t="str">
            <v>&gt;180</v>
          </cell>
        </row>
        <row r="3593">
          <cell r="J3593">
            <v>352202174</v>
          </cell>
          <cell r="K3593">
            <v>1978.53</v>
          </cell>
          <cell r="L3593">
            <v>151.47</v>
          </cell>
          <cell r="M3593">
            <v>2130</v>
          </cell>
          <cell r="N3593">
            <v>1</v>
          </cell>
          <cell r="O3593">
            <v>1</v>
          </cell>
          <cell r="P3593"/>
          <cell r="Q3593"/>
          <cell r="R3593" t="str">
            <v>SMA 0</v>
          </cell>
          <cell r="S3593" t="str">
            <v>1-30 Days</v>
          </cell>
        </row>
        <row r="3594">
          <cell r="J3594">
            <v>352202458</v>
          </cell>
          <cell r="K3594"/>
          <cell r="L3594"/>
          <cell r="M3594"/>
          <cell r="N3594"/>
          <cell r="O3594"/>
          <cell r="P3594"/>
          <cell r="Q3594"/>
          <cell r="R3594" t="str">
            <v>Standard</v>
          </cell>
          <cell r="S3594" t="str">
            <v>Standard</v>
          </cell>
        </row>
        <row r="3595">
          <cell r="J3595">
            <v>352206199</v>
          </cell>
          <cell r="K3595">
            <v>17112.86</v>
          </cell>
          <cell r="L3595">
            <v>3407.14</v>
          </cell>
          <cell r="M3595">
            <v>20520</v>
          </cell>
          <cell r="N3595">
            <v>337</v>
          </cell>
          <cell r="O3595">
            <v>337</v>
          </cell>
          <cell r="P3595" t="str">
            <v>Y</v>
          </cell>
          <cell r="Q3595"/>
          <cell r="R3595" t="str">
            <v>W/O for written off cases</v>
          </cell>
          <cell r="S3595" t="str">
            <v>&gt;180</v>
          </cell>
        </row>
        <row r="3596">
          <cell r="J3596">
            <v>352206231</v>
          </cell>
          <cell r="K3596">
            <v>17112.86</v>
          </cell>
          <cell r="L3596">
            <v>3407.14</v>
          </cell>
          <cell r="M3596">
            <v>20520</v>
          </cell>
          <cell r="N3596">
            <v>337</v>
          </cell>
          <cell r="O3596">
            <v>337</v>
          </cell>
          <cell r="P3596" t="str">
            <v>Y</v>
          </cell>
          <cell r="Q3596"/>
          <cell r="R3596" t="str">
            <v>W/O for written off cases</v>
          </cell>
          <cell r="S3596" t="str">
            <v>&gt;180</v>
          </cell>
        </row>
        <row r="3597">
          <cell r="J3597">
            <v>352262471</v>
          </cell>
          <cell r="K3597">
            <v>17157.310000000001</v>
          </cell>
          <cell r="L3597">
            <v>3362.69</v>
          </cell>
          <cell r="M3597">
            <v>20520</v>
          </cell>
          <cell r="N3597">
            <v>337</v>
          </cell>
          <cell r="O3597">
            <v>337</v>
          </cell>
          <cell r="P3597" t="str">
            <v>Y</v>
          </cell>
          <cell r="Q3597"/>
          <cell r="R3597" t="str">
            <v>W/O for written off cases</v>
          </cell>
          <cell r="S3597" t="str">
            <v>&gt;180</v>
          </cell>
        </row>
        <row r="3598">
          <cell r="J3598">
            <v>352206315</v>
          </cell>
          <cell r="K3598">
            <v>17112.86</v>
          </cell>
          <cell r="L3598">
            <v>3407.14</v>
          </cell>
          <cell r="M3598">
            <v>20520</v>
          </cell>
          <cell r="N3598">
            <v>337</v>
          </cell>
          <cell r="O3598">
            <v>367</v>
          </cell>
          <cell r="P3598" t="str">
            <v>Y</v>
          </cell>
          <cell r="Q3598"/>
          <cell r="R3598" t="str">
            <v>W/O for written off cases</v>
          </cell>
          <cell r="S3598" t="str">
            <v>&gt;180</v>
          </cell>
        </row>
        <row r="3599">
          <cell r="J3599">
            <v>355954739</v>
          </cell>
          <cell r="K3599">
            <v>20862.95</v>
          </cell>
          <cell r="L3599">
            <v>5397.05</v>
          </cell>
          <cell r="M3599">
            <v>26260</v>
          </cell>
          <cell r="N3599">
            <v>367</v>
          </cell>
          <cell r="O3599">
            <v>367</v>
          </cell>
          <cell r="P3599" t="str">
            <v>Y</v>
          </cell>
          <cell r="Q3599"/>
          <cell r="R3599" t="str">
            <v>W/O for written off cases</v>
          </cell>
          <cell r="S3599" t="str">
            <v>&gt;180</v>
          </cell>
        </row>
        <row r="3600">
          <cell r="J3600">
            <v>352211413</v>
          </cell>
          <cell r="K3600">
            <v>17112.86</v>
          </cell>
          <cell r="L3600">
            <v>3407.14</v>
          </cell>
          <cell r="M3600">
            <v>20520</v>
          </cell>
          <cell r="N3600">
            <v>337</v>
          </cell>
          <cell r="O3600">
            <v>337</v>
          </cell>
          <cell r="P3600" t="str">
            <v>Y</v>
          </cell>
          <cell r="Q3600"/>
          <cell r="R3600" t="str">
            <v>W/O for written off cases</v>
          </cell>
          <cell r="S3600" t="str">
            <v>&gt;180</v>
          </cell>
        </row>
        <row r="3601">
          <cell r="J3601">
            <v>352211414</v>
          </cell>
          <cell r="K3601">
            <v>17112.86</v>
          </cell>
          <cell r="L3601">
            <v>3407.14</v>
          </cell>
          <cell r="M3601">
            <v>20520</v>
          </cell>
          <cell r="N3601">
            <v>337</v>
          </cell>
          <cell r="O3601">
            <v>367</v>
          </cell>
          <cell r="P3601" t="str">
            <v>Y</v>
          </cell>
          <cell r="Q3601"/>
          <cell r="R3601" t="str">
            <v>W/O for written off cases</v>
          </cell>
          <cell r="S3601" t="str">
            <v>&gt;180</v>
          </cell>
        </row>
        <row r="3602">
          <cell r="J3602">
            <v>355957164</v>
          </cell>
          <cell r="K3602">
            <v>20862.95</v>
          </cell>
          <cell r="L3602">
            <v>5397.05</v>
          </cell>
          <cell r="M3602">
            <v>26260</v>
          </cell>
          <cell r="N3602">
            <v>367</v>
          </cell>
          <cell r="O3602">
            <v>367</v>
          </cell>
          <cell r="P3602" t="str">
            <v>Y</v>
          </cell>
          <cell r="Q3602"/>
          <cell r="R3602" t="str">
            <v>W/O for written off cases</v>
          </cell>
          <cell r="S3602" t="str">
            <v>&gt;180</v>
          </cell>
        </row>
        <row r="3603">
          <cell r="J3603">
            <v>352228920</v>
          </cell>
          <cell r="K3603"/>
          <cell r="L3603"/>
          <cell r="M3603"/>
          <cell r="N3603"/>
          <cell r="O3603"/>
          <cell r="P3603"/>
          <cell r="Q3603"/>
          <cell r="R3603" t="str">
            <v>Standard</v>
          </cell>
          <cell r="S3603" t="str">
            <v>Standard</v>
          </cell>
        </row>
        <row r="3604">
          <cell r="J3604">
            <v>352262104</v>
          </cell>
          <cell r="K3604"/>
          <cell r="L3604"/>
          <cell r="M3604"/>
          <cell r="N3604"/>
          <cell r="O3604"/>
          <cell r="P3604"/>
          <cell r="Q3604"/>
          <cell r="R3604" t="str">
            <v>Standard</v>
          </cell>
          <cell r="S3604" t="str">
            <v>Standard</v>
          </cell>
        </row>
        <row r="3605">
          <cell r="J3605">
            <v>352265397</v>
          </cell>
          <cell r="K3605"/>
          <cell r="L3605"/>
          <cell r="M3605"/>
          <cell r="N3605"/>
          <cell r="O3605"/>
          <cell r="P3605"/>
          <cell r="Q3605"/>
          <cell r="R3605" t="str">
            <v>Standard</v>
          </cell>
          <cell r="S3605" t="str">
            <v>Standard</v>
          </cell>
        </row>
        <row r="3606">
          <cell r="J3606">
            <v>352265398</v>
          </cell>
          <cell r="K3606">
            <v>9334.94</v>
          </cell>
          <cell r="L3606">
            <v>1315.06</v>
          </cell>
          <cell r="M3606">
            <v>10650</v>
          </cell>
          <cell r="N3606">
            <v>151</v>
          </cell>
          <cell r="O3606">
            <v>151</v>
          </cell>
          <cell r="P3606" t="str">
            <v>Y</v>
          </cell>
          <cell r="Q3606"/>
          <cell r="R3606" t="str">
            <v>Sub</v>
          </cell>
          <cell r="S3606" t="str">
            <v>151-180</v>
          </cell>
        </row>
        <row r="3607">
          <cell r="J3607">
            <v>352265664</v>
          </cell>
          <cell r="K3607"/>
          <cell r="L3607"/>
          <cell r="M3607"/>
          <cell r="N3607"/>
          <cell r="O3607"/>
          <cell r="P3607"/>
          <cell r="Q3607"/>
          <cell r="R3607" t="str">
            <v>Standard</v>
          </cell>
          <cell r="S3607" t="str">
            <v>Standard</v>
          </cell>
        </row>
        <row r="3608">
          <cell r="J3608">
            <v>357762766</v>
          </cell>
          <cell r="K3608"/>
          <cell r="L3608"/>
          <cell r="M3608"/>
          <cell r="N3608"/>
          <cell r="O3608"/>
          <cell r="P3608"/>
          <cell r="Q3608"/>
          <cell r="R3608" t="str">
            <v>Standard</v>
          </cell>
          <cell r="S3608" t="str">
            <v>Standard</v>
          </cell>
        </row>
        <row r="3609">
          <cell r="J3609">
            <v>352266144</v>
          </cell>
          <cell r="K3609"/>
          <cell r="L3609"/>
          <cell r="M3609"/>
          <cell r="N3609"/>
          <cell r="O3609"/>
          <cell r="P3609"/>
          <cell r="Q3609"/>
          <cell r="R3609" t="str">
            <v>Standard</v>
          </cell>
          <cell r="S3609" t="str">
            <v>Standard</v>
          </cell>
        </row>
        <row r="3610">
          <cell r="J3610">
            <v>352266240</v>
          </cell>
          <cell r="K3610"/>
          <cell r="L3610"/>
          <cell r="M3610"/>
          <cell r="N3610"/>
          <cell r="O3610"/>
          <cell r="P3610"/>
          <cell r="Q3610"/>
          <cell r="R3610" t="str">
            <v>Standard</v>
          </cell>
          <cell r="S3610" t="str">
            <v>Standard</v>
          </cell>
        </row>
        <row r="3611">
          <cell r="J3611">
            <v>352266325</v>
          </cell>
          <cell r="K3611"/>
          <cell r="L3611"/>
          <cell r="M3611"/>
          <cell r="N3611"/>
          <cell r="O3611"/>
          <cell r="P3611"/>
          <cell r="Q3611"/>
          <cell r="R3611" t="str">
            <v>Standard</v>
          </cell>
          <cell r="S3611" t="str">
            <v>Standard</v>
          </cell>
        </row>
        <row r="3612">
          <cell r="J3612">
            <v>354624442</v>
          </cell>
          <cell r="K3612"/>
          <cell r="L3612"/>
          <cell r="M3612"/>
          <cell r="N3612"/>
          <cell r="O3612"/>
          <cell r="P3612"/>
          <cell r="Q3612"/>
          <cell r="R3612" t="str">
            <v>Standard</v>
          </cell>
          <cell r="S3612" t="str">
            <v>Standard</v>
          </cell>
        </row>
        <row r="3613">
          <cell r="J3613">
            <v>352297859</v>
          </cell>
          <cell r="K3613"/>
          <cell r="L3613"/>
          <cell r="M3613"/>
          <cell r="N3613"/>
          <cell r="O3613"/>
          <cell r="P3613"/>
          <cell r="Q3613"/>
          <cell r="R3613" t="str">
            <v>Standard</v>
          </cell>
          <cell r="S3613" t="str">
            <v>Standard</v>
          </cell>
        </row>
        <row r="3614">
          <cell r="J3614">
            <v>354119168</v>
          </cell>
          <cell r="K3614"/>
          <cell r="L3614"/>
          <cell r="M3614"/>
          <cell r="N3614"/>
          <cell r="O3614"/>
          <cell r="P3614"/>
          <cell r="Q3614"/>
          <cell r="R3614" t="str">
            <v>Standard</v>
          </cell>
          <cell r="S3614" t="str">
            <v>Standard</v>
          </cell>
        </row>
        <row r="3615">
          <cell r="J3615">
            <v>359026936</v>
          </cell>
          <cell r="K3615"/>
          <cell r="L3615"/>
          <cell r="M3615"/>
          <cell r="N3615"/>
          <cell r="O3615"/>
          <cell r="P3615"/>
          <cell r="Q3615"/>
          <cell r="R3615" t="str">
            <v>Standard</v>
          </cell>
          <cell r="S3615" t="str">
            <v>Standard</v>
          </cell>
        </row>
        <row r="3616">
          <cell r="J3616">
            <v>352288851</v>
          </cell>
          <cell r="K3616"/>
          <cell r="L3616"/>
          <cell r="M3616"/>
          <cell r="N3616"/>
          <cell r="O3616"/>
          <cell r="P3616"/>
          <cell r="Q3616"/>
          <cell r="R3616" t="str">
            <v>Standard</v>
          </cell>
          <cell r="S3616" t="str">
            <v>Standard</v>
          </cell>
        </row>
        <row r="3617">
          <cell r="J3617">
            <v>354862052</v>
          </cell>
          <cell r="K3617"/>
          <cell r="L3617"/>
          <cell r="M3617"/>
          <cell r="N3617"/>
          <cell r="O3617"/>
          <cell r="P3617"/>
          <cell r="Q3617"/>
          <cell r="R3617" t="str">
            <v>Standard</v>
          </cell>
          <cell r="S3617" t="str">
            <v>Standard</v>
          </cell>
        </row>
        <row r="3618">
          <cell r="J3618">
            <v>358532051</v>
          </cell>
          <cell r="K3618"/>
          <cell r="L3618"/>
          <cell r="M3618"/>
          <cell r="N3618"/>
          <cell r="O3618"/>
          <cell r="P3618"/>
          <cell r="Q3618"/>
          <cell r="R3618" t="str">
            <v>Standard</v>
          </cell>
          <cell r="S3618" t="str">
            <v>Standard</v>
          </cell>
        </row>
        <row r="3619">
          <cell r="J3619">
            <v>352289012</v>
          </cell>
          <cell r="K3619"/>
          <cell r="L3619"/>
          <cell r="M3619"/>
          <cell r="N3619"/>
          <cell r="O3619"/>
          <cell r="P3619"/>
          <cell r="Q3619"/>
          <cell r="R3619" t="str">
            <v>Standard</v>
          </cell>
          <cell r="S3619" t="str">
            <v>Standard</v>
          </cell>
        </row>
        <row r="3620">
          <cell r="J3620">
            <v>354906004</v>
          </cell>
          <cell r="K3620"/>
          <cell r="L3620"/>
          <cell r="M3620"/>
          <cell r="N3620"/>
          <cell r="O3620"/>
          <cell r="P3620"/>
          <cell r="Q3620"/>
          <cell r="R3620" t="str">
            <v>Standard</v>
          </cell>
          <cell r="S3620" t="str">
            <v>Standard</v>
          </cell>
        </row>
        <row r="3621">
          <cell r="J3621">
            <v>352289690</v>
          </cell>
          <cell r="K3621"/>
          <cell r="L3621"/>
          <cell r="M3621"/>
          <cell r="N3621"/>
          <cell r="O3621"/>
          <cell r="P3621"/>
          <cell r="Q3621"/>
          <cell r="R3621" t="str">
            <v>Standard</v>
          </cell>
          <cell r="S3621" t="str">
            <v>Standard</v>
          </cell>
        </row>
        <row r="3622">
          <cell r="J3622">
            <v>352289818</v>
          </cell>
          <cell r="K3622">
            <v>18029.46</v>
          </cell>
          <cell r="L3622">
            <v>4200.54</v>
          </cell>
          <cell r="M3622">
            <v>22230</v>
          </cell>
          <cell r="N3622">
            <v>396</v>
          </cell>
          <cell r="O3622">
            <v>396</v>
          </cell>
          <cell r="P3622" t="str">
            <v>Y</v>
          </cell>
          <cell r="Q3622"/>
          <cell r="R3622" t="str">
            <v>W/O for written off cases</v>
          </cell>
          <cell r="S3622" t="str">
            <v>&gt;180</v>
          </cell>
        </row>
        <row r="3623">
          <cell r="J3623">
            <v>352310117</v>
          </cell>
          <cell r="K3623">
            <v>7725.53</v>
          </cell>
          <cell r="L3623">
            <v>794.47</v>
          </cell>
          <cell r="M3623">
            <v>8520</v>
          </cell>
          <cell r="N3623">
            <v>93</v>
          </cell>
          <cell r="O3623">
            <v>93</v>
          </cell>
          <cell r="P3623" t="str">
            <v>Y</v>
          </cell>
          <cell r="Q3623"/>
          <cell r="R3623" t="str">
            <v>Sub</v>
          </cell>
          <cell r="S3623" t="str">
            <v>91-120</v>
          </cell>
        </row>
        <row r="3624">
          <cell r="J3624">
            <v>354902444</v>
          </cell>
          <cell r="K3624">
            <v>7362.41</v>
          </cell>
          <cell r="L3624">
            <v>717.59</v>
          </cell>
          <cell r="M3624">
            <v>8080</v>
          </cell>
          <cell r="N3624">
            <v>93</v>
          </cell>
          <cell r="O3624">
            <v>93</v>
          </cell>
          <cell r="P3624" t="str">
            <v>Y</v>
          </cell>
          <cell r="Q3624"/>
          <cell r="R3624" t="str">
            <v>Sub</v>
          </cell>
          <cell r="S3624" t="str">
            <v>91-120</v>
          </cell>
        </row>
        <row r="3625">
          <cell r="J3625">
            <v>352311443</v>
          </cell>
          <cell r="K3625">
            <v>13096.76</v>
          </cell>
          <cell r="L3625">
            <v>1813.24</v>
          </cell>
          <cell r="M3625">
            <v>14910</v>
          </cell>
          <cell r="N3625">
            <v>183</v>
          </cell>
          <cell r="O3625">
            <v>183</v>
          </cell>
          <cell r="P3625" t="str">
            <v>Y</v>
          </cell>
          <cell r="Q3625"/>
          <cell r="R3625" t="str">
            <v>Sub</v>
          </cell>
          <cell r="S3625" t="str">
            <v>&gt;180</v>
          </cell>
        </row>
        <row r="3626">
          <cell r="J3626">
            <v>352311534</v>
          </cell>
          <cell r="K3626">
            <v>14809.14</v>
          </cell>
          <cell r="L3626">
            <v>2230.86</v>
          </cell>
          <cell r="M3626">
            <v>17040</v>
          </cell>
          <cell r="N3626">
            <v>213</v>
          </cell>
          <cell r="O3626">
            <v>244</v>
          </cell>
          <cell r="P3626" t="str">
            <v>Y</v>
          </cell>
          <cell r="Q3626"/>
          <cell r="R3626" t="str">
            <v>W/O for written off cases</v>
          </cell>
          <cell r="S3626" t="str">
            <v>&gt;180</v>
          </cell>
        </row>
        <row r="3627">
          <cell r="J3627">
            <v>356786579</v>
          </cell>
          <cell r="K3627">
            <v>19735.21</v>
          </cell>
          <cell r="L3627">
            <v>4474.79</v>
          </cell>
          <cell r="M3627">
            <v>24210</v>
          </cell>
          <cell r="N3627">
            <v>244</v>
          </cell>
          <cell r="O3627">
            <v>244</v>
          </cell>
          <cell r="P3627" t="str">
            <v>Y</v>
          </cell>
          <cell r="Q3627"/>
          <cell r="R3627" t="str">
            <v>W/O for written off cases</v>
          </cell>
          <cell r="S3627" t="str">
            <v>&gt;180</v>
          </cell>
        </row>
        <row r="3628">
          <cell r="J3628">
            <v>352313797</v>
          </cell>
          <cell r="K3628">
            <v>21415.05</v>
          </cell>
          <cell r="L3628">
            <v>4144.95</v>
          </cell>
          <cell r="M3628">
            <v>25560</v>
          </cell>
          <cell r="N3628">
            <v>340</v>
          </cell>
          <cell r="O3628">
            <v>340</v>
          </cell>
          <cell r="P3628" t="str">
            <v>Y</v>
          </cell>
          <cell r="Q3628"/>
          <cell r="R3628" t="str">
            <v>W/O for written off cases</v>
          </cell>
          <cell r="S3628" t="str">
            <v>&gt;180</v>
          </cell>
        </row>
        <row r="3629">
          <cell r="J3629">
            <v>352317498</v>
          </cell>
          <cell r="K3629">
            <v>1986.44</v>
          </cell>
          <cell r="L3629">
            <v>143.56</v>
          </cell>
          <cell r="M3629">
            <v>2130</v>
          </cell>
          <cell r="N3629">
            <v>1</v>
          </cell>
          <cell r="O3629">
            <v>1</v>
          </cell>
          <cell r="P3629"/>
          <cell r="Q3629"/>
          <cell r="R3629" t="str">
            <v>SMA 0</v>
          </cell>
          <cell r="S3629" t="str">
            <v>1-30 Days</v>
          </cell>
        </row>
        <row r="3630">
          <cell r="J3630">
            <v>352324196</v>
          </cell>
          <cell r="K3630">
            <v>17164.71</v>
          </cell>
          <cell r="L3630">
            <v>3355.29</v>
          </cell>
          <cell r="M3630">
            <v>20520</v>
          </cell>
          <cell r="N3630">
            <v>337</v>
          </cell>
          <cell r="O3630">
            <v>367</v>
          </cell>
          <cell r="P3630" t="str">
            <v>Y</v>
          </cell>
          <cell r="Q3630"/>
          <cell r="R3630" t="str">
            <v>Sub</v>
          </cell>
          <cell r="S3630" t="str">
            <v>&gt;180</v>
          </cell>
        </row>
        <row r="3631">
          <cell r="J3631">
            <v>355676987</v>
          </cell>
          <cell r="K3631">
            <v>22752.95</v>
          </cell>
          <cell r="L3631">
            <v>5197.05</v>
          </cell>
          <cell r="M3631">
            <v>27950</v>
          </cell>
          <cell r="N3631">
            <v>367</v>
          </cell>
          <cell r="O3631">
            <v>367</v>
          </cell>
          <cell r="P3631" t="str">
            <v>Y</v>
          </cell>
          <cell r="Q3631"/>
          <cell r="R3631" t="str">
            <v>W/O for written off cases</v>
          </cell>
          <cell r="S3631" t="str">
            <v>&gt;180</v>
          </cell>
        </row>
        <row r="3632">
          <cell r="J3632">
            <v>358177981</v>
          </cell>
          <cell r="K3632">
            <v>2509.3200000000002</v>
          </cell>
          <cell r="L3632">
            <v>1010.68</v>
          </cell>
          <cell r="M3632">
            <v>3520</v>
          </cell>
          <cell r="N3632">
            <v>33</v>
          </cell>
          <cell r="O3632">
            <v>33</v>
          </cell>
          <cell r="P3632"/>
          <cell r="Q3632"/>
          <cell r="R3632" t="str">
            <v>SMA 1</v>
          </cell>
          <cell r="S3632" t="str">
            <v>31-60</v>
          </cell>
        </row>
        <row r="3633">
          <cell r="J3633">
            <v>358201507</v>
          </cell>
          <cell r="K3633">
            <v>13950.63</v>
          </cell>
          <cell r="L3633">
            <v>6809.37</v>
          </cell>
          <cell r="M3633">
            <v>20760</v>
          </cell>
          <cell r="N3633">
            <v>182</v>
          </cell>
          <cell r="O3633">
            <v>182</v>
          </cell>
          <cell r="P3633" t="str">
            <v>Y</v>
          </cell>
          <cell r="Q3633"/>
          <cell r="R3633" t="str">
            <v>W/O for written off cases</v>
          </cell>
          <cell r="S3633" t="str">
            <v>&gt;180</v>
          </cell>
        </row>
        <row r="3634">
          <cell r="J3634">
            <v>358482833</v>
          </cell>
          <cell r="K3634">
            <v>2212.42</v>
          </cell>
          <cell r="L3634">
            <v>977.58</v>
          </cell>
          <cell r="M3634">
            <v>3190</v>
          </cell>
          <cell r="N3634">
            <v>31</v>
          </cell>
          <cell r="O3634">
            <v>31</v>
          </cell>
          <cell r="P3634"/>
          <cell r="Q3634"/>
          <cell r="R3634" t="str">
            <v>SMA 1</v>
          </cell>
          <cell r="S3634" t="str">
            <v>31-60</v>
          </cell>
        </row>
        <row r="3635">
          <cell r="J3635">
            <v>352346986</v>
          </cell>
          <cell r="K3635"/>
          <cell r="L3635"/>
          <cell r="M3635"/>
          <cell r="N3635"/>
          <cell r="O3635"/>
          <cell r="P3635"/>
          <cell r="Q3635"/>
          <cell r="R3635" t="str">
            <v>Standard</v>
          </cell>
          <cell r="S3635" t="str">
            <v>Standard</v>
          </cell>
        </row>
        <row r="3636">
          <cell r="J3636">
            <v>355660565</v>
          </cell>
          <cell r="K3636"/>
          <cell r="L3636"/>
          <cell r="M3636"/>
          <cell r="N3636"/>
          <cell r="O3636"/>
          <cell r="P3636"/>
          <cell r="Q3636"/>
          <cell r="R3636" t="str">
            <v>Standard</v>
          </cell>
          <cell r="S3636" t="str">
            <v>Standard</v>
          </cell>
        </row>
        <row r="3637">
          <cell r="J3637">
            <v>352346987</v>
          </cell>
          <cell r="K3637">
            <v>1601.98</v>
          </cell>
          <cell r="L3637">
            <v>108.02</v>
          </cell>
          <cell r="M3637">
            <v>1710</v>
          </cell>
          <cell r="N3637">
            <v>6</v>
          </cell>
          <cell r="O3637">
            <v>6</v>
          </cell>
          <cell r="P3637"/>
          <cell r="Q3637"/>
          <cell r="R3637" t="str">
            <v>SMA 0</v>
          </cell>
          <cell r="S3637" t="str">
            <v>1-30 Days</v>
          </cell>
        </row>
        <row r="3638">
          <cell r="J3638">
            <v>355163354</v>
          </cell>
          <cell r="K3638">
            <v>951.69</v>
          </cell>
          <cell r="L3638">
            <v>58.31</v>
          </cell>
          <cell r="M3638">
            <v>1010</v>
          </cell>
          <cell r="N3638">
            <v>6</v>
          </cell>
          <cell r="O3638">
            <v>6</v>
          </cell>
          <cell r="P3638"/>
          <cell r="Q3638"/>
          <cell r="R3638" t="str">
            <v>SMA 0</v>
          </cell>
          <cell r="S3638" t="str">
            <v>1-30 Days</v>
          </cell>
        </row>
        <row r="3639">
          <cell r="J3639">
            <v>352358380</v>
          </cell>
          <cell r="K3639">
            <v>1599.87</v>
          </cell>
          <cell r="L3639">
            <v>110.13</v>
          </cell>
          <cell r="M3639">
            <v>1710</v>
          </cell>
          <cell r="N3639">
            <v>2</v>
          </cell>
          <cell r="O3639">
            <v>2</v>
          </cell>
          <cell r="P3639"/>
          <cell r="Q3639"/>
          <cell r="R3639" t="str">
            <v>SMA 0</v>
          </cell>
          <cell r="S3639" t="str">
            <v>1-30 Days</v>
          </cell>
        </row>
        <row r="3640">
          <cell r="J3640">
            <v>356447235</v>
          </cell>
          <cell r="K3640"/>
          <cell r="L3640"/>
          <cell r="M3640"/>
          <cell r="N3640"/>
          <cell r="O3640">
            <v>2</v>
          </cell>
          <cell r="P3640"/>
          <cell r="Q3640"/>
          <cell r="R3640" t="str">
            <v>SMA 0</v>
          </cell>
          <cell r="S3640" t="str">
            <v>1-30 Days</v>
          </cell>
        </row>
        <row r="3641">
          <cell r="J3641">
            <v>352371575</v>
          </cell>
          <cell r="K3641">
            <v>12504.87</v>
          </cell>
          <cell r="L3641">
            <v>1985.13</v>
          </cell>
          <cell r="M3641">
            <v>14490</v>
          </cell>
          <cell r="N3641">
            <v>273</v>
          </cell>
          <cell r="O3641">
            <v>273</v>
          </cell>
          <cell r="P3641" t="str">
            <v>Y</v>
          </cell>
          <cell r="Q3641"/>
          <cell r="R3641" t="str">
            <v>Sub</v>
          </cell>
          <cell r="S3641" t="str">
            <v>&gt;180</v>
          </cell>
        </row>
        <row r="3642">
          <cell r="J3642">
            <v>352374913</v>
          </cell>
          <cell r="K3642">
            <v>4711.08</v>
          </cell>
          <cell r="L3642">
            <v>418.92</v>
          </cell>
          <cell r="M3642">
            <v>5130</v>
          </cell>
          <cell r="N3642">
            <v>64</v>
          </cell>
          <cell r="O3642">
            <v>64</v>
          </cell>
          <cell r="P3642" t="str">
            <v>Y</v>
          </cell>
          <cell r="Q3642">
            <v>63</v>
          </cell>
          <cell r="R3642" t="str">
            <v>Sub</v>
          </cell>
          <cell r="S3642" t="str">
            <v>61-90</v>
          </cell>
        </row>
        <row r="3643">
          <cell r="J3643">
            <v>355113485</v>
          </cell>
          <cell r="K3643">
            <v>5583.52</v>
          </cell>
          <cell r="L3643">
            <v>476.48</v>
          </cell>
          <cell r="M3643">
            <v>6060</v>
          </cell>
          <cell r="N3643">
            <v>64</v>
          </cell>
          <cell r="O3643">
            <v>64</v>
          </cell>
          <cell r="P3643" t="str">
            <v>Y</v>
          </cell>
          <cell r="Q3643">
            <v>63</v>
          </cell>
          <cell r="R3643" t="str">
            <v>Sub</v>
          </cell>
          <cell r="S3643" t="str">
            <v>61-90</v>
          </cell>
        </row>
        <row r="3644">
          <cell r="J3644">
            <v>352374956</v>
          </cell>
          <cell r="K3644"/>
          <cell r="L3644"/>
          <cell r="M3644"/>
          <cell r="N3644"/>
          <cell r="O3644"/>
          <cell r="P3644"/>
          <cell r="Q3644"/>
          <cell r="R3644" t="str">
            <v>Standard</v>
          </cell>
          <cell r="S3644" t="str">
            <v>Standard</v>
          </cell>
        </row>
        <row r="3645">
          <cell r="J3645">
            <v>352377600</v>
          </cell>
          <cell r="K3645"/>
          <cell r="L3645"/>
          <cell r="M3645"/>
          <cell r="N3645"/>
          <cell r="O3645"/>
          <cell r="P3645"/>
          <cell r="Q3645"/>
          <cell r="R3645" t="str">
            <v>Standard</v>
          </cell>
          <cell r="S3645" t="str">
            <v>Standard</v>
          </cell>
        </row>
        <row r="3646">
          <cell r="J3646">
            <v>355537085</v>
          </cell>
          <cell r="K3646"/>
          <cell r="L3646"/>
          <cell r="M3646"/>
          <cell r="N3646"/>
          <cell r="O3646"/>
          <cell r="P3646"/>
          <cell r="Q3646"/>
          <cell r="R3646" t="str">
            <v>Standard</v>
          </cell>
          <cell r="S3646" t="str">
            <v>Standard</v>
          </cell>
        </row>
        <row r="3647">
          <cell r="J3647">
            <v>352386275</v>
          </cell>
          <cell r="K3647">
            <v>14977.63</v>
          </cell>
          <cell r="L3647">
            <v>2192.37</v>
          </cell>
          <cell r="M3647">
            <v>17170</v>
          </cell>
          <cell r="N3647">
            <v>247</v>
          </cell>
          <cell r="O3647">
            <v>247</v>
          </cell>
          <cell r="P3647" t="str">
            <v>Y</v>
          </cell>
          <cell r="Q3647"/>
          <cell r="R3647" t="str">
            <v>Sub</v>
          </cell>
          <cell r="S3647" t="str">
            <v>&gt;180</v>
          </cell>
        </row>
        <row r="3648">
          <cell r="J3648">
            <v>352389335</v>
          </cell>
          <cell r="K3648">
            <v>10354.59</v>
          </cell>
          <cell r="L3648">
            <v>1615.41</v>
          </cell>
          <cell r="M3648">
            <v>11970</v>
          </cell>
          <cell r="N3648">
            <v>212</v>
          </cell>
          <cell r="O3648">
            <v>212</v>
          </cell>
          <cell r="P3648" t="str">
            <v>Y</v>
          </cell>
          <cell r="Q3648"/>
          <cell r="R3648" t="str">
            <v>Sub</v>
          </cell>
          <cell r="S3648" t="str">
            <v>&gt;180</v>
          </cell>
        </row>
        <row r="3649">
          <cell r="J3649">
            <v>352390374</v>
          </cell>
          <cell r="K3649">
            <v>7755.24</v>
          </cell>
          <cell r="L3649">
            <v>764.76</v>
          </cell>
          <cell r="M3649">
            <v>8520</v>
          </cell>
          <cell r="N3649">
            <v>97</v>
          </cell>
          <cell r="O3649">
            <v>97</v>
          </cell>
          <cell r="P3649" t="str">
            <v>Y</v>
          </cell>
          <cell r="Q3649"/>
          <cell r="R3649" t="str">
            <v>Sub</v>
          </cell>
          <cell r="S3649" t="str">
            <v>91-120</v>
          </cell>
        </row>
        <row r="3650">
          <cell r="J3650">
            <v>357585052</v>
          </cell>
          <cell r="K3650">
            <v>6665.4</v>
          </cell>
          <cell r="L3650">
            <v>1414.6</v>
          </cell>
          <cell r="M3650">
            <v>8080</v>
          </cell>
          <cell r="N3650">
            <v>97</v>
          </cell>
          <cell r="O3650">
            <v>97</v>
          </cell>
          <cell r="P3650" t="str">
            <v>Y</v>
          </cell>
          <cell r="Q3650"/>
          <cell r="R3650" t="str">
            <v>Sub</v>
          </cell>
          <cell r="S3650" t="str">
            <v>91-120</v>
          </cell>
        </row>
        <row r="3651">
          <cell r="J3651">
            <v>352394689</v>
          </cell>
          <cell r="K3651"/>
          <cell r="L3651"/>
          <cell r="M3651"/>
          <cell r="N3651"/>
          <cell r="O3651"/>
          <cell r="P3651"/>
          <cell r="Q3651"/>
          <cell r="R3651" t="str">
            <v>Standard</v>
          </cell>
          <cell r="S3651" t="str">
            <v>Standard</v>
          </cell>
        </row>
        <row r="3652">
          <cell r="J3652">
            <v>356422556</v>
          </cell>
          <cell r="K3652"/>
          <cell r="L3652"/>
          <cell r="M3652"/>
          <cell r="N3652"/>
          <cell r="O3652"/>
          <cell r="P3652"/>
          <cell r="Q3652"/>
          <cell r="R3652" t="str">
            <v>Standard</v>
          </cell>
          <cell r="S3652" t="str">
            <v>Standard</v>
          </cell>
        </row>
        <row r="3653">
          <cell r="J3653">
            <v>352528458</v>
          </cell>
          <cell r="K3653"/>
          <cell r="L3653"/>
          <cell r="M3653"/>
          <cell r="N3653"/>
          <cell r="O3653"/>
          <cell r="P3653"/>
          <cell r="Q3653"/>
          <cell r="R3653" t="str">
            <v>Standard</v>
          </cell>
          <cell r="S3653" t="str">
            <v>Standard</v>
          </cell>
        </row>
        <row r="3654">
          <cell r="J3654">
            <v>352418606</v>
          </cell>
          <cell r="K3654"/>
          <cell r="L3654"/>
          <cell r="M3654"/>
          <cell r="N3654"/>
          <cell r="O3654"/>
          <cell r="P3654"/>
          <cell r="Q3654"/>
          <cell r="R3654" t="str">
            <v>Standard</v>
          </cell>
          <cell r="S3654" t="str">
            <v>Standard</v>
          </cell>
        </row>
        <row r="3655">
          <cell r="J3655">
            <v>354866088</v>
          </cell>
          <cell r="K3655"/>
          <cell r="L3655"/>
          <cell r="M3655"/>
          <cell r="N3655"/>
          <cell r="O3655"/>
          <cell r="P3655"/>
          <cell r="Q3655"/>
          <cell r="R3655" t="str">
            <v>Standard</v>
          </cell>
          <cell r="S3655" t="str">
            <v>Standard</v>
          </cell>
        </row>
        <row r="3656">
          <cell r="J3656">
            <v>352845297</v>
          </cell>
          <cell r="K3656"/>
          <cell r="L3656"/>
          <cell r="M3656"/>
          <cell r="N3656"/>
          <cell r="O3656">
            <v>7</v>
          </cell>
          <cell r="P3656"/>
          <cell r="Q3656"/>
          <cell r="R3656" t="str">
            <v>SMA 0</v>
          </cell>
          <cell r="S3656" t="str">
            <v>1-30 Days</v>
          </cell>
        </row>
        <row r="3657">
          <cell r="J3657">
            <v>355216941</v>
          </cell>
          <cell r="K3657">
            <v>2534.8200000000002</v>
          </cell>
          <cell r="L3657">
            <v>155.18</v>
          </cell>
          <cell r="M3657">
            <v>2690</v>
          </cell>
          <cell r="N3657">
            <v>7</v>
          </cell>
          <cell r="O3657">
            <v>7</v>
          </cell>
          <cell r="P3657"/>
          <cell r="Q3657"/>
          <cell r="R3657" t="str">
            <v>SMA 0</v>
          </cell>
          <cell r="S3657" t="str">
            <v>1-30 Days</v>
          </cell>
        </row>
        <row r="3658">
          <cell r="J3658">
            <v>358851603</v>
          </cell>
          <cell r="K3658">
            <v>1483.01</v>
          </cell>
          <cell r="L3658">
            <v>466.99</v>
          </cell>
          <cell r="M3658">
            <v>1950</v>
          </cell>
          <cell r="N3658">
            <v>4</v>
          </cell>
          <cell r="O3658">
            <v>4</v>
          </cell>
          <cell r="P3658"/>
          <cell r="Q3658"/>
          <cell r="R3658" t="str">
            <v>SMA 0</v>
          </cell>
          <cell r="S3658" t="str">
            <v>1-30 Days</v>
          </cell>
        </row>
        <row r="3659">
          <cell r="J3659">
            <v>352433422</v>
          </cell>
          <cell r="K3659">
            <v>17349.93</v>
          </cell>
          <cell r="L3659">
            <v>3170.07</v>
          </cell>
          <cell r="M3659">
            <v>20520</v>
          </cell>
          <cell r="N3659">
            <v>342</v>
          </cell>
          <cell r="O3659">
            <v>342</v>
          </cell>
          <cell r="P3659" t="str">
            <v>Y</v>
          </cell>
          <cell r="Q3659"/>
          <cell r="R3659" t="str">
            <v>W/O for written off cases</v>
          </cell>
          <cell r="S3659" t="str">
            <v>&gt;180</v>
          </cell>
        </row>
        <row r="3660">
          <cell r="J3660">
            <v>352433511</v>
          </cell>
          <cell r="K3660"/>
          <cell r="L3660"/>
          <cell r="M3660"/>
          <cell r="N3660"/>
          <cell r="O3660"/>
          <cell r="P3660"/>
          <cell r="Q3660"/>
          <cell r="R3660" t="str">
            <v>Standard</v>
          </cell>
          <cell r="S3660" t="str">
            <v>Standard</v>
          </cell>
        </row>
        <row r="3661">
          <cell r="J3661">
            <v>352447496</v>
          </cell>
          <cell r="K3661">
            <v>3971.65</v>
          </cell>
          <cell r="L3661">
            <v>288.35000000000002</v>
          </cell>
          <cell r="M3661">
            <v>4260</v>
          </cell>
          <cell r="N3661">
            <v>36</v>
          </cell>
          <cell r="O3661">
            <v>36</v>
          </cell>
          <cell r="P3661"/>
          <cell r="Q3661"/>
          <cell r="R3661" t="str">
            <v>SMA 1</v>
          </cell>
          <cell r="S3661" t="str">
            <v>31-60</v>
          </cell>
        </row>
        <row r="3662">
          <cell r="J3662">
            <v>355120477</v>
          </cell>
          <cell r="K3662">
            <v>5009.8900000000003</v>
          </cell>
          <cell r="L3662">
            <v>370.11</v>
          </cell>
          <cell r="M3662">
            <v>5380</v>
          </cell>
          <cell r="N3662">
            <v>36</v>
          </cell>
          <cell r="O3662">
            <v>36</v>
          </cell>
          <cell r="P3662"/>
          <cell r="Q3662"/>
          <cell r="R3662" t="str">
            <v>SMA 1</v>
          </cell>
          <cell r="S3662" t="str">
            <v>31-60</v>
          </cell>
        </row>
        <row r="3663">
          <cell r="J3663">
            <v>355069484</v>
          </cell>
          <cell r="K3663">
            <v>5005.37</v>
          </cell>
          <cell r="L3663">
            <v>374.63</v>
          </cell>
          <cell r="M3663">
            <v>5380</v>
          </cell>
          <cell r="N3663">
            <v>36</v>
          </cell>
          <cell r="O3663">
            <v>97</v>
          </cell>
          <cell r="P3663" t="str">
            <v>Y</v>
          </cell>
          <cell r="Q3663"/>
          <cell r="R3663" t="str">
            <v>Sub</v>
          </cell>
          <cell r="S3663" t="str">
            <v>91-120</v>
          </cell>
        </row>
        <row r="3664">
          <cell r="J3664">
            <v>358998586</v>
          </cell>
          <cell r="K3664">
            <v>9172.5499999999993</v>
          </cell>
          <cell r="L3664">
            <v>4667.45</v>
          </cell>
          <cell r="M3664">
            <v>13840</v>
          </cell>
          <cell r="N3664">
            <v>97</v>
          </cell>
          <cell r="O3664">
            <v>97</v>
          </cell>
          <cell r="P3664" t="str">
            <v>Y</v>
          </cell>
          <cell r="Q3664"/>
          <cell r="R3664" t="str">
            <v>Sub</v>
          </cell>
          <cell r="S3664" t="str">
            <v>91-120</v>
          </cell>
        </row>
        <row r="3665">
          <cell r="J3665">
            <v>352447692</v>
          </cell>
          <cell r="K3665">
            <v>9640.0300000000007</v>
          </cell>
          <cell r="L3665">
            <v>1009.97</v>
          </cell>
          <cell r="M3665">
            <v>10650</v>
          </cell>
          <cell r="N3665">
            <v>125</v>
          </cell>
          <cell r="O3665">
            <v>156</v>
          </cell>
          <cell r="P3665" t="str">
            <v>Y</v>
          </cell>
          <cell r="Q3665"/>
          <cell r="R3665" t="str">
            <v>Sub</v>
          </cell>
          <cell r="S3665" t="str">
            <v>151-180</v>
          </cell>
        </row>
        <row r="3666">
          <cell r="J3666">
            <v>355069298</v>
          </cell>
          <cell r="K3666">
            <v>12239.34</v>
          </cell>
          <cell r="L3666">
            <v>1300.6600000000001</v>
          </cell>
          <cell r="M3666">
            <v>13540</v>
          </cell>
          <cell r="N3666">
            <v>156</v>
          </cell>
          <cell r="O3666">
            <v>156</v>
          </cell>
          <cell r="P3666" t="str">
            <v>Y</v>
          </cell>
          <cell r="Q3666"/>
          <cell r="R3666" t="str">
            <v>Sub</v>
          </cell>
          <cell r="S3666" t="str">
            <v>151-180</v>
          </cell>
        </row>
        <row r="3667">
          <cell r="J3667">
            <v>352457079</v>
          </cell>
          <cell r="K3667"/>
          <cell r="L3667"/>
          <cell r="M3667"/>
          <cell r="N3667"/>
          <cell r="O3667"/>
          <cell r="P3667"/>
          <cell r="Q3667"/>
          <cell r="R3667" t="str">
            <v>Standard</v>
          </cell>
          <cell r="S3667" t="str">
            <v>Standard</v>
          </cell>
        </row>
        <row r="3668">
          <cell r="J3668">
            <v>352677338</v>
          </cell>
          <cell r="K3668"/>
          <cell r="L3668"/>
          <cell r="M3668"/>
          <cell r="N3668"/>
          <cell r="O3668"/>
          <cell r="P3668"/>
          <cell r="Q3668"/>
          <cell r="R3668" t="str">
            <v>Standard</v>
          </cell>
          <cell r="S3668" t="str">
            <v>Standard</v>
          </cell>
        </row>
        <row r="3669">
          <cell r="J3669">
            <v>352467055</v>
          </cell>
          <cell r="K3669"/>
          <cell r="L3669"/>
          <cell r="M3669"/>
          <cell r="N3669"/>
          <cell r="O3669"/>
          <cell r="P3669"/>
          <cell r="Q3669"/>
          <cell r="R3669" t="str">
            <v>Standard</v>
          </cell>
          <cell r="S3669" t="str">
            <v>Standard</v>
          </cell>
        </row>
        <row r="3670">
          <cell r="J3670">
            <v>352470809</v>
          </cell>
          <cell r="K3670">
            <v>1604.79</v>
          </cell>
          <cell r="L3670">
            <v>105.21</v>
          </cell>
          <cell r="M3670">
            <v>1710</v>
          </cell>
          <cell r="N3670">
            <v>3</v>
          </cell>
          <cell r="O3670">
            <v>3</v>
          </cell>
          <cell r="P3670"/>
          <cell r="Q3670"/>
          <cell r="R3670" t="str">
            <v>SMA 0</v>
          </cell>
          <cell r="S3670" t="str">
            <v>1-30 Days</v>
          </cell>
        </row>
        <row r="3671">
          <cell r="J3671">
            <v>352472446</v>
          </cell>
          <cell r="K3671">
            <v>13313.55</v>
          </cell>
          <cell r="L3671">
            <v>1596.45</v>
          </cell>
          <cell r="M3671">
            <v>14910</v>
          </cell>
          <cell r="N3671">
            <v>183</v>
          </cell>
          <cell r="O3671">
            <v>183</v>
          </cell>
          <cell r="P3671" t="str">
            <v>Y</v>
          </cell>
          <cell r="Q3671"/>
          <cell r="R3671" t="str">
            <v>W/O for written off cases</v>
          </cell>
          <cell r="S3671" t="str">
            <v>&gt;180</v>
          </cell>
        </row>
        <row r="3672">
          <cell r="J3672">
            <v>352479283</v>
          </cell>
          <cell r="K3672">
            <v>18733.830000000002</v>
          </cell>
          <cell r="L3672">
            <v>3496.17</v>
          </cell>
          <cell r="M3672">
            <v>22230</v>
          </cell>
          <cell r="N3672">
            <v>367</v>
          </cell>
          <cell r="O3672">
            <v>367</v>
          </cell>
          <cell r="P3672" t="str">
            <v>Y</v>
          </cell>
          <cell r="Q3672"/>
          <cell r="R3672" t="str">
            <v>W/O for written off cases</v>
          </cell>
          <cell r="S3672" t="str">
            <v>&gt;180</v>
          </cell>
        </row>
        <row r="3673">
          <cell r="J3673">
            <v>355957336</v>
          </cell>
          <cell r="K3673">
            <v>20862.95</v>
          </cell>
          <cell r="L3673">
            <v>5397.05</v>
          </cell>
          <cell r="M3673">
            <v>26260</v>
          </cell>
          <cell r="N3673">
            <v>367</v>
          </cell>
          <cell r="O3673">
            <v>367</v>
          </cell>
          <cell r="P3673" t="str">
            <v>Y</v>
          </cell>
          <cell r="Q3673"/>
          <cell r="R3673" t="str">
            <v>W/O for written off cases</v>
          </cell>
          <cell r="S3673" t="str">
            <v>&gt;180</v>
          </cell>
        </row>
        <row r="3674">
          <cell r="J3674">
            <v>352479601</v>
          </cell>
          <cell r="K3674">
            <v>14447.74</v>
          </cell>
          <cell r="L3674">
            <v>2382.2600000000002</v>
          </cell>
          <cell r="M3674">
            <v>16830</v>
          </cell>
          <cell r="N3674">
            <v>273</v>
          </cell>
          <cell r="O3674">
            <v>273</v>
          </cell>
          <cell r="P3674" t="str">
            <v>Y</v>
          </cell>
          <cell r="Q3674"/>
          <cell r="R3674" t="str">
            <v>Sub</v>
          </cell>
          <cell r="S3674" t="str">
            <v>&gt;180</v>
          </cell>
        </row>
        <row r="3675">
          <cell r="J3675">
            <v>352479738</v>
          </cell>
          <cell r="K3675">
            <v>17457.82</v>
          </cell>
          <cell r="L3675">
            <v>3062.18</v>
          </cell>
          <cell r="M3675">
            <v>20520</v>
          </cell>
          <cell r="N3675">
            <v>337</v>
          </cell>
          <cell r="O3675">
            <v>367</v>
          </cell>
          <cell r="P3675" t="str">
            <v>Y</v>
          </cell>
          <cell r="Q3675"/>
          <cell r="R3675" t="str">
            <v>Sub</v>
          </cell>
          <cell r="S3675" t="str">
            <v>&gt;180</v>
          </cell>
        </row>
        <row r="3676">
          <cell r="J3676">
            <v>356015845</v>
          </cell>
          <cell r="K3676">
            <v>20881.900000000001</v>
          </cell>
          <cell r="L3676">
            <v>5378.1</v>
          </cell>
          <cell r="M3676">
            <v>26260</v>
          </cell>
          <cell r="N3676">
            <v>367</v>
          </cell>
          <cell r="O3676">
            <v>367</v>
          </cell>
          <cell r="P3676" t="str">
            <v>Y</v>
          </cell>
          <cell r="Q3676"/>
          <cell r="R3676" t="str">
            <v>W/O for written off cases</v>
          </cell>
          <cell r="S3676" t="str">
            <v>&gt;180</v>
          </cell>
        </row>
        <row r="3677">
          <cell r="J3677">
            <v>352510105</v>
          </cell>
          <cell r="K3677">
            <v>13396.83</v>
          </cell>
          <cell r="L3677">
            <v>1993.17</v>
          </cell>
          <cell r="M3677">
            <v>15390</v>
          </cell>
          <cell r="N3677">
            <v>249</v>
          </cell>
          <cell r="O3677">
            <v>249</v>
          </cell>
          <cell r="P3677" t="str">
            <v>Y</v>
          </cell>
          <cell r="Q3677"/>
          <cell r="R3677" t="str">
            <v>Sub</v>
          </cell>
          <cell r="S3677" t="str">
            <v>&gt;180</v>
          </cell>
        </row>
        <row r="3678">
          <cell r="J3678">
            <v>355044130</v>
          </cell>
          <cell r="K3678">
            <v>20999.27</v>
          </cell>
          <cell r="L3678">
            <v>3210.73</v>
          </cell>
          <cell r="M3678">
            <v>24210</v>
          </cell>
          <cell r="N3678">
            <v>249</v>
          </cell>
          <cell r="O3678">
            <v>249</v>
          </cell>
          <cell r="P3678" t="str">
            <v>Y</v>
          </cell>
          <cell r="Q3678"/>
          <cell r="R3678" t="str">
            <v>W/O for written off cases</v>
          </cell>
          <cell r="S3678" t="str">
            <v>&gt;180</v>
          </cell>
        </row>
        <row r="3679">
          <cell r="J3679">
            <v>352512667</v>
          </cell>
          <cell r="K3679">
            <v>17312.900000000001</v>
          </cell>
          <cell r="L3679">
            <v>3207.1</v>
          </cell>
          <cell r="M3679">
            <v>20520</v>
          </cell>
          <cell r="N3679">
            <v>337</v>
          </cell>
          <cell r="O3679">
            <v>367</v>
          </cell>
          <cell r="P3679" t="str">
            <v>Y</v>
          </cell>
          <cell r="Q3679"/>
          <cell r="R3679" t="str">
            <v>W/O for written off cases</v>
          </cell>
          <cell r="S3679" t="str">
            <v>&gt;180</v>
          </cell>
        </row>
        <row r="3680">
          <cell r="J3680">
            <v>356015582</v>
          </cell>
          <cell r="K3680">
            <v>20881.900000000001</v>
          </cell>
          <cell r="L3680">
            <v>5378.1</v>
          </cell>
          <cell r="M3680">
            <v>26260</v>
          </cell>
          <cell r="N3680">
            <v>367</v>
          </cell>
          <cell r="O3680">
            <v>367</v>
          </cell>
          <cell r="P3680" t="str">
            <v>Y</v>
          </cell>
          <cell r="Q3680"/>
          <cell r="R3680" t="str">
            <v>W/O for written off cases</v>
          </cell>
          <cell r="S3680" t="str">
            <v>&gt;180</v>
          </cell>
        </row>
        <row r="3681">
          <cell r="J3681">
            <v>352551584</v>
          </cell>
          <cell r="K3681"/>
          <cell r="L3681"/>
          <cell r="M3681"/>
          <cell r="N3681"/>
          <cell r="O3681"/>
          <cell r="P3681"/>
          <cell r="Q3681"/>
          <cell r="R3681" t="str">
            <v>Standard</v>
          </cell>
          <cell r="S3681" t="str">
            <v>Standard</v>
          </cell>
        </row>
        <row r="3682">
          <cell r="J3682">
            <v>352516640</v>
          </cell>
          <cell r="K3682"/>
          <cell r="L3682"/>
          <cell r="M3682"/>
          <cell r="N3682"/>
          <cell r="O3682"/>
          <cell r="P3682"/>
          <cell r="Q3682"/>
          <cell r="R3682" t="str">
            <v>Standard</v>
          </cell>
          <cell r="S3682" t="str">
            <v>Standard</v>
          </cell>
        </row>
        <row r="3683">
          <cell r="J3683">
            <v>355733392</v>
          </cell>
          <cell r="K3683"/>
          <cell r="L3683"/>
          <cell r="M3683"/>
          <cell r="N3683"/>
          <cell r="O3683"/>
          <cell r="P3683"/>
          <cell r="Q3683"/>
          <cell r="R3683" t="str">
            <v>Standard</v>
          </cell>
          <cell r="S3683" t="str">
            <v>Standard</v>
          </cell>
        </row>
        <row r="3684">
          <cell r="J3684">
            <v>352516779</v>
          </cell>
          <cell r="K3684">
            <v>2002.25</v>
          </cell>
          <cell r="L3684">
            <v>127.75</v>
          </cell>
          <cell r="M3684">
            <v>2130</v>
          </cell>
          <cell r="N3684">
            <v>4</v>
          </cell>
          <cell r="O3684">
            <v>4</v>
          </cell>
          <cell r="P3684"/>
          <cell r="Q3684"/>
          <cell r="R3684" t="str">
            <v>SMA 0</v>
          </cell>
          <cell r="S3684" t="str">
            <v>1-30 Days</v>
          </cell>
        </row>
        <row r="3685">
          <cell r="J3685">
            <v>356687634</v>
          </cell>
          <cell r="K3685">
            <v>2134.34</v>
          </cell>
          <cell r="L3685">
            <v>285.66000000000003</v>
          </cell>
          <cell r="M3685">
            <v>2420</v>
          </cell>
          <cell r="N3685">
            <v>4</v>
          </cell>
          <cell r="O3685">
            <v>4</v>
          </cell>
          <cell r="P3685"/>
          <cell r="Q3685"/>
          <cell r="R3685" t="str">
            <v>SMA 0</v>
          </cell>
          <cell r="S3685" t="str">
            <v>1-30 Days</v>
          </cell>
        </row>
        <row r="3686">
          <cell r="J3686">
            <v>352516870</v>
          </cell>
          <cell r="K3686"/>
          <cell r="L3686"/>
          <cell r="M3686"/>
          <cell r="N3686"/>
          <cell r="O3686"/>
          <cell r="P3686"/>
          <cell r="Q3686"/>
          <cell r="R3686" t="str">
            <v>Standard</v>
          </cell>
          <cell r="S3686" t="str">
            <v>Standard</v>
          </cell>
        </row>
        <row r="3687">
          <cell r="J3687">
            <v>357594658</v>
          </cell>
          <cell r="K3687"/>
          <cell r="L3687"/>
          <cell r="M3687"/>
          <cell r="N3687"/>
          <cell r="O3687"/>
          <cell r="P3687"/>
          <cell r="Q3687"/>
          <cell r="R3687" t="str">
            <v>Standard</v>
          </cell>
          <cell r="S3687" t="str">
            <v>Standard</v>
          </cell>
        </row>
        <row r="3688">
          <cell r="J3688">
            <v>352518689</v>
          </cell>
          <cell r="K3688"/>
          <cell r="L3688"/>
          <cell r="M3688"/>
          <cell r="N3688"/>
          <cell r="O3688"/>
          <cell r="P3688"/>
          <cell r="Q3688"/>
          <cell r="R3688" t="str">
            <v>Standard</v>
          </cell>
          <cell r="S3688" t="str">
            <v>Standard</v>
          </cell>
        </row>
        <row r="3689">
          <cell r="J3689">
            <v>354902427</v>
          </cell>
          <cell r="K3689"/>
          <cell r="L3689"/>
          <cell r="M3689"/>
          <cell r="N3689"/>
          <cell r="O3689"/>
          <cell r="P3689"/>
          <cell r="Q3689"/>
          <cell r="R3689" t="str">
            <v>Standard</v>
          </cell>
          <cell r="S3689" t="str">
            <v>Standard</v>
          </cell>
        </row>
        <row r="3690">
          <cell r="J3690">
            <v>355171193</v>
          </cell>
          <cell r="K3690">
            <v>5006.87</v>
          </cell>
          <cell r="L3690">
            <v>373.13</v>
          </cell>
          <cell r="M3690">
            <v>5380</v>
          </cell>
          <cell r="N3690">
            <v>32</v>
          </cell>
          <cell r="O3690">
            <v>62</v>
          </cell>
          <cell r="P3690"/>
          <cell r="Q3690"/>
          <cell r="R3690" t="str">
            <v>SMA 2</v>
          </cell>
          <cell r="S3690" t="str">
            <v>61-90</v>
          </cell>
        </row>
        <row r="3691">
          <cell r="J3691">
            <v>358647045</v>
          </cell>
          <cell r="K3691">
            <v>7138.7</v>
          </cell>
          <cell r="L3691">
            <v>3241.3</v>
          </cell>
          <cell r="M3691">
            <v>10380</v>
          </cell>
          <cell r="N3691">
            <v>62</v>
          </cell>
          <cell r="O3691">
            <v>62</v>
          </cell>
          <cell r="P3691"/>
          <cell r="Q3691"/>
          <cell r="R3691" t="str">
            <v>SMA 2</v>
          </cell>
          <cell r="S3691" t="str">
            <v>61-90</v>
          </cell>
        </row>
        <row r="3692">
          <cell r="J3692">
            <v>352519595</v>
          </cell>
          <cell r="K3692"/>
          <cell r="L3692"/>
          <cell r="M3692"/>
          <cell r="N3692"/>
          <cell r="O3692"/>
          <cell r="P3692"/>
          <cell r="Q3692"/>
          <cell r="R3692" t="str">
            <v>Standard</v>
          </cell>
          <cell r="S3692" t="str">
            <v>Standard</v>
          </cell>
        </row>
        <row r="3693">
          <cell r="J3693">
            <v>352527145</v>
          </cell>
          <cell r="K3693">
            <v>5890.53</v>
          </cell>
          <cell r="L3693">
            <v>499.47</v>
          </cell>
          <cell r="M3693">
            <v>6390</v>
          </cell>
          <cell r="N3693">
            <v>65</v>
          </cell>
          <cell r="O3693">
            <v>65</v>
          </cell>
          <cell r="P3693"/>
          <cell r="Q3693"/>
          <cell r="R3693" t="str">
            <v>SMA 2</v>
          </cell>
          <cell r="S3693" t="str">
            <v>61-90</v>
          </cell>
        </row>
        <row r="3694">
          <cell r="J3694">
            <v>354847610</v>
          </cell>
          <cell r="K3694"/>
          <cell r="L3694"/>
          <cell r="M3694"/>
          <cell r="N3694"/>
          <cell r="O3694">
            <v>39</v>
          </cell>
          <cell r="P3694"/>
          <cell r="Q3694"/>
          <cell r="R3694" t="str">
            <v>SMA 1</v>
          </cell>
          <cell r="S3694" t="str">
            <v>31-60</v>
          </cell>
        </row>
        <row r="3695">
          <cell r="J3695">
            <v>358212239</v>
          </cell>
          <cell r="K3695">
            <v>4935.38</v>
          </cell>
          <cell r="L3695">
            <v>1984.62</v>
          </cell>
          <cell r="M3695">
            <v>6920</v>
          </cell>
          <cell r="N3695">
            <v>39</v>
          </cell>
          <cell r="O3695">
            <v>39</v>
          </cell>
          <cell r="P3695"/>
          <cell r="Q3695"/>
          <cell r="R3695" t="str">
            <v>SMA 1</v>
          </cell>
          <cell r="S3695" t="str">
            <v>31-60</v>
          </cell>
        </row>
        <row r="3696">
          <cell r="J3696">
            <v>353217035</v>
          </cell>
          <cell r="K3696"/>
          <cell r="L3696"/>
          <cell r="M3696"/>
          <cell r="N3696"/>
          <cell r="O3696"/>
          <cell r="P3696"/>
          <cell r="Q3696"/>
          <cell r="R3696" t="str">
            <v>Standard</v>
          </cell>
          <cell r="S3696" t="str">
            <v>Standard</v>
          </cell>
        </row>
        <row r="3697">
          <cell r="J3697">
            <v>356296893</v>
          </cell>
          <cell r="K3697"/>
          <cell r="L3697"/>
          <cell r="M3697"/>
          <cell r="N3697"/>
          <cell r="O3697"/>
          <cell r="P3697"/>
          <cell r="Q3697"/>
          <cell r="R3697" t="str">
            <v>Standard</v>
          </cell>
          <cell r="S3697" t="str">
            <v>Standard</v>
          </cell>
        </row>
        <row r="3698">
          <cell r="J3698">
            <v>352529534</v>
          </cell>
          <cell r="K3698">
            <v>11458.31</v>
          </cell>
          <cell r="L3698">
            <v>1321.69</v>
          </cell>
          <cell r="M3698">
            <v>12780</v>
          </cell>
          <cell r="N3698">
            <v>159</v>
          </cell>
          <cell r="O3698">
            <v>190</v>
          </cell>
          <cell r="P3698" t="str">
            <v>Y</v>
          </cell>
          <cell r="Q3698"/>
          <cell r="R3698" t="str">
            <v>W/O for written off cases</v>
          </cell>
          <cell r="S3698" t="str">
            <v>&gt;180</v>
          </cell>
        </row>
        <row r="3699">
          <cell r="J3699">
            <v>357844766</v>
          </cell>
          <cell r="K3699">
            <v>11774.92</v>
          </cell>
          <cell r="L3699">
            <v>3275.08</v>
          </cell>
          <cell r="M3699">
            <v>15050</v>
          </cell>
          <cell r="N3699">
            <v>190</v>
          </cell>
          <cell r="O3699">
            <v>190</v>
          </cell>
          <cell r="P3699" t="str">
            <v>Y</v>
          </cell>
          <cell r="Q3699"/>
          <cell r="R3699" t="str">
            <v>W/O for written off cases</v>
          </cell>
          <cell r="S3699" t="str">
            <v>&gt;180</v>
          </cell>
        </row>
        <row r="3700">
          <cell r="J3700">
            <v>352529535</v>
          </cell>
          <cell r="K3700">
            <v>13238.15</v>
          </cell>
          <cell r="L3700">
            <v>1671.85</v>
          </cell>
          <cell r="M3700">
            <v>14910</v>
          </cell>
          <cell r="N3700">
            <v>190</v>
          </cell>
          <cell r="O3700">
            <v>190</v>
          </cell>
          <cell r="P3700" t="str">
            <v>Y</v>
          </cell>
          <cell r="Q3700"/>
          <cell r="R3700" t="str">
            <v>W/O for written off cases</v>
          </cell>
          <cell r="S3700" t="str">
            <v>&gt;180</v>
          </cell>
        </row>
        <row r="3701">
          <cell r="J3701">
            <v>352536536</v>
          </cell>
          <cell r="K3701"/>
          <cell r="L3701"/>
          <cell r="M3701"/>
          <cell r="N3701"/>
          <cell r="O3701"/>
          <cell r="P3701"/>
          <cell r="Q3701"/>
          <cell r="R3701" t="str">
            <v>Standard</v>
          </cell>
          <cell r="S3701" t="str">
            <v>Standard</v>
          </cell>
        </row>
        <row r="3702">
          <cell r="J3702">
            <v>358604354</v>
          </cell>
          <cell r="K3702">
            <v>5883.48</v>
          </cell>
          <cell r="L3702">
            <v>2766.52</v>
          </cell>
          <cell r="M3702">
            <v>8650</v>
          </cell>
          <cell r="N3702">
            <v>123</v>
          </cell>
          <cell r="O3702">
            <v>123</v>
          </cell>
          <cell r="P3702" t="str">
            <v>Y</v>
          </cell>
          <cell r="Q3702"/>
          <cell r="R3702" t="str">
            <v>Sub</v>
          </cell>
          <cell r="S3702" t="str">
            <v>121-150</v>
          </cell>
        </row>
        <row r="3703">
          <cell r="J3703">
            <v>352558356</v>
          </cell>
          <cell r="K3703"/>
          <cell r="L3703"/>
          <cell r="M3703"/>
          <cell r="N3703"/>
          <cell r="O3703"/>
          <cell r="P3703"/>
          <cell r="Q3703"/>
          <cell r="R3703" t="str">
            <v>Standard</v>
          </cell>
          <cell r="S3703" t="str">
            <v>Standard</v>
          </cell>
        </row>
        <row r="3704">
          <cell r="J3704">
            <v>352566677</v>
          </cell>
          <cell r="K3704"/>
          <cell r="L3704"/>
          <cell r="M3704"/>
          <cell r="N3704"/>
          <cell r="O3704"/>
          <cell r="P3704"/>
          <cell r="Q3704"/>
          <cell r="R3704" t="str">
            <v>Standard</v>
          </cell>
          <cell r="S3704" t="str">
            <v>Standard</v>
          </cell>
        </row>
        <row r="3705">
          <cell r="J3705">
            <v>352570898</v>
          </cell>
          <cell r="K3705"/>
          <cell r="L3705"/>
          <cell r="M3705"/>
          <cell r="N3705"/>
          <cell r="O3705"/>
          <cell r="P3705"/>
          <cell r="Q3705"/>
          <cell r="R3705" t="str">
            <v>Standard</v>
          </cell>
          <cell r="S3705" t="str">
            <v>Standard</v>
          </cell>
        </row>
        <row r="3706">
          <cell r="J3706">
            <v>352574377</v>
          </cell>
          <cell r="K3706">
            <v>20828.8</v>
          </cell>
          <cell r="L3706">
            <v>4731.2</v>
          </cell>
          <cell r="M3706">
            <v>25560</v>
          </cell>
          <cell r="N3706">
            <v>337</v>
          </cell>
          <cell r="O3706">
            <v>337</v>
          </cell>
          <cell r="P3706" t="str">
            <v>Y</v>
          </cell>
          <cell r="Q3706"/>
          <cell r="R3706" t="str">
            <v>Sub</v>
          </cell>
          <cell r="S3706" t="str">
            <v>&gt;180</v>
          </cell>
        </row>
        <row r="3707">
          <cell r="J3707">
            <v>352605922</v>
          </cell>
          <cell r="K3707">
            <v>1944.71</v>
          </cell>
          <cell r="L3707">
            <v>185.29</v>
          </cell>
          <cell r="M3707">
            <v>2130</v>
          </cell>
          <cell r="N3707">
            <v>7</v>
          </cell>
          <cell r="O3707">
            <v>7</v>
          </cell>
          <cell r="P3707"/>
          <cell r="Q3707"/>
          <cell r="R3707" t="str">
            <v>SMA 0</v>
          </cell>
          <cell r="S3707" t="str">
            <v>1-30 Days</v>
          </cell>
        </row>
        <row r="3708">
          <cell r="J3708">
            <v>355386858</v>
          </cell>
          <cell r="K3708">
            <v>2461.17</v>
          </cell>
          <cell r="L3708">
            <v>228.83</v>
          </cell>
          <cell r="M3708">
            <v>2690</v>
          </cell>
          <cell r="N3708">
            <v>7</v>
          </cell>
          <cell r="O3708">
            <v>7</v>
          </cell>
          <cell r="P3708"/>
          <cell r="Q3708"/>
          <cell r="R3708" t="str">
            <v>SMA 0</v>
          </cell>
          <cell r="S3708" t="str">
            <v>1-30 Days</v>
          </cell>
        </row>
        <row r="3709">
          <cell r="J3709">
            <v>352615661</v>
          </cell>
          <cell r="K3709">
            <v>1562.13</v>
          </cell>
          <cell r="L3709">
            <v>147.87</v>
          </cell>
          <cell r="M3709">
            <v>1710</v>
          </cell>
          <cell r="N3709">
            <v>3</v>
          </cell>
          <cell r="O3709">
            <v>3</v>
          </cell>
          <cell r="P3709"/>
          <cell r="Q3709"/>
          <cell r="R3709" t="str">
            <v>SMA 0</v>
          </cell>
          <cell r="S3709" t="str">
            <v>1-30 Days</v>
          </cell>
        </row>
        <row r="3710">
          <cell r="J3710">
            <v>352616767</v>
          </cell>
          <cell r="K3710"/>
          <cell r="L3710"/>
          <cell r="M3710"/>
          <cell r="N3710"/>
          <cell r="O3710"/>
          <cell r="P3710"/>
          <cell r="Q3710"/>
          <cell r="R3710" t="str">
            <v>Standard</v>
          </cell>
          <cell r="S3710" t="str">
            <v>Standard</v>
          </cell>
        </row>
        <row r="3711">
          <cell r="J3711">
            <v>359004539</v>
          </cell>
          <cell r="K3711"/>
          <cell r="L3711"/>
          <cell r="M3711"/>
          <cell r="N3711"/>
          <cell r="O3711"/>
          <cell r="P3711"/>
          <cell r="Q3711"/>
          <cell r="R3711" t="str">
            <v>Standard</v>
          </cell>
          <cell r="S3711" t="str">
            <v>Standard</v>
          </cell>
        </row>
        <row r="3712">
          <cell r="J3712">
            <v>352625692</v>
          </cell>
          <cell r="K3712"/>
          <cell r="L3712"/>
          <cell r="M3712"/>
          <cell r="N3712"/>
          <cell r="O3712"/>
          <cell r="P3712"/>
          <cell r="Q3712"/>
          <cell r="R3712" t="str">
            <v>Standard</v>
          </cell>
          <cell r="S3712" t="str">
            <v>Standard</v>
          </cell>
        </row>
        <row r="3713">
          <cell r="J3713">
            <v>355088015</v>
          </cell>
          <cell r="K3713"/>
          <cell r="L3713"/>
          <cell r="M3713"/>
          <cell r="N3713"/>
          <cell r="O3713"/>
          <cell r="P3713"/>
          <cell r="Q3713"/>
          <cell r="R3713" t="str">
            <v>Standard</v>
          </cell>
          <cell r="S3713" t="str">
            <v>Standard</v>
          </cell>
        </row>
        <row r="3714">
          <cell r="J3714">
            <v>357904350</v>
          </cell>
          <cell r="K3714"/>
          <cell r="L3714"/>
          <cell r="M3714"/>
          <cell r="N3714"/>
          <cell r="O3714"/>
          <cell r="P3714"/>
          <cell r="Q3714"/>
          <cell r="R3714" t="str">
            <v>Standard</v>
          </cell>
          <cell r="S3714" t="str">
            <v>Standard</v>
          </cell>
        </row>
        <row r="3715">
          <cell r="J3715">
            <v>352625693</v>
          </cell>
          <cell r="K3715">
            <v>3098.83</v>
          </cell>
          <cell r="L3715">
            <v>321.17</v>
          </cell>
          <cell r="M3715">
            <v>3420</v>
          </cell>
          <cell r="N3715">
            <v>35</v>
          </cell>
          <cell r="O3715">
            <v>35</v>
          </cell>
          <cell r="P3715"/>
          <cell r="Q3715"/>
          <cell r="R3715" t="str">
            <v>SMA 1</v>
          </cell>
          <cell r="S3715" t="str">
            <v>31-60</v>
          </cell>
        </row>
        <row r="3716">
          <cell r="J3716">
            <v>358753344</v>
          </cell>
          <cell r="K3716"/>
          <cell r="L3716"/>
          <cell r="M3716"/>
          <cell r="N3716"/>
          <cell r="O3716"/>
          <cell r="P3716"/>
          <cell r="Q3716"/>
          <cell r="R3716" t="str">
            <v>Standard</v>
          </cell>
          <cell r="S3716" t="str">
            <v>Standard</v>
          </cell>
        </row>
        <row r="3717">
          <cell r="J3717">
            <v>352625695</v>
          </cell>
          <cell r="K3717">
            <v>4597.22</v>
          </cell>
          <cell r="L3717">
            <v>532.78</v>
          </cell>
          <cell r="M3717">
            <v>5130</v>
          </cell>
          <cell r="N3717">
            <v>65</v>
          </cell>
          <cell r="O3717">
            <v>65</v>
          </cell>
          <cell r="P3717"/>
          <cell r="Q3717"/>
          <cell r="R3717" t="str">
            <v>SMA 2</v>
          </cell>
          <cell r="S3717" t="str">
            <v>61-90</v>
          </cell>
        </row>
        <row r="3718">
          <cell r="J3718">
            <v>352625924</v>
          </cell>
          <cell r="K3718"/>
          <cell r="L3718"/>
          <cell r="M3718"/>
          <cell r="N3718"/>
          <cell r="O3718"/>
          <cell r="P3718"/>
          <cell r="Q3718"/>
          <cell r="R3718" t="str">
            <v>Standard</v>
          </cell>
          <cell r="S3718" t="str">
            <v>Standard</v>
          </cell>
        </row>
        <row r="3719">
          <cell r="J3719">
            <v>352797163</v>
          </cell>
          <cell r="K3719">
            <v>22497.56</v>
          </cell>
          <cell r="L3719">
            <v>5192.4399999999996</v>
          </cell>
          <cell r="M3719">
            <v>27690</v>
          </cell>
          <cell r="N3719">
            <v>370</v>
          </cell>
          <cell r="O3719">
            <v>370</v>
          </cell>
          <cell r="P3719" t="str">
            <v>Y</v>
          </cell>
          <cell r="Q3719"/>
          <cell r="R3719" t="str">
            <v>W/O for written off cases</v>
          </cell>
          <cell r="S3719" t="str">
            <v>&gt;180</v>
          </cell>
        </row>
        <row r="3720">
          <cell r="J3720">
            <v>358851633</v>
          </cell>
          <cell r="K3720">
            <v>13243.13</v>
          </cell>
          <cell r="L3720">
            <v>8176.87</v>
          </cell>
          <cell r="M3720">
            <v>21420</v>
          </cell>
          <cell r="N3720">
            <v>156</v>
          </cell>
          <cell r="O3720">
            <v>156</v>
          </cell>
          <cell r="P3720" t="str">
            <v>Y</v>
          </cell>
          <cell r="Q3720"/>
          <cell r="R3720" t="str">
            <v>Sub</v>
          </cell>
          <cell r="S3720" t="str">
            <v>151-180</v>
          </cell>
        </row>
        <row r="3721">
          <cell r="J3721">
            <v>352636907</v>
          </cell>
          <cell r="K3721"/>
          <cell r="L3721"/>
          <cell r="M3721"/>
          <cell r="N3721"/>
          <cell r="O3721"/>
          <cell r="P3721"/>
          <cell r="Q3721"/>
          <cell r="R3721" t="str">
            <v>Standard</v>
          </cell>
          <cell r="S3721" t="str">
            <v>Standard</v>
          </cell>
        </row>
        <row r="3722">
          <cell r="J3722">
            <v>355088247</v>
          </cell>
          <cell r="K3722"/>
          <cell r="L3722"/>
          <cell r="M3722"/>
          <cell r="N3722"/>
          <cell r="O3722"/>
          <cell r="P3722"/>
          <cell r="Q3722"/>
          <cell r="R3722" t="str">
            <v>Standard</v>
          </cell>
          <cell r="S3722" t="str">
            <v>Standard</v>
          </cell>
        </row>
        <row r="3723">
          <cell r="J3723">
            <v>352636965</v>
          </cell>
          <cell r="K3723"/>
          <cell r="L3723"/>
          <cell r="M3723"/>
          <cell r="N3723"/>
          <cell r="O3723"/>
          <cell r="P3723"/>
          <cell r="Q3723"/>
          <cell r="R3723" t="str">
            <v>Standard</v>
          </cell>
          <cell r="S3723" t="str">
            <v>Standard</v>
          </cell>
        </row>
        <row r="3724">
          <cell r="J3724">
            <v>357741460</v>
          </cell>
          <cell r="K3724"/>
          <cell r="L3724"/>
          <cell r="M3724"/>
          <cell r="N3724"/>
          <cell r="O3724"/>
          <cell r="P3724"/>
          <cell r="Q3724"/>
          <cell r="R3724" t="str">
            <v>Standard</v>
          </cell>
          <cell r="S3724" t="str">
            <v>Standard</v>
          </cell>
        </row>
        <row r="3725">
          <cell r="J3725">
            <v>352637153</v>
          </cell>
          <cell r="K3725">
            <v>1561.44</v>
          </cell>
          <cell r="L3725">
            <v>148.56</v>
          </cell>
          <cell r="M3725">
            <v>1710</v>
          </cell>
          <cell r="N3725">
            <v>1</v>
          </cell>
          <cell r="O3725">
            <v>1</v>
          </cell>
          <cell r="P3725"/>
          <cell r="Q3725"/>
          <cell r="R3725" t="str">
            <v>SMA 0</v>
          </cell>
          <cell r="S3725" t="str">
            <v>1-30 Days</v>
          </cell>
        </row>
        <row r="3726">
          <cell r="J3726">
            <v>355757365</v>
          </cell>
          <cell r="K3726"/>
          <cell r="L3726"/>
          <cell r="M3726"/>
          <cell r="N3726"/>
          <cell r="O3726">
            <v>1</v>
          </cell>
          <cell r="P3726"/>
          <cell r="Q3726"/>
          <cell r="R3726" t="str">
            <v>SMA 0</v>
          </cell>
          <cell r="S3726" t="str">
            <v>1-30 Days</v>
          </cell>
        </row>
        <row r="3727">
          <cell r="J3727">
            <v>352733643</v>
          </cell>
          <cell r="K3727">
            <v>2049.9699999999998</v>
          </cell>
          <cell r="L3727">
            <v>190.03</v>
          </cell>
          <cell r="M3727">
            <v>2240</v>
          </cell>
          <cell r="N3727">
            <v>4</v>
          </cell>
          <cell r="O3727">
            <v>4</v>
          </cell>
          <cell r="P3727"/>
          <cell r="Q3727"/>
          <cell r="R3727" t="str">
            <v>SMA 0</v>
          </cell>
          <cell r="S3727" t="str">
            <v>1-30 Days</v>
          </cell>
        </row>
        <row r="3728">
          <cell r="J3728">
            <v>358783141</v>
          </cell>
          <cell r="K3728"/>
          <cell r="L3728"/>
          <cell r="M3728"/>
          <cell r="N3728"/>
          <cell r="O3728"/>
          <cell r="P3728"/>
          <cell r="Q3728"/>
          <cell r="R3728" t="str">
            <v>Standard</v>
          </cell>
          <cell r="S3728" t="str">
            <v>Standard</v>
          </cell>
        </row>
        <row r="3729">
          <cell r="J3729">
            <v>352650381</v>
          </cell>
          <cell r="K3729"/>
          <cell r="L3729"/>
          <cell r="M3729"/>
          <cell r="N3729"/>
          <cell r="O3729"/>
          <cell r="P3729"/>
          <cell r="Q3729"/>
          <cell r="R3729" t="str">
            <v>Standard</v>
          </cell>
          <cell r="S3729" t="str">
            <v>Standard</v>
          </cell>
        </row>
        <row r="3730">
          <cell r="J3730">
            <v>358166937</v>
          </cell>
          <cell r="K3730"/>
          <cell r="L3730"/>
          <cell r="M3730"/>
          <cell r="N3730"/>
          <cell r="O3730"/>
          <cell r="P3730"/>
          <cell r="Q3730"/>
          <cell r="R3730" t="str">
            <v>Standard</v>
          </cell>
          <cell r="S3730" t="str">
            <v>Standard</v>
          </cell>
        </row>
        <row r="3731">
          <cell r="J3731">
            <v>358166877</v>
          </cell>
          <cell r="K3731"/>
          <cell r="L3731"/>
          <cell r="M3731"/>
          <cell r="N3731"/>
          <cell r="O3731"/>
          <cell r="P3731"/>
          <cell r="Q3731"/>
          <cell r="R3731" t="str">
            <v>Standard</v>
          </cell>
          <cell r="S3731" t="str">
            <v>Standard</v>
          </cell>
        </row>
        <row r="3732">
          <cell r="J3732">
            <v>358116467</v>
          </cell>
          <cell r="K3732">
            <v>13122.67</v>
          </cell>
          <cell r="L3732">
            <v>6017.33</v>
          </cell>
          <cell r="M3732">
            <v>19140</v>
          </cell>
          <cell r="N3732">
            <v>157</v>
          </cell>
          <cell r="O3732">
            <v>157</v>
          </cell>
          <cell r="P3732" t="str">
            <v>Y</v>
          </cell>
          <cell r="Q3732"/>
          <cell r="R3732" t="str">
            <v>Sub</v>
          </cell>
          <cell r="S3732" t="str">
            <v>151-180</v>
          </cell>
        </row>
        <row r="3733">
          <cell r="J3733">
            <v>352657202</v>
          </cell>
          <cell r="K3733">
            <v>16941.189999999999</v>
          </cell>
          <cell r="L3733">
            <v>3708.81</v>
          </cell>
          <cell r="M3733">
            <v>20650</v>
          </cell>
          <cell r="N3733">
            <v>367</v>
          </cell>
          <cell r="O3733">
            <v>367</v>
          </cell>
          <cell r="P3733" t="str">
            <v>Y</v>
          </cell>
          <cell r="Q3733"/>
          <cell r="R3733" t="str">
            <v>Sub</v>
          </cell>
          <cell r="S3733" t="str">
            <v>&gt;180</v>
          </cell>
        </row>
        <row r="3734">
          <cell r="J3734">
            <v>355336385</v>
          </cell>
          <cell r="K3734">
            <v>26434.06</v>
          </cell>
          <cell r="L3734">
            <v>5845.94</v>
          </cell>
          <cell r="M3734">
            <v>32280</v>
          </cell>
          <cell r="N3734">
            <v>337</v>
          </cell>
          <cell r="O3734">
            <v>367</v>
          </cell>
          <cell r="P3734" t="str">
            <v>Y</v>
          </cell>
          <cell r="Q3734"/>
          <cell r="R3734" t="str">
            <v>W/O for written off cases</v>
          </cell>
          <cell r="S3734" t="str">
            <v>&gt;180</v>
          </cell>
        </row>
        <row r="3735">
          <cell r="J3735">
            <v>352662611</v>
          </cell>
          <cell r="K3735"/>
          <cell r="L3735"/>
          <cell r="M3735"/>
          <cell r="N3735"/>
          <cell r="O3735"/>
          <cell r="P3735"/>
          <cell r="Q3735"/>
          <cell r="R3735" t="str">
            <v>Standard</v>
          </cell>
          <cell r="S3735" t="str">
            <v>Standard</v>
          </cell>
        </row>
        <row r="3736">
          <cell r="J3736">
            <v>357045787</v>
          </cell>
          <cell r="K3736">
            <v>19448.23</v>
          </cell>
          <cell r="L3736">
            <v>8351.77</v>
          </cell>
          <cell r="M3736">
            <v>27800</v>
          </cell>
          <cell r="N3736">
            <v>278</v>
          </cell>
          <cell r="O3736">
            <v>278</v>
          </cell>
          <cell r="P3736" t="str">
            <v>Y</v>
          </cell>
          <cell r="Q3736"/>
          <cell r="R3736" t="str">
            <v>W/O for written off cases</v>
          </cell>
          <cell r="S3736" t="str">
            <v>&gt;180</v>
          </cell>
        </row>
        <row r="3737">
          <cell r="J3737">
            <v>352667024</v>
          </cell>
          <cell r="K3737"/>
          <cell r="L3737"/>
          <cell r="M3737"/>
          <cell r="N3737"/>
          <cell r="O3737"/>
          <cell r="P3737"/>
          <cell r="Q3737"/>
          <cell r="R3737" t="str">
            <v>Standard</v>
          </cell>
          <cell r="S3737" t="str">
            <v>Standard</v>
          </cell>
        </row>
        <row r="3738">
          <cell r="J3738">
            <v>352678182</v>
          </cell>
          <cell r="K3738">
            <v>17992.2</v>
          </cell>
          <cell r="L3738">
            <v>4447.8</v>
          </cell>
          <cell r="M3738">
            <v>22440</v>
          </cell>
          <cell r="N3738">
            <v>365</v>
          </cell>
          <cell r="O3738">
            <v>365</v>
          </cell>
          <cell r="P3738" t="str">
            <v>Y</v>
          </cell>
          <cell r="Q3738"/>
          <cell r="R3738" t="str">
            <v>W/O for written off cases</v>
          </cell>
          <cell r="S3738" t="str">
            <v>&gt;180</v>
          </cell>
        </row>
        <row r="3739">
          <cell r="J3739">
            <v>352686704</v>
          </cell>
          <cell r="K3739">
            <v>6019.64</v>
          </cell>
          <cell r="L3739">
            <v>700.36</v>
          </cell>
          <cell r="M3739">
            <v>6720</v>
          </cell>
          <cell r="N3739">
            <v>63</v>
          </cell>
          <cell r="O3739">
            <v>63</v>
          </cell>
          <cell r="P3739"/>
          <cell r="Q3739"/>
          <cell r="R3739" t="str">
            <v>SMA 2</v>
          </cell>
          <cell r="S3739" t="str">
            <v>61-90</v>
          </cell>
        </row>
        <row r="3740">
          <cell r="J3740">
            <v>356329770</v>
          </cell>
          <cell r="K3740">
            <v>4798.3900000000003</v>
          </cell>
          <cell r="L3740">
            <v>581.61</v>
          </cell>
          <cell r="M3740">
            <v>5380</v>
          </cell>
          <cell r="N3740">
            <v>33</v>
          </cell>
          <cell r="O3740">
            <v>63</v>
          </cell>
          <cell r="P3740"/>
          <cell r="Q3740"/>
          <cell r="R3740" t="str">
            <v>SMA 2</v>
          </cell>
          <cell r="S3740" t="str">
            <v>61-90</v>
          </cell>
        </row>
        <row r="3741">
          <cell r="J3741">
            <v>358532088</v>
          </cell>
          <cell r="K3741">
            <v>16615.23</v>
          </cell>
          <cell r="L3741">
            <v>8374.77</v>
          </cell>
          <cell r="M3741">
            <v>24990</v>
          </cell>
          <cell r="N3741">
            <v>183</v>
          </cell>
          <cell r="O3741">
            <v>183</v>
          </cell>
          <cell r="P3741" t="str">
            <v>Y</v>
          </cell>
          <cell r="Q3741"/>
          <cell r="R3741" t="str">
            <v>W/O for written off cases</v>
          </cell>
          <cell r="S3741" t="str">
            <v>&gt;180</v>
          </cell>
        </row>
        <row r="3742">
          <cell r="J3742">
            <v>352701395</v>
          </cell>
          <cell r="K3742"/>
          <cell r="L3742"/>
          <cell r="M3742"/>
          <cell r="N3742"/>
          <cell r="O3742"/>
          <cell r="P3742"/>
          <cell r="Q3742"/>
          <cell r="R3742" t="str">
            <v>Standard</v>
          </cell>
          <cell r="S3742" t="str">
            <v>Standard</v>
          </cell>
        </row>
        <row r="3743">
          <cell r="J3743">
            <v>352720290</v>
          </cell>
          <cell r="K3743">
            <v>18737.46</v>
          </cell>
          <cell r="L3743">
            <v>3662.54</v>
          </cell>
          <cell r="M3743">
            <v>22400</v>
          </cell>
          <cell r="N3743">
            <v>275</v>
          </cell>
          <cell r="O3743">
            <v>306</v>
          </cell>
          <cell r="P3743" t="str">
            <v>Y</v>
          </cell>
          <cell r="Q3743"/>
          <cell r="R3743" t="str">
            <v>Sub</v>
          </cell>
          <cell r="S3743" t="str">
            <v>&gt;180</v>
          </cell>
        </row>
        <row r="3744">
          <cell r="J3744">
            <v>356785667</v>
          </cell>
          <cell r="K3744">
            <v>23622.400000000001</v>
          </cell>
          <cell r="L3744">
            <v>5967.6</v>
          </cell>
          <cell r="M3744">
            <v>29590</v>
          </cell>
          <cell r="N3744">
            <v>306</v>
          </cell>
          <cell r="O3744">
            <v>306</v>
          </cell>
          <cell r="P3744" t="str">
            <v>Y</v>
          </cell>
          <cell r="Q3744"/>
          <cell r="R3744" t="str">
            <v>W/O for written off cases</v>
          </cell>
          <cell r="S3744" t="str">
            <v>&gt;180</v>
          </cell>
        </row>
        <row r="3745">
          <cell r="J3745">
            <v>352790564</v>
          </cell>
          <cell r="K3745"/>
          <cell r="L3745"/>
          <cell r="M3745"/>
          <cell r="N3745"/>
          <cell r="O3745"/>
          <cell r="P3745"/>
          <cell r="Q3745"/>
          <cell r="R3745" t="str">
            <v>Standard</v>
          </cell>
          <cell r="S3745" t="str">
            <v>Standard</v>
          </cell>
        </row>
        <row r="3746">
          <cell r="J3746">
            <v>352733550</v>
          </cell>
          <cell r="K3746">
            <v>9382.64</v>
          </cell>
          <cell r="L3746">
            <v>1267.3599999999999</v>
          </cell>
          <cell r="M3746">
            <v>10650</v>
          </cell>
          <cell r="N3746">
            <v>121</v>
          </cell>
          <cell r="O3746">
            <v>121</v>
          </cell>
          <cell r="P3746" t="str">
            <v>Y</v>
          </cell>
          <cell r="Q3746"/>
          <cell r="R3746" t="str">
            <v>Sub</v>
          </cell>
          <cell r="S3746" t="str">
            <v>121-150</v>
          </cell>
        </row>
        <row r="3747">
          <cell r="J3747">
            <v>355386465</v>
          </cell>
          <cell r="K3747">
            <v>11826.91</v>
          </cell>
          <cell r="L3747">
            <v>1623.09</v>
          </cell>
          <cell r="M3747">
            <v>13450</v>
          </cell>
          <cell r="N3747">
            <v>121</v>
          </cell>
          <cell r="O3747">
            <v>121</v>
          </cell>
          <cell r="P3747" t="str">
            <v>Y</v>
          </cell>
          <cell r="Q3747"/>
          <cell r="R3747" t="str">
            <v>Sub</v>
          </cell>
          <cell r="S3747" t="str">
            <v>121-150</v>
          </cell>
        </row>
        <row r="3748">
          <cell r="J3748">
            <v>352734887</v>
          </cell>
          <cell r="K3748"/>
          <cell r="L3748"/>
          <cell r="M3748"/>
          <cell r="N3748"/>
          <cell r="O3748"/>
          <cell r="P3748"/>
          <cell r="Q3748"/>
          <cell r="R3748" t="str">
            <v>Standard</v>
          </cell>
          <cell r="S3748" t="str">
            <v>Standard</v>
          </cell>
        </row>
        <row r="3749">
          <cell r="J3749">
            <v>352933533</v>
          </cell>
          <cell r="K3749"/>
          <cell r="L3749"/>
          <cell r="M3749"/>
          <cell r="N3749"/>
          <cell r="O3749"/>
          <cell r="P3749"/>
          <cell r="Q3749"/>
          <cell r="R3749" t="str">
            <v>Standard</v>
          </cell>
          <cell r="S3749" t="str">
            <v>Standard</v>
          </cell>
        </row>
        <row r="3750">
          <cell r="J3750">
            <v>358811384</v>
          </cell>
          <cell r="K3750"/>
          <cell r="L3750"/>
          <cell r="M3750"/>
          <cell r="N3750"/>
          <cell r="O3750"/>
          <cell r="P3750"/>
          <cell r="Q3750"/>
          <cell r="R3750" t="str">
            <v>Standard</v>
          </cell>
          <cell r="S3750" t="str">
            <v>Standard</v>
          </cell>
        </row>
        <row r="3751">
          <cell r="J3751">
            <v>352754893</v>
          </cell>
          <cell r="K3751"/>
          <cell r="L3751"/>
          <cell r="M3751"/>
          <cell r="N3751"/>
          <cell r="O3751"/>
          <cell r="P3751"/>
          <cell r="Q3751"/>
          <cell r="R3751" t="str">
            <v>Standard</v>
          </cell>
          <cell r="S3751" t="str">
            <v>Standard</v>
          </cell>
        </row>
        <row r="3752">
          <cell r="J3752">
            <v>352780100</v>
          </cell>
          <cell r="K3752"/>
          <cell r="L3752"/>
          <cell r="M3752"/>
          <cell r="N3752"/>
          <cell r="O3752"/>
          <cell r="P3752"/>
          <cell r="Q3752"/>
          <cell r="R3752" t="str">
            <v>Standard</v>
          </cell>
          <cell r="S3752" t="str">
            <v>Standard</v>
          </cell>
        </row>
        <row r="3753">
          <cell r="J3753">
            <v>354766580</v>
          </cell>
          <cell r="K3753">
            <v>8417.2999999999993</v>
          </cell>
          <cell r="L3753">
            <v>2262.6999999999998</v>
          </cell>
          <cell r="M3753">
            <v>10680</v>
          </cell>
          <cell r="N3753">
            <v>94</v>
          </cell>
          <cell r="O3753">
            <v>94</v>
          </cell>
          <cell r="P3753" t="str">
            <v>Y</v>
          </cell>
          <cell r="Q3753"/>
          <cell r="R3753" t="str">
            <v>Sub</v>
          </cell>
          <cell r="S3753" t="str">
            <v>91-120</v>
          </cell>
        </row>
        <row r="3754">
          <cell r="J3754">
            <v>352817420</v>
          </cell>
          <cell r="K3754"/>
          <cell r="L3754"/>
          <cell r="M3754"/>
          <cell r="N3754"/>
          <cell r="O3754"/>
          <cell r="P3754"/>
          <cell r="Q3754"/>
          <cell r="R3754" t="str">
            <v>Standard</v>
          </cell>
          <cell r="S3754" t="str">
            <v>Standard</v>
          </cell>
        </row>
        <row r="3755">
          <cell r="J3755">
            <v>355342403</v>
          </cell>
          <cell r="K3755"/>
          <cell r="L3755"/>
          <cell r="M3755"/>
          <cell r="N3755"/>
          <cell r="O3755"/>
          <cell r="P3755"/>
          <cell r="Q3755"/>
          <cell r="R3755" t="str">
            <v>Standard</v>
          </cell>
          <cell r="S3755" t="str">
            <v>Standard</v>
          </cell>
        </row>
        <row r="3756">
          <cell r="J3756">
            <v>354766590</v>
          </cell>
          <cell r="K3756">
            <v>22025.119999999999</v>
          </cell>
          <cell r="L3756">
            <v>8554.8799999999992</v>
          </cell>
          <cell r="M3756">
            <v>30580</v>
          </cell>
          <cell r="N3756">
            <v>309</v>
          </cell>
          <cell r="O3756">
            <v>309</v>
          </cell>
          <cell r="P3756" t="str">
            <v>Y</v>
          </cell>
          <cell r="Q3756"/>
          <cell r="R3756" t="str">
            <v>W/O for written off cases</v>
          </cell>
          <cell r="S3756" t="str">
            <v>&gt;180</v>
          </cell>
        </row>
        <row r="3757">
          <cell r="J3757">
            <v>352826931</v>
          </cell>
          <cell r="K3757">
            <v>20529.03</v>
          </cell>
          <cell r="L3757">
            <v>5030.97</v>
          </cell>
          <cell r="M3757">
            <v>25560</v>
          </cell>
          <cell r="N3757">
            <v>365</v>
          </cell>
          <cell r="O3757">
            <v>365</v>
          </cell>
          <cell r="P3757" t="str">
            <v>Y</v>
          </cell>
          <cell r="Q3757"/>
          <cell r="R3757" t="str">
            <v>W/O for written off cases</v>
          </cell>
          <cell r="S3757" t="str">
            <v>&gt;180</v>
          </cell>
        </row>
        <row r="3758">
          <cell r="J3758">
            <v>355586705</v>
          </cell>
          <cell r="K3758">
            <v>16593.21</v>
          </cell>
          <cell r="L3758">
            <v>3606.79</v>
          </cell>
          <cell r="M3758">
            <v>20200</v>
          </cell>
          <cell r="N3758">
            <v>304</v>
          </cell>
          <cell r="O3758">
            <v>365</v>
          </cell>
          <cell r="P3758" t="str">
            <v>Y</v>
          </cell>
          <cell r="Q3758"/>
          <cell r="R3758" t="str">
            <v>W/O for written off cases</v>
          </cell>
          <cell r="S3758" t="str">
            <v>&gt;180</v>
          </cell>
        </row>
        <row r="3759">
          <cell r="J3759">
            <v>352826957</v>
          </cell>
          <cell r="K3759"/>
          <cell r="L3759"/>
          <cell r="M3759"/>
          <cell r="N3759"/>
          <cell r="O3759"/>
          <cell r="P3759"/>
          <cell r="Q3759"/>
          <cell r="R3759" t="str">
            <v>Standard</v>
          </cell>
          <cell r="S3759" t="str">
            <v>Standard</v>
          </cell>
        </row>
        <row r="3760">
          <cell r="J3760">
            <v>355226147</v>
          </cell>
          <cell r="K3760"/>
          <cell r="L3760"/>
          <cell r="M3760"/>
          <cell r="N3760"/>
          <cell r="O3760"/>
          <cell r="P3760"/>
          <cell r="Q3760"/>
          <cell r="R3760" t="str">
            <v>Standard</v>
          </cell>
          <cell r="S3760" t="str">
            <v>Standard</v>
          </cell>
        </row>
        <row r="3761">
          <cell r="J3761">
            <v>359266324</v>
          </cell>
          <cell r="K3761"/>
          <cell r="L3761"/>
          <cell r="M3761"/>
          <cell r="N3761"/>
          <cell r="O3761"/>
          <cell r="P3761"/>
          <cell r="Q3761"/>
          <cell r="R3761" t="str">
            <v>Standard</v>
          </cell>
          <cell r="S3761" t="str">
            <v>Standard</v>
          </cell>
        </row>
        <row r="3762">
          <cell r="J3762">
            <v>352839407</v>
          </cell>
          <cell r="K3762"/>
          <cell r="L3762"/>
          <cell r="M3762"/>
          <cell r="N3762"/>
          <cell r="O3762"/>
          <cell r="P3762"/>
          <cell r="Q3762"/>
          <cell r="R3762" t="str">
            <v>Standard</v>
          </cell>
          <cell r="S3762" t="str">
            <v>Standard</v>
          </cell>
        </row>
        <row r="3763">
          <cell r="J3763">
            <v>352840671</v>
          </cell>
          <cell r="K3763">
            <v>7367.83</v>
          </cell>
          <cell r="L3763">
            <v>1152.17</v>
          </cell>
          <cell r="M3763">
            <v>8520</v>
          </cell>
          <cell r="N3763">
            <v>100</v>
          </cell>
          <cell r="O3763">
            <v>100</v>
          </cell>
          <cell r="P3763" t="str">
            <v>Y</v>
          </cell>
          <cell r="Q3763"/>
          <cell r="R3763" t="str">
            <v>Sub</v>
          </cell>
          <cell r="S3763" t="str">
            <v>91-120</v>
          </cell>
        </row>
        <row r="3764">
          <cell r="J3764">
            <v>352842222</v>
          </cell>
          <cell r="K3764"/>
          <cell r="L3764"/>
          <cell r="M3764"/>
          <cell r="N3764"/>
          <cell r="O3764"/>
          <cell r="P3764"/>
          <cell r="Q3764"/>
          <cell r="R3764" t="str">
            <v>Standard</v>
          </cell>
          <cell r="S3764" t="str">
            <v>Standard</v>
          </cell>
        </row>
        <row r="3765">
          <cell r="J3765">
            <v>352843875</v>
          </cell>
          <cell r="K3765">
            <v>19312.13</v>
          </cell>
          <cell r="L3765">
            <v>4627.87</v>
          </cell>
          <cell r="M3765">
            <v>23940</v>
          </cell>
          <cell r="N3765">
            <v>398</v>
          </cell>
          <cell r="O3765">
            <v>398</v>
          </cell>
          <cell r="P3765" t="str">
            <v>Y</v>
          </cell>
          <cell r="Q3765"/>
          <cell r="R3765" t="str">
            <v>Sub</v>
          </cell>
          <cell r="S3765" t="str">
            <v>&gt;180</v>
          </cell>
        </row>
        <row r="3766">
          <cell r="J3766">
            <v>352871113</v>
          </cell>
          <cell r="K3766"/>
          <cell r="L3766"/>
          <cell r="M3766"/>
          <cell r="N3766"/>
          <cell r="O3766"/>
          <cell r="P3766"/>
          <cell r="Q3766"/>
          <cell r="R3766" t="str">
            <v>Standard</v>
          </cell>
          <cell r="S3766" t="str">
            <v>Standard</v>
          </cell>
        </row>
        <row r="3767">
          <cell r="J3767">
            <v>352882989</v>
          </cell>
          <cell r="K3767">
            <v>7562.43</v>
          </cell>
          <cell r="L3767">
            <v>987.57</v>
          </cell>
          <cell r="M3767">
            <v>8550</v>
          </cell>
          <cell r="N3767">
            <v>124</v>
          </cell>
          <cell r="O3767">
            <v>124</v>
          </cell>
          <cell r="P3767" t="str">
            <v>Y</v>
          </cell>
          <cell r="Q3767"/>
          <cell r="R3767" t="str">
            <v>Sub</v>
          </cell>
          <cell r="S3767" t="str">
            <v>121-150</v>
          </cell>
        </row>
        <row r="3768">
          <cell r="J3768">
            <v>356612840</v>
          </cell>
          <cell r="K3768">
            <v>9114.0400000000009</v>
          </cell>
          <cell r="L3768">
            <v>1635.96</v>
          </cell>
          <cell r="M3768">
            <v>10750</v>
          </cell>
          <cell r="N3768">
            <v>124</v>
          </cell>
          <cell r="O3768">
            <v>124</v>
          </cell>
          <cell r="P3768" t="str">
            <v>Y</v>
          </cell>
          <cell r="Q3768"/>
          <cell r="R3768" t="str">
            <v>Sub</v>
          </cell>
          <cell r="S3768" t="str">
            <v>121-150</v>
          </cell>
        </row>
        <row r="3769">
          <cell r="J3769">
            <v>352890424</v>
          </cell>
          <cell r="K3769">
            <v>14340.61</v>
          </cell>
          <cell r="L3769">
            <v>2759.39</v>
          </cell>
          <cell r="M3769">
            <v>17100</v>
          </cell>
          <cell r="N3769">
            <v>274</v>
          </cell>
          <cell r="O3769">
            <v>274</v>
          </cell>
          <cell r="P3769" t="str">
            <v>Y</v>
          </cell>
          <cell r="Q3769"/>
          <cell r="R3769" t="str">
            <v>W/O for written off cases</v>
          </cell>
          <cell r="S3769" t="str">
            <v>&gt;180</v>
          </cell>
        </row>
        <row r="3770">
          <cell r="J3770">
            <v>357035780</v>
          </cell>
          <cell r="K3770">
            <v>13247.11</v>
          </cell>
          <cell r="L3770">
            <v>3552.89</v>
          </cell>
          <cell r="M3770">
            <v>16800</v>
          </cell>
          <cell r="N3770">
            <v>274</v>
          </cell>
          <cell r="O3770">
            <v>274</v>
          </cell>
          <cell r="P3770" t="str">
            <v>Y</v>
          </cell>
          <cell r="Q3770"/>
          <cell r="R3770" t="str">
            <v>W/O for written off cases</v>
          </cell>
          <cell r="S3770" t="str">
            <v>&gt;180</v>
          </cell>
        </row>
        <row r="3771">
          <cell r="J3771">
            <v>352890956</v>
          </cell>
          <cell r="K3771"/>
          <cell r="L3771"/>
          <cell r="M3771"/>
          <cell r="N3771"/>
          <cell r="O3771"/>
          <cell r="P3771"/>
          <cell r="Q3771"/>
          <cell r="R3771" t="str">
            <v>Standard</v>
          </cell>
          <cell r="S3771" t="str">
            <v>Standard</v>
          </cell>
        </row>
        <row r="3772">
          <cell r="J3772">
            <v>355288790</v>
          </cell>
          <cell r="K3772"/>
          <cell r="L3772"/>
          <cell r="M3772"/>
          <cell r="N3772"/>
          <cell r="O3772"/>
          <cell r="P3772"/>
          <cell r="Q3772"/>
          <cell r="R3772" t="str">
            <v>Standard</v>
          </cell>
          <cell r="S3772" t="str">
            <v>Standard</v>
          </cell>
        </row>
        <row r="3773">
          <cell r="J3773">
            <v>352891423</v>
          </cell>
          <cell r="K3773"/>
          <cell r="L3773"/>
          <cell r="M3773"/>
          <cell r="N3773"/>
          <cell r="O3773"/>
          <cell r="P3773"/>
          <cell r="Q3773"/>
          <cell r="R3773" t="str">
            <v>Standard</v>
          </cell>
          <cell r="S3773" t="str">
            <v>Standard</v>
          </cell>
        </row>
        <row r="3774">
          <cell r="J3774">
            <v>359166847</v>
          </cell>
          <cell r="K3774">
            <v>6727.25</v>
          </cell>
          <cell r="L3774">
            <v>3652.75</v>
          </cell>
          <cell r="M3774">
            <v>10380</v>
          </cell>
          <cell r="N3774">
            <v>92</v>
          </cell>
          <cell r="O3774">
            <v>92</v>
          </cell>
          <cell r="P3774" t="str">
            <v>Y</v>
          </cell>
          <cell r="Q3774"/>
          <cell r="R3774" t="str">
            <v>Sub</v>
          </cell>
          <cell r="S3774" t="str">
            <v>91-120</v>
          </cell>
        </row>
        <row r="3775">
          <cell r="J3775">
            <v>352900402</v>
          </cell>
          <cell r="K3775"/>
          <cell r="L3775"/>
          <cell r="M3775"/>
          <cell r="N3775"/>
          <cell r="O3775"/>
          <cell r="P3775"/>
          <cell r="Q3775"/>
          <cell r="R3775" t="str">
            <v>Standard</v>
          </cell>
          <cell r="S3775" t="str">
            <v>Standard</v>
          </cell>
        </row>
        <row r="3776">
          <cell r="J3776">
            <v>352901336</v>
          </cell>
          <cell r="K3776">
            <v>7392.57</v>
          </cell>
          <cell r="L3776">
            <v>1157.43</v>
          </cell>
          <cell r="M3776">
            <v>8550</v>
          </cell>
          <cell r="N3776">
            <v>151</v>
          </cell>
          <cell r="O3776">
            <v>182</v>
          </cell>
          <cell r="P3776" t="str">
            <v>Y</v>
          </cell>
          <cell r="Q3776"/>
          <cell r="R3776" t="str">
            <v>Sub</v>
          </cell>
          <cell r="S3776" t="str">
            <v>&gt;180</v>
          </cell>
        </row>
        <row r="3777">
          <cell r="J3777">
            <v>355226438</v>
          </cell>
          <cell r="K3777">
            <v>14153.95</v>
          </cell>
          <cell r="L3777">
            <v>1986.05</v>
          </cell>
          <cell r="M3777">
            <v>16140</v>
          </cell>
          <cell r="N3777">
            <v>182</v>
          </cell>
          <cell r="O3777">
            <v>182</v>
          </cell>
          <cell r="P3777" t="str">
            <v>Y</v>
          </cell>
          <cell r="Q3777"/>
          <cell r="R3777" t="str">
            <v>Sub</v>
          </cell>
          <cell r="S3777" t="str">
            <v>&gt;180</v>
          </cell>
        </row>
        <row r="3778">
          <cell r="J3778">
            <v>358624464</v>
          </cell>
          <cell r="K3778">
            <v>4777.79</v>
          </cell>
          <cell r="L3778">
            <v>902.21</v>
          </cell>
          <cell r="M3778">
            <v>5680</v>
          </cell>
          <cell r="N3778">
            <v>120</v>
          </cell>
          <cell r="O3778">
            <v>182</v>
          </cell>
          <cell r="P3778" t="str">
            <v>Y</v>
          </cell>
          <cell r="Q3778"/>
          <cell r="R3778" t="str">
            <v>Sub</v>
          </cell>
          <cell r="S3778" t="str">
            <v>&gt;180</v>
          </cell>
        </row>
        <row r="3779">
          <cell r="J3779">
            <v>352910254</v>
          </cell>
          <cell r="K3779">
            <v>18102.47</v>
          </cell>
          <cell r="L3779">
            <v>4127.53</v>
          </cell>
          <cell r="M3779">
            <v>22230</v>
          </cell>
          <cell r="N3779">
            <v>367</v>
          </cell>
          <cell r="O3779">
            <v>367</v>
          </cell>
          <cell r="P3779" t="str">
            <v>Y</v>
          </cell>
          <cell r="Q3779"/>
          <cell r="R3779" t="str">
            <v>W/O for written off cases</v>
          </cell>
          <cell r="S3779" t="str">
            <v>&gt;180</v>
          </cell>
        </row>
        <row r="3780">
          <cell r="J3780">
            <v>352910512</v>
          </cell>
          <cell r="K3780">
            <v>6113.39</v>
          </cell>
          <cell r="L3780">
            <v>726.61</v>
          </cell>
          <cell r="M3780">
            <v>6840</v>
          </cell>
          <cell r="N3780">
            <v>94</v>
          </cell>
          <cell r="O3780">
            <v>94</v>
          </cell>
          <cell r="P3780" t="str">
            <v>Y</v>
          </cell>
          <cell r="Q3780"/>
          <cell r="R3780" t="str">
            <v>Sub</v>
          </cell>
          <cell r="S3780" t="str">
            <v>91-120</v>
          </cell>
        </row>
        <row r="3781">
          <cell r="J3781">
            <v>352910570</v>
          </cell>
          <cell r="K3781">
            <v>1569.71</v>
          </cell>
          <cell r="L3781">
            <v>140.29</v>
          </cell>
          <cell r="M3781">
            <v>1710</v>
          </cell>
          <cell r="N3781">
            <v>2</v>
          </cell>
          <cell r="O3781">
            <v>2</v>
          </cell>
          <cell r="P3781"/>
          <cell r="Q3781"/>
          <cell r="R3781" t="str">
            <v>SMA 0</v>
          </cell>
          <cell r="S3781" t="str">
            <v>1-30 Days</v>
          </cell>
        </row>
        <row r="3782">
          <cell r="J3782">
            <v>352910608</v>
          </cell>
          <cell r="K3782">
            <v>18102.47</v>
          </cell>
          <cell r="L3782">
            <v>4127.53</v>
          </cell>
          <cell r="M3782">
            <v>22230</v>
          </cell>
          <cell r="N3782">
            <v>367</v>
          </cell>
          <cell r="O3782">
            <v>367</v>
          </cell>
          <cell r="P3782" t="str">
            <v>Y</v>
          </cell>
          <cell r="Q3782"/>
          <cell r="R3782" t="str">
            <v>W/O for written off cases</v>
          </cell>
          <cell r="S3782" t="str">
            <v>&gt;180</v>
          </cell>
        </row>
        <row r="3783">
          <cell r="J3783">
            <v>353646427</v>
          </cell>
          <cell r="K3783">
            <v>10410.4</v>
          </cell>
          <cell r="L3783">
            <v>2369.6</v>
          </cell>
          <cell r="M3783">
            <v>12780</v>
          </cell>
          <cell r="N3783">
            <v>153</v>
          </cell>
          <cell r="O3783">
            <v>153</v>
          </cell>
          <cell r="P3783" t="str">
            <v>Y</v>
          </cell>
          <cell r="Q3783"/>
          <cell r="R3783" t="str">
            <v>W/O for written off cases</v>
          </cell>
          <cell r="S3783" t="str">
            <v>151-180</v>
          </cell>
        </row>
        <row r="3784">
          <cell r="J3784">
            <v>352920722</v>
          </cell>
          <cell r="K3784">
            <v>14548.57</v>
          </cell>
          <cell r="L3784">
            <v>2491.4299999999998</v>
          </cell>
          <cell r="M3784">
            <v>17040</v>
          </cell>
          <cell r="N3784">
            <v>213</v>
          </cell>
          <cell r="O3784">
            <v>305</v>
          </cell>
          <cell r="P3784" t="str">
            <v>Y</v>
          </cell>
          <cell r="Q3784"/>
          <cell r="R3784" t="str">
            <v>W/O for written off cases</v>
          </cell>
          <cell r="S3784" t="str">
            <v>&gt;180</v>
          </cell>
        </row>
        <row r="3785">
          <cell r="J3785">
            <v>355791911</v>
          </cell>
          <cell r="K3785">
            <v>24610.46</v>
          </cell>
          <cell r="L3785">
            <v>4979.54</v>
          </cell>
          <cell r="M3785">
            <v>29590</v>
          </cell>
          <cell r="N3785">
            <v>305</v>
          </cell>
          <cell r="O3785">
            <v>305</v>
          </cell>
          <cell r="P3785" t="str">
            <v>Y</v>
          </cell>
          <cell r="Q3785"/>
          <cell r="R3785" t="str">
            <v>W/O for written off cases</v>
          </cell>
          <cell r="S3785" t="str">
            <v>&gt;180</v>
          </cell>
        </row>
        <row r="3786">
          <cell r="J3786">
            <v>352924467</v>
          </cell>
          <cell r="K3786"/>
          <cell r="L3786"/>
          <cell r="M3786"/>
          <cell r="N3786"/>
          <cell r="O3786"/>
          <cell r="P3786"/>
          <cell r="Q3786"/>
          <cell r="R3786" t="str">
            <v>Standard</v>
          </cell>
          <cell r="S3786" t="str">
            <v>Standard</v>
          </cell>
        </row>
        <row r="3787">
          <cell r="J3787">
            <v>357751546</v>
          </cell>
          <cell r="K3787"/>
          <cell r="L3787"/>
          <cell r="M3787"/>
          <cell r="N3787"/>
          <cell r="O3787"/>
          <cell r="P3787"/>
          <cell r="Q3787"/>
          <cell r="R3787" t="str">
            <v>Standard</v>
          </cell>
          <cell r="S3787" t="str">
            <v>Standard</v>
          </cell>
        </row>
        <row r="3788">
          <cell r="J3788">
            <v>352929448</v>
          </cell>
          <cell r="K3788"/>
          <cell r="L3788"/>
          <cell r="M3788"/>
          <cell r="N3788"/>
          <cell r="O3788"/>
          <cell r="P3788"/>
          <cell r="Q3788"/>
          <cell r="R3788" t="str">
            <v>Standard</v>
          </cell>
          <cell r="S3788" t="str">
            <v>Standard</v>
          </cell>
        </row>
        <row r="3789">
          <cell r="J3789">
            <v>352932520</v>
          </cell>
          <cell r="K3789"/>
          <cell r="L3789"/>
          <cell r="M3789"/>
          <cell r="N3789"/>
          <cell r="O3789"/>
          <cell r="P3789"/>
          <cell r="Q3789"/>
          <cell r="R3789" t="str">
            <v>Standard</v>
          </cell>
          <cell r="S3789" t="str">
            <v>Standard</v>
          </cell>
        </row>
        <row r="3790">
          <cell r="J3790">
            <v>352932718</v>
          </cell>
          <cell r="K3790">
            <v>14389.95</v>
          </cell>
          <cell r="L3790">
            <v>2710.05</v>
          </cell>
          <cell r="M3790">
            <v>17100</v>
          </cell>
          <cell r="N3790">
            <v>274</v>
          </cell>
          <cell r="O3790">
            <v>336</v>
          </cell>
          <cell r="P3790" t="str">
            <v>Y</v>
          </cell>
          <cell r="Q3790"/>
          <cell r="R3790" t="str">
            <v>Sub</v>
          </cell>
          <cell r="S3790" t="str">
            <v>&gt;180</v>
          </cell>
        </row>
        <row r="3791">
          <cell r="J3791">
            <v>356517002</v>
          </cell>
          <cell r="K3791">
            <v>25397.54</v>
          </cell>
          <cell r="L3791">
            <v>6882.46</v>
          </cell>
          <cell r="M3791">
            <v>32280</v>
          </cell>
          <cell r="N3791">
            <v>336</v>
          </cell>
          <cell r="O3791">
            <v>336</v>
          </cell>
          <cell r="P3791" t="str">
            <v>Y</v>
          </cell>
          <cell r="Q3791"/>
          <cell r="R3791" t="str">
            <v>W/O for written off cases</v>
          </cell>
          <cell r="S3791" t="str">
            <v>&gt;180</v>
          </cell>
        </row>
        <row r="3792">
          <cell r="J3792">
            <v>352933541</v>
          </cell>
          <cell r="K3792">
            <v>10955.53</v>
          </cell>
          <cell r="L3792">
            <v>1824.47</v>
          </cell>
          <cell r="M3792">
            <v>12780</v>
          </cell>
          <cell r="N3792">
            <v>182</v>
          </cell>
          <cell r="O3792">
            <v>182</v>
          </cell>
          <cell r="P3792" t="str">
            <v>Y</v>
          </cell>
          <cell r="Q3792"/>
          <cell r="R3792" t="str">
            <v>Sub</v>
          </cell>
          <cell r="S3792" t="str">
            <v>&gt;180</v>
          </cell>
        </row>
        <row r="3793">
          <cell r="J3793">
            <v>357156202</v>
          </cell>
          <cell r="K3793"/>
          <cell r="L3793"/>
          <cell r="M3793"/>
          <cell r="N3793"/>
          <cell r="O3793"/>
          <cell r="P3793"/>
          <cell r="Q3793"/>
          <cell r="R3793" t="str">
            <v>Standard</v>
          </cell>
          <cell r="S3793" t="str">
            <v>Standard</v>
          </cell>
        </row>
        <row r="3794">
          <cell r="J3794">
            <v>359231838</v>
          </cell>
          <cell r="K3794"/>
          <cell r="L3794"/>
          <cell r="M3794"/>
          <cell r="N3794"/>
          <cell r="O3794"/>
          <cell r="P3794"/>
          <cell r="Q3794"/>
          <cell r="R3794" t="str">
            <v>Standard</v>
          </cell>
          <cell r="S3794" t="str">
            <v>Standard</v>
          </cell>
        </row>
        <row r="3795">
          <cell r="J3795">
            <v>352944341</v>
          </cell>
          <cell r="K3795">
            <v>22633.99</v>
          </cell>
          <cell r="L3795">
            <v>4734.01</v>
          </cell>
          <cell r="M3795">
            <v>27368</v>
          </cell>
          <cell r="N3795">
            <v>373</v>
          </cell>
          <cell r="O3795">
            <v>373</v>
          </cell>
          <cell r="P3795" t="str">
            <v>Y</v>
          </cell>
          <cell r="Q3795"/>
          <cell r="R3795" t="str">
            <v>W/O for written off cases</v>
          </cell>
          <cell r="S3795" t="str">
            <v>&gt;180</v>
          </cell>
        </row>
        <row r="3796">
          <cell r="J3796">
            <v>352946416</v>
          </cell>
          <cell r="K3796"/>
          <cell r="L3796"/>
          <cell r="M3796"/>
          <cell r="N3796"/>
          <cell r="O3796"/>
          <cell r="P3796"/>
          <cell r="Q3796"/>
          <cell r="R3796" t="str">
            <v>Standard</v>
          </cell>
          <cell r="S3796" t="str">
            <v>Standard</v>
          </cell>
        </row>
        <row r="3797">
          <cell r="J3797">
            <v>352946994</v>
          </cell>
          <cell r="K3797">
            <v>22887.05</v>
          </cell>
          <cell r="L3797">
            <v>6182.95</v>
          </cell>
          <cell r="M3797">
            <v>29070</v>
          </cell>
          <cell r="N3797">
            <v>488</v>
          </cell>
          <cell r="O3797">
            <v>488</v>
          </cell>
          <cell r="P3797" t="str">
            <v>Y</v>
          </cell>
          <cell r="Q3797"/>
          <cell r="R3797" t="str">
            <v>W/O for written off cases</v>
          </cell>
          <cell r="S3797" t="str">
            <v>&gt;180</v>
          </cell>
        </row>
        <row r="3798">
          <cell r="J3798">
            <v>352947425</v>
          </cell>
          <cell r="K3798"/>
          <cell r="L3798"/>
          <cell r="M3798"/>
          <cell r="N3798"/>
          <cell r="O3798"/>
          <cell r="P3798"/>
          <cell r="Q3798"/>
          <cell r="R3798" t="str">
            <v>Standard</v>
          </cell>
          <cell r="S3798" t="str">
            <v>Standard</v>
          </cell>
        </row>
        <row r="3799">
          <cell r="J3799">
            <v>352947599</v>
          </cell>
          <cell r="K3799">
            <v>1963.64</v>
          </cell>
          <cell r="L3799">
            <v>166.36</v>
          </cell>
          <cell r="M3799">
            <v>2130</v>
          </cell>
          <cell r="N3799">
            <v>5</v>
          </cell>
          <cell r="O3799">
            <v>5</v>
          </cell>
          <cell r="P3799"/>
          <cell r="Q3799"/>
          <cell r="R3799" t="str">
            <v>SMA 0</v>
          </cell>
          <cell r="S3799" t="str">
            <v>1-30 Days</v>
          </cell>
        </row>
        <row r="3800">
          <cell r="J3800">
            <v>353154393</v>
          </cell>
          <cell r="K3800">
            <v>1908.88</v>
          </cell>
          <cell r="L3800">
            <v>221.12</v>
          </cell>
          <cell r="M3800">
            <v>2130</v>
          </cell>
          <cell r="N3800">
            <v>5</v>
          </cell>
          <cell r="O3800">
            <v>5</v>
          </cell>
          <cell r="P3800"/>
          <cell r="Q3800"/>
          <cell r="R3800" t="str">
            <v>SMA 0</v>
          </cell>
          <cell r="S3800" t="str">
            <v>1-30 Days</v>
          </cell>
        </row>
        <row r="3801">
          <cell r="J3801">
            <v>357849225</v>
          </cell>
          <cell r="K3801">
            <v>1777.27</v>
          </cell>
          <cell r="L3801">
            <v>372.73</v>
          </cell>
          <cell r="M3801">
            <v>2150</v>
          </cell>
          <cell r="N3801">
            <v>5</v>
          </cell>
          <cell r="O3801">
            <v>5</v>
          </cell>
          <cell r="P3801"/>
          <cell r="Q3801"/>
          <cell r="R3801" t="str">
            <v>SMA 0</v>
          </cell>
          <cell r="S3801" t="str">
            <v>1-30 Days</v>
          </cell>
        </row>
        <row r="3802">
          <cell r="J3802">
            <v>358251043</v>
          </cell>
          <cell r="K3802"/>
          <cell r="L3802"/>
          <cell r="M3802"/>
          <cell r="N3802"/>
          <cell r="O3802"/>
          <cell r="P3802"/>
          <cell r="Q3802"/>
          <cell r="R3802" t="str">
            <v>Standard</v>
          </cell>
          <cell r="S3802" t="str">
            <v>Standard</v>
          </cell>
        </row>
        <row r="3803">
          <cell r="J3803">
            <v>352964088</v>
          </cell>
          <cell r="K3803">
            <v>1579.35</v>
          </cell>
          <cell r="L3803">
            <v>130.65</v>
          </cell>
          <cell r="M3803">
            <v>1710</v>
          </cell>
          <cell r="N3803">
            <v>8</v>
          </cell>
          <cell r="O3803">
            <v>8</v>
          </cell>
          <cell r="P3803"/>
          <cell r="Q3803"/>
          <cell r="R3803" t="str">
            <v>SMA 0</v>
          </cell>
          <cell r="S3803" t="str">
            <v>1-30 Days</v>
          </cell>
        </row>
        <row r="3804">
          <cell r="J3804">
            <v>352964698</v>
          </cell>
          <cell r="K3804">
            <v>1579.35</v>
          </cell>
          <cell r="L3804">
            <v>130.65</v>
          </cell>
          <cell r="M3804">
            <v>1710</v>
          </cell>
          <cell r="N3804">
            <v>8</v>
          </cell>
          <cell r="O3804">
            <v>8</v>
          </cell>
          <cell r="P3804"/>
          <cell r="Q3804"/>
          <cell r="R3804" t="str">
            <v>SMA 0</v>
          </cell>
          <cell r="S3804" t="str">
            <v>1-30 Days</v>
          </cell>
        </row>
        <row r="3805">
          <cell r="J3805">
            <v>352967031</v>
          </cell>
          <cell r="K3805"/>
          <cell r="L3805"/>
          <cell r="M3805"/>
          <cell r="N3805"/>
          <cell r="O3805"/>
          <cell r="P3805"/>
          <cell r="Q3805"/>
          <cell r="R3805" t="str">
            <v>Standard</v>
          </cell>
          <cell r="S3805" t="str">
            <v>Standard</v>
          </cell>
        </row>
        <row r="3806">
          <cell r="J3806">
            <v>356349958</v>
          </cell>
          <cell r="K3806"/>
          <cell r="L3806"/>
          <cell r="M3806"/>
          <cell r="N3806"/>
          <cell r="O3806"/>
          <cell r="P3806"/>
          <cell r="Q3806"/>
          <cell r="R3806" t="str">
            <v>Standard</v>
          </cell>
          <cell r="S3806" t="str">
            <v>Standard</v>
          </cell>
        </row>
        <row r="3807">
          <cell r="J3807">
            <v>352968012</v>
          </cell>
          <cell r="K3807">
            <v>22604.76</v>
          </cell>
          <cell r="L3807">
            <v>5085.24</v>
          </cell>
          <cell r="M3807">
            <v>27690</v>
          </cell>
          <cell r="N3807">
            <v>367</v>
          </cell>
          <cell r="O3807">
            <v>367</v>
          </cell>
          <cell r="P3807" t="str">
            <v>Y</v>
          </cell>
          <cell r="Q3807"/>
          <cell r="R3807" t="str">
            <v>Sub</v>
          </cell>
          <cell r="S3807" t="str">
            <v>&gt;180</v>
          </cell>
        </row>
        <row r="3808">
          <cell r="J3808">
            <v>352976181</v>
          </cell>
          <cell r="K3808">
            <v>22604.76</v>
          </cell>
          <cell r="L3808">
            <v>5085.24</v>
          </cell>
          <cell r="M3808">
            <v>27690</v>
          </cell>
          <cell r="N3808">
            <v>367</v>
          </cell>
          <cell r="O3808">
            <v>367</v>
          </cell>
          <cell r="P3808" t="str">
            <v>Y</v>
          </cell>
          <cell r="Q3808"/>
          <cell r="R3808" t="str">
            <v>Sub</v>
          </cell>
          <cell r="S3808" t="str">
            <v>&gt;180</v>
          </cell>
        </row>
        <row r="3809">
          <cell r="J3809">
            <v>352986074</v>
          </cell>
          <cell r="K3809"/>
          <cell r="L3809"/>
          <cell r="M3809"/>
          <cell r="N3809"/>
          <cell r="O3809"/>
          <cell r="P3809"/>
          <cell r="Q3809"/>
          <cell r="R3809" t="str">
            <v>Standard</v>
          </cell>
          <cell r="S3809" t="str">
            <v>Standard</v>
          </cell>
        </row>
        <row r="3810">
          <cell r="J3810">
            <v>352989115</v>
          </cell>
          <cell r="K3810"/>
          <cell r="L3810"/>
          <cell r="M3810"/>
          <cell r="N3810"/>
          <cell r="O3810"/>
          <cell r="P3810"/>
          <cell r="Q3810"/>
          <cell r="R3810" t="str">
            <v>Standard</v>
          </cell>
          <cell r="S3810" t="str">
            <v>Standard</v>
          </cell>
        </row>
        <row r="3811">
          <cell r="J3811">
            <v>358532081</v>
          </cell>
          <cell r="K3811">
            <v>19230.25</v>
          </cell>
          <cell r="L3811">
            <v>10129.75</v>
          </cell>
          <cell r="M3811">
            <v>29360</v>
          </cell>
          <cell r="N3811">
            <v>219</v>
          </cell>
          <cell r="O3811">
            <v>219</v>
          </cell>
          <cell r="P3811" t="str">
            <v>Y</v>
          </cell>
          <cell r="Q3811"/>
          <cell r="R3811" t="str">
            <v>W/O for written off cases</v>
          </cell>
          <cell r="S3811" t="str">
            <v>&gt;180</v>
          </cell>
        </row>
        <row r="3812">
          <cell r="J3812">
            <v>355776318</v>
          </cell>
          <cell r="K3812">
            <v>14965.54</v>
          </cell>
          <cell r="L3812">
            <v>4494.46</v>
          </cell>
          <cell r="M3812">
            <v>19460</v>
          </cell>
          <cell r="N3812">
            <v>189</v>
          </cell>
          <cell r="O3812">
            <v>189</v>
          </cell>
          <cell r="P3812" t="str">
            <v>Y</v>
          </cell>
          <cell r="Q3812"/>
          <cell r="R3812" t="str">
            <v>W/O for written off cases</v>
          </cell>
          <cell r="S3812" t="str">
            <v>&gt;180</v>
          </cell>
        </row>
        <row r="3813">
          <cell r="J3813">
            <v>353002947</v>
          </cell>
          <cell r="K3813">
            <v>1901.3</v>
          </cell>
          <cell r="L3813">
            <v>228.7</v>
          </cell>
          <cell r="M3813">
            <v>2130</v>
          </cell>
          <cell r="N3813">
            <v>7</v>
          </cell>
          <cell r="O3813">
            <v>7</v>
          </cell>
          <cell r="P3813"/>
          <cell r="Q3813"/>
          <cell r="R3813" t="str">
            <v>SMA 0</v>
          </cell>
          <cell r="S3813" t="str">
            <v>1-30 Days</v>
          </cell>
        </row>
        <row r="3814">
          <cell r="J3814">
            <v>358264395</v>
          </cell>
          <cell r="K3814"/>
          <cell r="L3814"/>
          <cell r="M3814"/>
          <cell r="N3814"/>
          <cell r="O3814"/>
          <cell r="P3814"/>
          <cell r="Q3814"/>
          <cell r="R3814" t="str">
            <v>Standard</v>
          </cell>
          <cell r="S3814" t="str">
            <v>Standard</v>
          </cell>
        </row>
        <row r="3815">
          <cell r="J3815">
            <v>353017759</v>
          </cell>
          <cell r="K3815"/>
          <cell r="L3815"/>
          <cell r="M3815"/>
          <cell r="N3815"/>
          <cell r="O3815"/>
          <cell r="P3815"/>
          <cell r="Q3815"/>
          <cell r="R3815" t="str">
            <v>Standard</v>
          </cell>
          <cell r="S3815" t="str">
            <v>Standard</v>
          </cell>
        </row>
        <row r="3816">
          <cell r="J3816">
            <v>353047344</v>
          </cell>
          <cell r="K3816"/>
          <cell r="L3816"/>
          <cell r="M3816"/>
          <cell r="N3816"/>
          <cell r="O3816"/>
          <cell r="P3816"/>
          <cell r="Q3816"/>
          <cell r="R3816" t="str">
            <v>Standard</v>
          </cell>
          <cell r="S3816" t="str">
            <v>Standard</v>
          </cell>
        </row>
        <row r="3817">
          <cell r="J3817">
            <v>358851625</v>
          </cell>
          <cell r="K3817">
            <v>10798.33</v>
          </cell>
          <cell r="L3817">
            <v>7301.67</v>
          </cell>
          <cell r="M3817">
            <v>18100</v>
          </cell>
          <cell r="N3817">
            <v>151</v>
          </cell>
          <cell r="O3817">
            <v>151</v>
          </cell>
          <cell r="P3817" t="str">
            <v>Y</v>
          </cell>
          <cell r="Q3817"/>
          <cell r="R3817" t="str">
            <v>Sub</v>
          </cell>
          <cell r="S3817" t="str">
            <v>151-180</v>
          </cell>
        </row>
        <row r="3818">
          <cell r="J3818">
            <v>353061225</v>
          </cell>
          <cell r="K3818">
            <v>15460.16</v>
          </cell>
          <cell r="L3818">
            <v>3709.84</v>
          </cell>
          <cell r="M3818">
            <v>19170</v>
          </cell>
          <cell r="N3818">
            <v>273</v>
          </cell>
          <cell r="O3818">
            <v>273</v>
          </cell>
          <cell r="P3818" t="str">
            <v>Y</v>
          </cell>
          <cell r="Q3818"/>
          <cell r="R3818" t="str">
            <v>W/O for written off cases</v>
          </cell>
          <cell r="S3818" t="str">
            <v>&gt;180</v>
          </cell>
        </row>
        <row r="3819">
          <cell r="J3819">
            <v>357940694</v>
          </cell>
          <cell r="K3819">
            <v>13561.13</v>
          </cell>
          <cell r="L3819">
            <v>5238.87</v>
          </cell>
          <cell r="M3819">
            <v>18800</v>
          </cell>
          <cell r="N3819">
            <v>243</v>
          </cell>
          <cell r="O3819">
            <v>273</v>
          </cell>
          <cell r="P3819" t="str">
            <v>Y</v>
          </cell>
          <cell r="Q3819"/>
          <cell r="R3819" t="str">
            <v>W/O for written off cases</v>
          </cell>
          <cell r="S3819" t="str">
            <v>&gt;180</v>
          </cell>
        </row>
        <row r="3820">
          <cell r="J3820">
            <v>353062430</v>
          </cell>
          <cell r="K3820"/>
          <cell r="L3820"/>
          <cell r="M3820"/>
          <cell r="N3820"/>
          <cell r="O3820"/>
          <cell r="P3820"/>
          <cell r="Q3820"/>
          <cell r="R3820" t="str">
            <v>Standard</v>
          </cell>
          <cell r="S3820" t="str">
            <v>Standard</v>
          </cell>
        </row>
        <row r="3821">
          <cell r="J3821">
            <v>353063326</v>
          </cell>
          <cell r="K3821"/>
          <cell r="L3821"/>
          <cell r="M3821"/>
          <cell r="N3821"/>
          <cell r="O3821"/>
          <cell r="P3821"/>
          <cell r="Q3821"/>
          <cell r="R3821" t="str">
            <v>Standard</v>
          </cell>
          <cell r="S3821" t="str">
            <v>Standard</v>
          </cell>
        </row>
        <row r="3822">
          <cell r="J3822">
            <v>353065192</v>
          </cell>
          <cell r="K3822"/>
          <cell r="L3822"/>
          <cell r="M3822"/>
          <cell r="N3822"/>
          <cell r="O3822"/>
          <cell r="P3822"/>
          <cell r="Q3822"/>
          <cell r="R3822" t="str">
            <v>Standard</v>
          </cell>
          <cell r="S3822" t="str">
            <v>Standard</v>
          </cell>
        </row>
        <row r="3823">
          <cell r="J3823">
            <v>353071290</v>
          </cell>
          <cell r="K3823">
            <v>18942.830000000002</v>
          </cell>
          <cell r="L3823">
            <v>4487.17</v>
          </cell>
          <cell r="M3823">
            <v>23430</v>
          </cell>
          <cell r="N3823">
            <v>310</v>
          </cell>
          <cell r="O3823">
            <v>310</v>
          </cell>
          <cell r="P3823" t="str">
            <v>Y</v>
          </cell>
          <cell r="Q3823"/>
          <cell r="R3823" t="str">
            <v>W/O for written off cases</v>
          </cell>
          <cell r="S3823" t="str">
            <v>&gt;180</v>
          </cell>
        </row>
        <row r="3824">
          <cell r="J3824">
            <v>355684761</v>
          </cell>
          <cell r="K3824">
            <v>24610.46</v>
          </cell>
          <cell r="L3824">
            <v>4979.54</v>
          </cell>
          <cell r="M3824">
            <v>29590</v>
          </cell>
          <cell r="N3824">
            <v>310</v>
          </cell>
          <cell r="O3824">
            <v>310</v>
          </cell>
          <cell r="P3824" t="str">
            <v>Y</v>
          </cell>
          <cell r="Q3824"/>
          <cell r="R3824" t="str">
            <v>W/O for written off cases</v>
          </cell>
          <cell r="S3824" t="str">
            <v>&gt;180</v>
          </cell>
        </row>
        <row r="3825">
          <cell r="J3825">
            <v>358605494</v>
          </cell>
          <cell r="K3825"/>
          <cell r="L3825"/>
          <cell r="M3825"/>
          <cell r="N3825"/>
          <cell r="O3825"/>
          <cell r="P3825"/>
          <cell r="Q3825"/>
          <cell r="R3825" t="str">
            <v>Standard</v>
          </cell>
          <cell r="S3825" t="str">
            <v>Standard</v>
          </cell>
        </row>
        <row r="3826">
          <cell r="J3826">
            <v>353072682</v>
          </cell>
          <cell r="K3826"/>
          <cell r="L3826"/>
          <cell r="M3826"/>
          <cell r="N3826"/>
          <cell r="O3826"/>
          <cell r="P3826"/>
          <cell r="Q3826"/>
          <cell r="R3826" t="str">
            <v>Standard</v>
          </cell>
          <cell r="S3826" t="str">
            <v>Standard</v>
          </cell>
        </row>
        <row r="3827">
          <cell r="J3827">
            <v>353072735</v>
          </cell>
          <cell r="K3827">
            <v>3685.09</v>
          </cell>
          <cell r="L3827">
            <v>574.91</v>
          </cell>
          <cell r="M3827">
            <v>4260</v>
          </cell>
          <cell r="N3827">
            <v>61</v>
          </cell>
          <cell r="O3827">
            <v>61</v>
          </cell>
          <cell r="P3827"/>
          <cell r="Q3827"/>
          <cell r="R3827" t="str">
            <v>SMA 2</v>
          </cell>
          <cell r="S3827" t="str">
            <v>61-90</v>
          </cell>
        </row>
        <row r="3828">
          <cell r="J3828">
            <v>353074131</v>
          </cell>
          <cell r="K3828">
            <v>1902.98</v>
          </cell>
          <cell r="L3828">
            <v>227.02</v>
          </cell>
          <cell r="M3828">
            <v>2130</v>
          </cell>
          <cell r="N3828">
            <v>6</v>
          </cell>
          <cell r="O3828">
            <v>6</v>
          </cell>
          <cell r="P3828"/>
          <cell r="Q3828"/>
          <cell r="R3828" t="str">
            <v>SMA 0</v>
          </cell>
          <cell r="S3828" t="str">
            <v>1-30 Days</v>
          </cell>
        </row>
        <row r="3829">
          <cell r="J3829">
            <v>356754435</v>
          </cell>
          <cell r="K3829"/>
          <cell r="L3829"/>
          <cell r="M3829"/>
          <cell r="N3829"/>
          <cell r="O3829">
            <v>6</v>
          </cell>
          <cell r="P3829"/>
          <cell r="Q3829"/>
          <cell r="R3829" t="str">
            <v>SMA 0</v>
          </cell>
          <cell r="S3829" t="str">
            <v>1-30 Days</v>
          </cell>
        </row>
        <row r="3830">
          <cell r="J3830">
            <v>353224090</v>
          </cell>
          <cell r="K3830">
            <v>22033.23</v>
          </cell>
          <cell r="L3830">
            <v>5656.77</v>
          </cell>
          <cell r="M3830">
            <v>27690</v>
          </cell>
          <cell r="N3830">
            <v>370</v>
          </cell>
          <cell r="O3830">
            <v>370</v>
          </cell>
          <cell r="P3830" t="str">
            <v>Y</v>
          </cell>
          <cell r="Q3830"/>
          <cell r="R3830" t="str">
            <v>W/O for written off cases</v>
          </cell>
          <cell r="S3830" t="str">
            <v>&gt;180</v>
          </cell>
        </row>
        <row r="3831">
          <cell r="J3831">
            <v>353075431</v>
          </cell>
          <cell r="K3831"/>
          <cell r="L3831"/>
          <cell r="M3831"/>
          <cell r="N3831"/>
          <cell r="O3831"/>
          <cell r="P3831"/>
          <cell r="Q3831"/>
          <cell r="R3831" t="str">
            <v>Standard</v>
          </cell>
          <cell r="S3831" t="str">
            <v>Standard</v>
          </cell>
        </row>
        <row r="3832">
          <cell r="J3832">
            <v>353077401</v>
          </cell>
          <cell r="K3832"/>
          <cell r="L3832"/>
          <cell r="M3832"/>
          <cell r="N3832"/>
          <cell r="O3832"/>
          <cell r="P3832"/>
          <cell r="Q3832"/>
          <cell r="R3832" t="str">
            <v>Standard</v>
          </cell>
          <cell r="S3832" t="str">
            <v>Standard</v>
          </cell>
        </row>
        <row r="3833">
          <cell r="J3833">
            <v>353079258</v>
          </cell>
          <cell r="K3833"/>
          <cell r="L3833"/>
          <cell r="M3833"/>
          <cell r="N3833"/>
          <cell r="O3833"/>
          <cell r="P3833"/>
          <cell r="Q3833"/>
          <cell r="R3833" t="str">
            <v>Standard</v>
          </cell>
          <cell r="S3833" t="str">
            <v>Standard</v>
          </cell>
        </row>
        <row r="3834">
          <cell r="J3834">
            <v>353353078</v>
          </cell>
          <cell r="K3834">
            <v>5468.59</v>
          </cell>
          <cell r="L3834">
            <v>921.41</v>
          </cell>
          <cell r="M3834">
            <v>6390</v>
          </cell>
          <cell r="N3834">
            <v>66</v>
          </cell>
          <cell r="O3834">
            <v>66</v>
          </cell>
          <cell r="P3834"/>
          <cell r="Q3834"/>
          <cell r="R3834" t="str">
            <v>SMA 2</v>
          </cell>
          <cell r="S3834" t="str">
            <v>61-90</v>
          </cell>
        </row>
        <row r="3835">
          <cell r="J3835">
            <v>353092234</v>
          </cell>
          <cell r="K3835"/>
          <cell r="L3835"/>
          <cell r="M3835"/>
          <cell r="N3835"/>
          <cell r="O3835"/>
          <cell r="P3835"/>
          <cell r="Q3835"/>
          <cell r="R3835" t="str">
            <v>Standard</v>
          </cell>
          <cell r="S3835" t="str">
            <v>Standard</v>
          </cell>
        </row>
        <row r="3836">
          <cell r="J3836">
            <v>358657144</v>
          </cell>
          <cell r="K3836"/>
          <cell r="L3836"/>
          <cell r="M3836"/>
          <cell r="N3836"/>
          <cell r="O3836"/>
          <cell r="P3836"/>
          <cell r="Q3836"/>
          <cell r="R3836" t="str">
            <v>Standard</v>
          </cell>
          <cell r="S3836" t="str">
            <v>Standard</v>
          </cell>
        </row>
        <row r="3837">
          <cell r="J3837">
            <v>358657167</v>
          </cell>
          <cell r="K3837"/>
          <cell r="L3837"/>
          <cell r="M3837"/>
          <cell r="N3837"/>
          <cell r="O3837"/>
          <cell r="P3837"/>
          <cell r="Q3837"/>
          <cell r="R3837" t="str">
            <v>Standard</v>
          </cell>
          <cell r="S3837" t="str">
            <v>Standard</v>
          </cell>
        </row>
        <row r="3838">
          <cell r="J3838">
            <v>353092522</v>
          </cell>
          <cell r="K3838"/>
          <cell r="L3838"/>
          <cell r="M3838"/>
          <cell r="N3838"/>
          <cell r="O3838"/>
          <cell r="P3838"/>
          <cell r="Q3838"/>
          <cell r="R3838" t="str">
            <v>Standard</v>
          </cell>
          <cell r="S3838" t="str">
            <v>Standard</v>
          </cell>
        </row>
        <row r="3839">
          <cell r="J3839">
            <v>358082895</v>
          </cell>
          <cell r="K3839"/>
          <cell r="L3839"/>
          <cell r="M3839"/>
          <cell r="N3839"/>
          <cell r="O3839"/>
          <cell r="P3839"/>
          <cell r="Q3839"/>
          <cell r="R3839" t="str">
            <v>Standard</v>
          </cell>
          <cell r="S3839" t="str">
            <v>Standard</v>
          </cell>
        </row>
        <row r="3840">
          <cell r="J3840">
            <v>353093309</v>
          </cell>
          <cell r="K3840"/>
          <cell r="L3840"/>
          <cell r="M3840"/>
          <cell r="N3840"/>
          <cell r="O3840"/>
          <cell r="P3840"/>
          <cell r="Q3840"/>
          <cell r="R3840" t="str">
            <v>Standard</v>
          </cell>
          <cell r="S3840" t="str">
            <v>Standard</v>
          </cell>
        </row>
        <row r="3841">
          <cell r="J3841">
            <v>353103509</v>
          </cell>
          <cell r="K3841">
            <v>12554.44</v>
          </cell>
          <cell r="L3841">
            <v>2355.56</v>
          </cell>
          <cell r="M3841">
            <v>14910</v>
          </cell>
          <cell r="N3841">
            <v>187</v>
          </cell>
          <cell r="O3841">
            <v>187</v>
          </cell>
          <cell r="P3841" t="str">
            <v>Y</v>
          </cell>
          <cell r="Q3841"/>
          <cell r="R3841" t="str">
            <v>W/O for written off cases</v>
          </cell>
          <cell r="S3841" t="str">
            <v>&gt;180</v>
          </cell>
        </row>
        <row r="3842">
          <cell r="J3842">
            <v>353107202</v>
          </cell>
          <cell r="K3842"/>
          <cell r="L3842"/>
          <cell r="M3842"/>
          <cell r="N3842"/>
          <cell r="O3842"/>
          <cell r="P3842"/>
          <cell r="Q3842"/>
          <cell r="R3842" t="str">
            <v>Standard</v>
          </cell>
          <cell r="S3842" t="str">
            <v>Standard</v>
          </cell>
        </row>
        <row r="3843">
          <cell r="J3843">
            <v>357532007</v>
          </cell>
          <cell r="K3843"/>
          <cell r="L3843"/>
          <cell r="M3843"/>
          <cell r="N3843"/>
          <cell r="O3843"/>
          <cell r="P3843"/>
          <cell r="Q3843"/>
          <cell r="R3843" t="str">
            <v>Standard</v>
          </cell>
          <cell r="S3843" t="str">
            <v>Standard</v>
          </cell>
        </row>
        <row r="3844">
          <cell r="J3844">
            <v>358116427</v>
          </cell>
          <cell r="K3844">
            <v>18346.009999999998</v>
          </cell>
          <cell r="L3844">
            <v>8933.99</v>
          </cell>
          <cell r="M3844">
            <v>27280</v>
          </cell>
          <cell r="N3844">
            <v>219</v>
          </cell>
          <cell r="O3844">
            <v>219</v>
          </cell>
          <cell r="P3844" t="str">
            <v>Y</v>
          </cell>
          <cell r="Q3844"/>
          <cell r="R3844" t="str">
            <v>W/O for written off cases</v>
          </cell>
          <cell r="S3844" t="str">
            <v>&gt;180</v>
          </cell>
        </row>
        <row r="3845">
          <cell r="J3845">
            <v>353128544</v>
          </cell>
          <cell r="K3845"/>
          <cell r="L3845"/>
          <cell r="M3845"/>
          <cell r="N3845"/>
          <cell r="O3845"/>
          <cell r="P3845"/>
          <cell r="Q3845"/>
          <cell r="R3845" t="str">
            <v>Standard</v>
          </cell>
          <cell r="S3845" t="str">
            <v>Standard</v>
          </cell>
        </row>
        <row r="3846">
          <cell r="J3846">
            <v>353128583</v>
          </cell>
          <cell r="K3846"/>
          <cell r="L3846"/>
          <cell r="M3846"/>
          <cell r="N3846"/>
          <cell r="O3846"/>
          <cell r="P3846"/>
          <cell r="Q3846"/>
          <cell r="R3846" t="str">
            <v>Standard</v>
          </cell>
          <cell r="S3846" t="str">
            <v>Standard</v>
          </cell>
        </row>
        <row r="3847">
          <cell r="J3847">
            <v>353137041</v>
          </cell>
          <cell r="K3847"/>
          <cell r="L3847"/>
          <cell r="M3847"/>
          <cell r="N3847"/>
          <cell r="O3847"/>
          <cell r="P3847"/>
          <cell r="Q3847"/>
          <cell r="R3847" t="str">
            <v>Standard</v>
          </cell>
          <cell r="S3847" t="str">
            <v>Standard</v>
          </cell>
        </row>
        <row r="3848">
          <cell r="J3848">
            <v>358753722</v>
          </cell>
          <cell r="K3848"/>
          <cell r="L3848"/>
          <cell r="M3848"/>
          <cell r="N3848"/>
          <cell r="O3848"/>
          <cell r="P3848"/>
          <cell r="Q3848"/>
          <cell r="R3848" t="str">
            <v>Standard</v>
          </cell>
          <cell r="S3848" t="str">
            <v>Standard</v>
          </cell>
        </row>
        <row r="3849">
          <cell r="J3849">
            <v>353147739</v>
          </cell>
          <cell r="K3849"/>
          <cell r="L3849"/>
          <cell r="M3849"/>
          <cell r="N3849"/>
          <cell r="O3849"/>
          <cell r="P3849"/>
          <cell r="Q3849"/>
          <cell r="R3849" t="str">
            <v>Standard</v>
          </cell>
          <cell r="S3849" t="str">
            <v>Standard</v>
          </cell>
        </row>
        <row r="3850">
          <cell r="J3850">
            <v>353575379</v>
          </cell>
          <cell r="K3850"/>
          <cell r="L3850"/>
          <cell r="M3850"/>
          <cell r="N3850"/>
          <cell r="O3850"/>
          <cell r="P3850"/>
          <cell r="Q3850"/>
          <cell r="R3850" t="str">
            <v>Standard</v>
          </cell>
          <cell r="S3850" t="str">
            <v>Standard</v>
          </cell>
        </row>
        <row r="3851">
          <cell r="J3851">
            <v>353154439</v>
          </cell>
          <cell r="K3851">
            <v>17713.580000000002</v>
          </cell>
          <cell r="L3851">
            <v>4516.42</v>
          </cell>
          <cell r="M3851">
            <v>22230</v>
          </cell>
          <cell r="N3851">
            <v>367</v>
          </cell>
          <cell r="O3851">
            <v>367</v>
          </cell>
          <cell r="P3851" t="str">
            <v>Y</v>
          </cell>
          <cell r="Q3851"/>
          <cell r="R3851" t="str">
            <v>Sub</v>
          </cell>
          <cell r="S3851" t="str">
            <v>&gt;180</v>
          </cell>
        </row>
        <row r="3852">
          <cell r="J3852">
            <v>353157410</v>
          </cell>
          <cell r="K3852">
            <v>17675.39</v>
          </cell>
          <cell r="L3852">
            <v>4554.6099999999997</v>
          </cell>
          <cell r="M3852">
            <v>22230</v>
          </cell>
          <cell r="N3852">
            <v>367</v>
          </cell>
          <cell r="O3852">
            <v>367</v>
          </cell>
          <cell r="P3852" t="str">
            <v>Y</v>
          </cell>
          <cell r="Q3852"/>
          <cell r="R3852" t="str">
            <v>Sub</v>
          </cell>
          <cell r="S3852" t="str">
            <v>&gt;180</v>
          </cell>
        </row>
        <row r="3853">
          <cell r="J3853">
            <v>353157941</v>
          </cell>
          <cell r="K3853">
            <v>1534.01</v>
          </cell>
          <cell r="L3853">
            <v>175.99</v>
          </cell>
          <cell r="M3853">
            <v>1710</v>
          </cell>
          <cell r="N3853">
            <v>6</v>
          </cell>
          <cell r="O3853">
            <v>6</v>
          </cell>
          <cell r="P3853"/>
          <cell r="Q3853"/>
          <cell r="R3853" t="str">
            <v>SMA 0</v>
          </cell>
          <cell r="S3853" t="str">
            <v>1-30 Days</v>
          </cell>
        </row>
        <row r="3854">
          <cell r="J3854">
            <v>353162372</v>
          </cell>
          <cell r="K3854"/>
          <cell r="L3854"/>
          <cell r="M3854"/>
          <cell r="N3854"/>
          <cell r="O3854"/>
          <cell r="P3854"/>
          <cell r="Q3854"/>
          <cell r="R3854" t="str">
            <v>Standard</v>
          </cell>
          <cell r="S3854" t="str">
            <v>Standard</v>
          </cell>
        </row>
        <row r="3855">
          <cell r="J3855">
            <v>353162406</v>
          </cell>
          <cell r="K3855"/>
          <cell r="L3855"/>
          <cell r="M3855"/>
          <cell r="N3855"/>
          <cell r="O3855"/>
          <cell r="P3855"/>
          <cell r="Q3855"/>
          <cell r="R3855" t="str">
            <v>Standard</v>
          </cell>
          <cell r="S3855" t="str">
            <v>Standard</v>
          </cell>
        </row>
        <row r="3856">
          <cell r="J3856">
            <v>353164190</v>
          </cell>
          <cell r="K3856"/>
          <cell r="L3856"/>
          <cell r="M3856"/>
          <cell r="N3856"/>
          <cell r="O3856"/>
          <cell r="P3856"/>
          <cell r="Q3856"/>
          <cell r="R3856" t="str">
            <v>Standard</v>
          </cell>
          <cell r="S3856" t="str">
            <v>Standard</v>
          </cell>
        </row>
        <row r="3857">
          <cell r="J3857">
            <v>358116477</v>
          </cell>
          <cell r="K3857">
            <v>23568.880000000001</v>
          </cell>
          <cell r="L3857">
            <v>12341.12</v>
          </cell>
          <cell r="M3857">
            <v>35910</v>
          </cell>
          <cell r="N3857">
            <v>244</v>
          </cell>
          <cell r="O3857">
            <v>244</v>
          </cell>
          <cell r="P3857" t="str">
            <v>Y</v>
          </cell>
          <cell r="Q3857"/>
          <cell r="R3857" t="str">
            <v>W/O for written off cases</v>
          </cell>
          <cell r="S3857" t="str">
            <v>&gt;180</v>
          </cell>
        </row>
        <row r="3858">
          <cell r="J3858">
            <v>353167286</v>
          </cell>
          <cell r="K3858">
            <v>5623.84</v>
          </cell>
          <cell r="L3858">
            <v>766.16</v>
          </cell>
          <cell r="M3858">
            <v>6390</v>
          </cell>
          <cell r="N3858">
            <v>69</v>
          </cell>
          <cell r="O3858">
            <v>69</v>
          </cell>
          <cell r="P3858"/>
          <cell r="Q3858"/>
          <cell r="R3858" t="str">
            <v>SMA 2</v>
          </cell>
          <cell r="S3858" t="str">
            <v>61-90</v>
          </cell>
        </row>
        <row r="3859">
          <cell r="J3859">
            <v>353167407</v>
          </cell>
          <cell r="K3859">
            <v>17675.39</v>
          </cell>
          <cell r="L3859">
            <v>4554.6099999999997</v>
          </cell>
          <cell r="M3859">
            <v>22230</v>
          </cell>
          <cell r="N3859">
            <v>367</v>
          </cell>
          <cell r="O3859">
            <v>367</v>
          </cell>
          <cell r="P3859" t="str">
            <v>Y</v>
          </cell>
          <cell r="Q3859"/>
          <cell r="R3859" t="str">
            <v>W/O for written off cases</v>
          </cell>
          <cell r="S3859" t="str">
            <v>&gt;180</v>
          </cell>
        </row>
        <row r="3860">
          <cell r="J3860">
            <v>353168318</v>
          </cell>
          <cell r="K3860">
            <v>16486.169999999998</v>
          </cell>
          <cell r="L3860">
            <v>4033.83</v>
          </cell>
          <cell r="M3860">
            <v>20520</v>
          </cell>
          <cell r="N3860">
            <v>337</v>
          </cell>
          <cell r="O3860">
            <v>337</v>
          </cell>
          <cell r="P3860" t="str">
            <v>Y</v>
          </cell>
          <cell r="Q3860"/>
          <cell r="R3860" t="str">
            <v>W/O for written off cases</v>
          </cell>
          <cell r="S3860" t="str">
            <v>&gt;180</v>
          </cell>
        </row>
        <row r="3861">
          <cell r="J3861">
            <v>353171665</v>
          </cell>
          <cell r="K3861"/>
          <cell r="L3861"/>
          <cell r="M3861"/>
          <cell r="N3861"/>
          <cell r="O3861"/>
          <cell r="P3861"/>
          <cell r="Q3861"/>
          <cell r="R3861" t="str">
            <v>Standard</v>
          </cell>
          <cell r="S3861" t="str">
            <v>Standard</v>
          </cell>
        </row>
        <row r="3862">
          <cell r="J3862">
            <v>353178052</v>
          </cell>
          <cell r="K3862">
            <v>1531.32</v>
          </cell>
          <cell r="L3862">
            <v>178.68</v>
          </cell>
          <cell r="M3862">
            <v>1710</v>
          </cell>
          <cell r="N3862">
            <v>1</v>
          </cell>
          <cell r="O3862">
            <v>1</v>
          </cell>
          <cell r="P3862"/>
          <cell r="Q3862"/>
          <cell r="R3862" t="str">
            <v>SMA 0</v>
          </cell>
          <cell r="S3862" t="str">
            <v>1-30 Days</v>
          </cell>
        </row>
        <row r="3863">
          <cell r="J3863">
            <v>358193453</v>
          </cell>
          <cell r="K3863">
            <v>2170.56</v>
          </cell>
          <cell r="L3863">
            <v>509.44</v>
          </cell>
          <cell r="M3863">
            <v>2680</v>
          </cell>
          <cell r="N3863">
            <v>1</v>
          </cell>
          <cell r="O3863">
            <v>1</v>
          </cell>
          <cell r="P3863"/>
          <cell r="Q3863"/>
          <cell r="R3863" t="str">
            <v>SMA 0</v>
          </cell>
          <cell r="S3863" t="str">
            <v>1-30 Days</v>
          </cell>
        </row>
        <row r="3864">
          <cell r="J3864">
            <v>353180305</v>
          </cell>
          <cell r="K3864"/>
          <cell r="L3864"/>
          <cell r="M3864"/>
          <cell r="N3864"/>
          <cell r="O3864"/>
          <cell r="P3864"/>
          <cell r="Q3864"/>
          <cell r="R3864" t="str">
            <v>Standard</v>
          </cell>
          <cell r="S3864" t="str">
            <v>Standard</v>
          </cell>
        </row>
        <row r="3865">
          <cell r="J3865">
            <v>353185287</v>
          </cell>
          <cell r="K3865">
            <v>17683.05</v>
          </cell>
          <cell r="L3865">
            <v>4546.95</v>
          </cell>
          <cell r="M3865">
            <v>22230</v>
          </cell>
          <cell r="N3865">
            <v>367</v>
          </cell>
          <cell r="O3865">
            <v>367</v>
          </cell>
          <cell r="P3865" t="str">
            <v>Y</v>
          </cell>
          <cell r="Q3865"/>
          <cell r="R3865" t="str">
            <v>W/O for written off cases</v>
          </cell>
          <cell r="S3865" t="str">
            <v>&gt;180</v>
          </cell>
        </row>
        <row r="3866">
          <cell r="J3866">
            <v>358439890</v>
          </cell>
          <cell r="K3866"/>
          <cell r="L3866"/>
          <cell r="M3866"/>
          <cell r="N3866"/>
          <cell r="O3866"/>
          <cell r="P3866"/>
          <cell r="Q3866"/>
          <cell r="R3866" t="str">
            <v>Standard</v>
          </cell>
          <cell r="S3866" t="str">
            <v>Standard</v>
          </cell>
        </row>
        <row r="3867">
          <cell r="J3867">
            <v>353191200</v>
          </cell>
          <cell r="K3867">
            <v>16493.3</v>
          </cell>
          <cell r="L3867">
            <v>4026.7</v>
          </cell>
          <cell r="M3867">
            <v>20520</v>
          </cell>
          <cell r="N3867">
            <v>337</v>
          </cell>
          <cell r="O3867">
            <v>337</v>
          </cell>
          <cell r="P3867" t="str">
            <v>Y</v>
          </cell>
          <cell r="Q3867"/>
          <cell r="R3867" t="str">
            <v>W/O for written off cases</v>
          </cell>
          <cell r="S3867" t="str">
            <v>&gt;180</v>
          </cell>
        </row>
        <row r="3868">
          <cell r="J3868">
            <v>353201269</v>
          </cell>
          <cell r="K3868">
            <v>17705.95</v>
          </cell>
          <cell r="L3868">
            <v>4524.05</v>
          </cell>
          <cell r="M3868">
            <v>22230</v>
          </cell>
          <cell r="N3868">
            <v>367</v>
          </cell>
          <cell r="O3868">
            <v>367</v>
          </cell>
          <cell r="P3868" t="str">
            <v>Y</v>
          </cell>
          <cell r="Q3868"/>
          <cell r="R3868" t="str">
            <v>Sub</v>
          </cell>
          <cell r="S3868" t="str">
            <v>&gt;180</v>
          </cell>
        </row>
        <row r="3869">
          <cell r="J3869">
            <v>353204085</v>
          </cell>
          <cell r="K3869"/>
          <cell r="L3869"/>
          <cell r="M3869"/>
          <cell r="N3869"/>
          <cell r="O3869"/>
          <cell r="P3869"/>
          <cell r="Q3869"/>
          <cell r="R3869" t="str">
            <v>Standard</v>
          </cell>
          <cell r="S3869" t="str">
            <v>Standard</v>
          </cell>
        </row>
        <row r="3870">
          <cell r="J3870">
            <v>355823542</v>
          </cell>
          <cell r="K3870"/>
          <cell r="L3870"/>
          <cell r="M3870"/>
          <cell r="N3870"/>
          <cell r="O3870"/>
          <cell r="P3870"/>
          <cell r="Q3870"/>
          <cell r="R3870" t="str">
            <v>Standard</v>
          </cell>
          <cell r="S3870" t="str">
            <v>Standard</v>
          </cell>
        </row>
        <row r="3871">
          <cell r="J3871">
            <v>353220965</v>
          </cell>
          <cell r="K3871">
            <v>17705.95</v>
          </cell>
          <cell r="L3871">
            <v>4524.05</v>
          </cell>
          <cell r="M3871">
            <v>22230</v>
          </cell>
          <cell r="N3871">
            <v>367</v>
          </cell>
          <cell r="O3871">
            <v>367</v>
          </cell>
          <cell r="P3871" t="str">
            <v>Y</v>
          </cell>
          <cell r="Q3871"/>
          <cell r="R3871" t="str">
            <v>Sub</v>
          </cell>
          <cell r="S3871" t="str">
            <v>&gt;180</v>
          </cell>
        </row>
        <row r="3872">
          <cell r="J3872">
            <v>353645749</v>
          </cell>
          <cell r="K3872">
            <v>3622.11</v>
          </cell>
          <cell r="L3872">
            <v>637.89</v>
          </cell>
          <cell r="M3872">
            <v>4260</v>
          </cell>
          <cell r="N3872">
            <v>33</v>
          </cell>
          <cell r="O3872">
            <v>33</v>
          </cell>
          <cell r="P3872"/>
          <cell r="Q3872"/>
          <cell r="R3872" t="str">
            <v>SMA 1</v>
          </cell>
          <cell r="S3872" t="str">
            <v>31-60</v>
          </cell>
        </row>
        <row r="3873">
          <cell r="J3873">
            <v>358250929</v>
          </cell>
          <cell r="K3873"/>
          <cell r="L3873"/>
          <cell r="M3873"/>
          <cell r="N3873"/>
          <cell r="O3873"/>
          <cell r="P3873"/>
          <cell r="Q3873"/>
          <cell r="R3873" t="str">
            <v>Standard</v>
          </cell>
          <cell r="S3873" t="str">
            <v>Standard</v>
          </cell>
        </row>
        <row r="3874">
          <cell r="J3874">
            <v>353227861</v>
          </cell>
          <cell r="K3874">
            <v>18889.689999999999</v>
          </cell>
          <cell r="L3874">
            <v>5050.3100000000004</v>
          </cell>
          <cell r="M3874">
            <v>23940</v>
          </cell>
          <cell r="N3874">
            <v>398</v>
          </cell>
          <cell r="O3874">
            <v>398</v>
          </cell>
          <cell r="P3874" t="str">
            <v>Y</v>
          </cell>
          <cell r="Q3874"/>
          <cell r="R3874" t="str">
            <v>W/O for written off cases</v>
          </cell>
          <cell r="S3874" t="str">
            <v>&gt;180</v>
          </cell>
        </row>
        <row r="3875">
          <cell r="J3875">
            <v>353236387</v>
          </cell>
          <cell r="K3875">
            <v>3792.89</v>
          </cell>
          <cell r="L3875">
            <v>467.11</v>
          </cell>
          <cell r="M3875">
            <v>4260</v>
          </cell>
          <cell r="N3875">
            <v>36</v>
          </cell>
          <cell r="O3875">
            <v>36</v>
          </cell>
          <cell r="P3875"/>
          <cell r="Q3875"/>
          <cell r="R3875" t="str">
            <v>SMA 1</v>
          </cell>
          <cell r="S3875" t="str">
            <v>31-60</v>
          </cell>
        </row>
        <row r="3876">
          <cell r="J3876">
            <v>353238670</v>
          </cell>
          <cell r="K3876"/>
          <cell r="L3876"/>
          <cell r="M3876"/>
          <cell r="N3876"/>
          <cell r="O3876"/>
          <cell r="P3876"/>
          <cell r="Q3876"/>
          <cell r="R3876" t="str">
            <v>Standard</v>
          </cell>
          <cell r="S3876" t="str">
            <v>Standard</v>
          </cell>
        </row>
        <row r="3877">
          <cell r="J3877">
            <v>358611963</v>
          </cell>
          <cell r="K3877"/>
          <cell r="L3877"/>
          <cell r="M3877"/>
          <cell r="N3877"/>
          <cell r="O3877"/>
          <cell r="P3877"/>
          <cell r="Q3877"/>
          <cell r="R3877" t="str">
            <v>Standard</v>
          </cell>
          <cell r="S3877" t="str">
            <v>Standard</v>
          </cell>
        </row>
        <row r="3878">
          <cell r="J3878">
            <v>353245300</v>
          </cell>
          <cell r="K3878"/>
          <cell r="L3878"/>
          <cell r="M3878"/>
          <cell r="N3878"/>
          <cell r="O3878"/>
          <cell r="P3878"/>
          <cell r="Q3878"/>
          <cell r="R3878" t="str">
            <v>Standard</v>
          </cell>
          <cell r="S3878" t="str">
            <v>Standard</v>
          </cell>
        </row>
        <row r="3879">
          <cell r="J3879">
            <v>358611748</v>
          </cell>
          <cell r="K3879"/>
          <cell r="L3879"/>
          <cell r="M3879"/>
          <cell r="N3879"/>
          <cell r="O3879"/>
          <cell r="P3879"/>
          <cell r="Q3879"/>
          <cell r="R3879" t="str">
            <v>Standard</v>
          </cell>
          <cell r="S3879" t="str">
            <v>Standard</v>
          </cell>
        </row>
        <row r="3880">
          <cell r="J3880">
            <v>353256603</v>
          </cell>
          <cell r="K3880"/>
          <cell r="L3880"/>
          <cell r="M3880"/>
          <cell r="N3880"/>
          <cell r="O3880"/>
          <cell r="P3880"/>
          <cell r="Q3880"/>
          <cell r="R3880" t="str">
            <v>Standard</v>
          </cell>
          <cell r="S3880" t="str">
            <v>Standard</v>
          </cell>
        </row>
        <row r="3881">
          <cell r="J3881">
            <v>353260766</v>
          </cell>
          <cell r="K3881"/>
          <cell r="L3881"/>
          <cell r="M3881"/>
          <cell r="N3881"/>
          <cell r="O3881"/>
          <cell r="P3881"/>
          <cell r="Q3881"/>
          <cell r="R3881" t="str">
            <v>Standard</v>
          </cell>
          <cell r="S3881" t="str">
            <v>Standard</v>
          </cell>
        </row>
        <row r="3882">
          <cell r="J3882">
            <v>353414362</v>
          </cell>
          <cell r="K3882"/>
          <cell r="L3882"/>
          <cell r="M3882"/>
          <cell r="N3882"/>
          <cell r="O3882"/>
          <cell r="P3882"/>
          <cell r="Q3882"/>
          <cell r="R3882" t="str">
            <v>Standard</v>
          </cell>
          <cell r="S3882" t="str">
            <v>Standard</v>
          </cell>
        </row>
        <row r="3883">
          <cell r="J3883">
            <v>353282007</v>
          </cell>
          <cell r="K3883">
            <v>8694.74</v>
          </cell>
          <cell r="L3883">
            <v>1145.26</v>
          </cell>
          <cell r="M3883">
            <v>9840</v>
          </cell>
          <cell r="N3883">
            <v>152</v>
          </cell>
          <cell r="O3883">
            <v>152</v>
          </cell>
          <cell r="P3883" t="str">
            <v>Y</v>
          </cell>
          <cell r="Q3883"/>
          <cell r="R3883" t="str">
            <v>Sub</v>
          </cell>
          <cell r="S3883" t="str">
            <v>151-180</v>
          </cell>
        </row>
        <row r="3884">
          <cell r="J3884">
            <v>353285405</v>
          </cell>
          <cell r="K3884"/>
          <cell r="L3884"/>
          <cell r="M3884"/>
          <cell r="N3884"/>
          <cell r="O3884"/>
          <cell r="P3884"/>
          <cell r="Q3884"/>
          <cell r="R3884" t="str">
            <v>Standard</v>
          </cell>
          <cell r="S3884" t="str">
            <v>Standard</v>
          </cell>
        </row>
        <row r="3885">
          <cell r="J3885">
            <v>353288259</v>
          </cell>
          <cell r="K3885"/>
          <cell r="L3885"/>
          <cell r="M3885"/>
          <cell r="N3885"/>
          <cell r="O3885"/>
          <cell r="P3885"/>
          <cell r="Q3885"/>
          <cell r="R3885" t="str">
            <v>Standard</v>
          </cell>
          <cell r="S3885" t="str">
            <v>Standard</v>
          </cell>
        </row>
        <row r="3886">
          <cell r="J3886">
            <v>357643102</v>
          </cell>
          <cell r="K3886"/>
          <cell r="L3886"/>
          <cell r="M3886"/>
          <cell r="N3886"/>
          <cell r="O3886"/>
          <cell r="P3886"/>
          <cell r="Q3886"/>
          <cell r="R3886" t="str">
            <v>Standard</v>
          </cell>
          <cell r="S3886" t="str">
            <v>Standard</v>
          </cell>
        </row>
        <row r="3887">
          <cell r="J3887">
            <v>353290057</v>
          </cell>
          <cell r="K3887"/>
          <cell r="L3887"/>
          <cell r="M3887"/>
          <cell r="N3887"/>
          <cell r="O3887"/>
          <cell r="P3887"/>
          <cell r="Q3887"/>
          <cell r="R3887" t="str">
            <v>Standard</v>
          </cell>
          <cell r="S3887" t="str">
            <v>Standard</v>
          </cell>
        </row>
        <row r="3888">
          <cell r="J3888">
            <v>353298468</v>
          </cell>
          <cell r="K3888"/>
          <cell r="L3888"/>
          <cell r="M3888"/>
          <cell r="N3888"/>
          <cell r="O3888"/>
          <cell r="P3888"/>
          <cell r="Q3888"/>
          <cell r="R3888" t="str">
            <v>Standard</v>
          </cell>
          <cell r="S3888" t="str">
            <v>Standard</v>
          </cell>
        </row>
        <row r="3889">
          <cell r="J3889">
            <v>356872088</v>
          </cell>
          <cell r="K3889">
            <v>21234.61</v>
          </cell>
          <cell r="L3889">
            <v>9345.39</v>
          </cell>
          <cell r="M3889">
            <v>30580</v>
          </cell>
          <cell r="N3889">
            <v>310</v>
          </cell>
          <cell r="O3889">
            <v>310</v>
          </cell>
          <cell r="P3889" t="str">
            <v>Y</v>
          </cell>
          <cell r="Q3889"/>
          <cell r="R3889" t="str">
            <v>W/O for written off cases</v>
          </cell>
          <cell r="S3889" t="str">
            <v>&gt;180</v>
          </cell>
        </row>
        <row r="3890">
          <cell r="J3890">
            <v>353302261</v>
          </cell>
          <cell r="K3890">
            <v>20568.54</v>
          </cell>
          <cell r="L3890">
            <v>4991.46</v>
          </cell>
          <cell r="M3890">
            <v>25560</v>
          </cell>
          <cell r="N3890">
            <v>336</v>
          </cell>
          <cell r="O3890">
            <v>336</v>
          </cell>
          <cell r="P3890" t="str">
            <v>Y</v>
          </cell>
          <cell r="Q3890"/>
          <cell r="R3890" t="str">
            <v>Sub</v>
          </cell>
          <cell r="S3890" t="str">
            <v>&gt;180</v>
          </cell>
        </row>
        <row r="3891">
          <cell r="J3891">
            <v>354040309</v>
          </cell>
          <cell r="K3891"/>
          <cell r="L3891"/>
          <cell r="M3891"/>
          <cell r="N3891"/>
          <cell r="O3891"/>
          <cell r="P3891"/>
          <cell r="Q3891"/>
          <cell r="R3891" t="str">
            <v>Standard</v>
          </cell>
          <cell r="S3891" t="str">
            <v>Standard</v>
          </cell>
        </row>
        <row r="3892">
          <cell r="J3892">
            <v>353325536</v>
          </cell>
          <cell r="K3892">
            <v>3710.82</v>
          </cell>
          <cell r="L3892">
            <v>549.17999999999995</v>
          </cell>
          <cell r="M3892">
            <v>4260</v>
          </cell>
          <cell r="N3892">
            <v>61</v>
          </cell>
          <cell r="O3892">
            <v>61</v>
          </cell>
          <cell r="P3892"/>
          <cell r="Q3892"/>
          <cell r="R3892" t="str">
            <v>SMA 2</v>
          </cell>
          <cell r="S3892" t="str">
            <v>61-90</v>
          </cell>
        </row>
        <row r="3893">
          <cell r="J3893">
            <v>353329209</v>
          </cell>
          <cell r="K3893"/>
          <cell r="L3893"/>
          <cell r="M3893"/>
          <cell r="N3893"/>
          <cell r="O3893"/>
          <cell r="P3893"/>
          <cell r="Q3893"/>
          <cell r="R3893" t="str">
            <v>Standard</v>
          </cell>
          <cell r="S3893" t="str">
            <v>Standard</v>
          </cell>
        </row>
        <row r="3894">
          <cell r="J3894">
            <v>353331143</v>
          </cell>
          <cell r="K3894"/>
          <cell r="L3894"/>
          <cell r="M3894"/>
          <cell r="N3894"/>
          <cell r="O3894"/>
          <cell r="P3894"/>
          <cell r="Q3894"/>
          <cell r="R3894" t="str">
            <v>Standard</v>
          </cell>
          <cell r="S3894" t="str">
            <v>Standard</v>
          </cell>
        </row>
        <row r="3895">
          <cell r="J3895">
            <v>353339383</v>
          </cell>
          <cell r="K3895">
            <v>3802.74</v>
          </cell>
          <cell r="L3895">
            <v>457.26</v>
          </cell>
          <cell r="M3895">
            <v>4260</v>
          </cell>
          <cell r="N3895">
            <v>34</v>
          </cell>
          <cell r="O3895">
            <v>34</v>
          </cell>
          <cell r="P3895"/>
          <cell r="Q3895"/>
          <cell r="R3895" t="str">
            <v>SMA 1</v>
          </cell>
          <cell r="S3895" t="str">
            <v>31-60</v>
          </cell>
        </row>
        <row r="3896">
          <cell r="J3896">
            <v>356319024</v>
          </cell>
          <cell r="K3896">
            <v>560</v>
          </cell>
          <cell r="L3896">
            <v>0</v>
          </cell>
          <cell r="M3896">
            <v>560</v>
          </cell>
          <cell r="N3896">
            <v>3</v>
          </cell>
          <cell r="O3896">
            <v>34</v>
          </cell>
          <cell r="P3896"/>
          <cell r="Q3896"/>
          <cell r="R3896" t="str">
            <v>SMA 1</v>
          </cell>
          <cell r="S3896" t="str">
            <v>31-60</v>
          </cell>
        </row>
        <row r="3897">
          <cell r="J3897">
            <v>353344630</v>
          </cell>
          <cell r="K3897">
            <v>5648.34</v>
          </cell>
          <cell r="L3897">
            <v>741.66</v>
          </cell>
          <cell r="M3897">
            <v>6390</v>
          </cell>
          <cell r="N3897">
            <v>67</v>
          </cell>
          <cell r="O3897">
            <v>67</v>
          </cell>
          <cell r="P3897"/>
          <cell r="Q3897"/>
          <cell r="R3897" t="str">
            <v>SMA 2</v>
          </cell>
          <cell r="S3897" t="str">
            <v>61-90</v>
          </cell>
        </row>
        <row r="3898">
          <cell r="J3898">
            <v>356147636</v>
          </cell>
          <cell r="K3898">
            <v>7111.4</v>
          </cell>
          <cell r="L3898">
            <v>958.6</v>
          </cell>
          <cell r="M3898">
            <v>8070</v>
          </cell>
          <cell r="N3898">
            <v>67</v>
          </cell>
          <cell r="O3898">
            <v>67</v>
          </cell>
          <cell r="P3898"/>
          <cell r="Q3898"/>
          <cell r="R3898" t="str">
            <v>SMA 2</v>
          </cell>
          <cell r="S3898" t="str">
            <v>61-90</v>
          </cell>
        </row>
        <row r="3899">
          <cell r="J3899">
            <v>353347811</v>
          </cell>
          <cell r="K3899">
            <v>1858.02</v>
          </cell>
          <cell r="L3899">
            <v>271.98</v>
          </cell>
          <cell r="M3899">
            <v>2130</v>
          </cell>
          <cell r="N3899">
            <v>5</v>
          </cell>
          <cell r="O3899">
            <v>5</v>
          </cell>
          <cell r="P3899"/>
          <cell r="Q3899"/>
          <cell r="R3899" t="str">
            <v>SMA 0</v>
          </cell>
          <cell r="S3899" t="str">
            <v>1-30 Days</v>
          </cell>
        </row>
        <row r="3900">
          <cell r="J3900">
            <v>353349403</v>
          </cell>
          <cell r="K3900"/>
          <cell r="L3900"/>
          <cell r="M3900"/>
          <cell r="N3900"/>
          <cell r="O3900"/>
          <cell r="P3900"/>
          <cell r="Q3900"/>
          <cell r="R3900" t="str">
            <v>Standard</v>
          </cell>
          <cell r="S3900" t="str">
            <v>Standard</v>
          </cell>
        </row>
        <row r="3901">
          <cell r="J3901">
            <v>357580056</v>
          </cell>
          <cell r="K3901"/>
          <cell r="L3901"/>
          <cell r="M3901"/>
          <cell r="N3901"/>
          <cell r="O3901"/>
          <cell r="P3901"/>
          <cell r="Q3901"/>
          <cell r="R3901" t="str">
            <v>Standard</v>
          </cell>
          <cell r="S3901" t="str">
            <v>Standard</v>
          </cell>
        </row>
        <row r="3902">
          <cell r="J3902">
            <v>353351505</v>
          </cell>
          <cell r="K3902"/>
          <cell r="L3902"/>
          <cell r="M3902"/>
          <cell r="N3902"/>
          <cell r="O3902"/>
          <cell r="P3902"/>
          <cell r="Q3902"/>
          <cell r="R3902" t="str">
            <v>Standard</v>
          </cell>
          <cell r="S3902" t="str">
            <v>Standard</v>
          </cell>
        </row>
        <row r="3903">
          <cell r="J3903">
            <v>353364283</v>
          </cell>
          <cell r="K3903"/>
          <cell r="L3903"/>
          <cell r="M3903"/>
          <cell r="N3903"/>
          <cell r="O3903"/>
          <cell r="P3903"/>
          <cell r="Q3903"/>
          <cell r="R3903" t="str">
            <v>Standard</v>
          </cell>
          <cell r="S3903" t="str">
            <v>Standard</v>
          </cell>
        </row>
        <row r="3904">
          <cell r="J3904">
            <v>353366683</v>
          </cell>
          <cell r="K3904">
            <v>8537.7000000000007</v>
          </cell>
          <cell r="L3904">
            <v>1722.3</v>
          </cell>
          <cell r="M3904">
            <v>10260</v>
          </cell>
          <cell r="N3904">
            <v>152</v>
          </cell>
          <cell r="O3904">
            <v>183</v>
          </cell>
          <cell r="P3904" t="str">
            <v>Y</v>
          </cell>
          <cell r="Q3904"/>
          <cell r="R3904" t="str">
            <v>Sub</v>
          </cell>
          <cell r="S3904" t="str">
            <v>&gt;180</v>
          </cell>
        </row>
        <row r="3905">
          <cell r="J3905">
            <v>356392986</v>
          </cell>
          <cell r="K3905">
            <v>15978.57</v>
          </cell>
          <cell r="L3905">
            <v>2851.43</v>
          </cell>
          <cell r="M3905">
            <v>18830</v>
          </cell>
          <cell r="N3905">
            <v>183</v>
          </cell>
          <cell r="O3905">
            <v>183</v>
          </cell>
          <cell r="P3905" t="str">
            <v>Y</v>
          </cell>
          <cell r="Q3905"/>
          <cell r="R3905" t="str">
            <v>Sub</v>
          </cell>
          <cell r="S3905" t="str">
            <v>&gt;180</v>
          </cell>
        </row>
        <row r="3906">
          <cell r="J3906">
            <v>353367377</v>
          </cell>
          <cell r="K3906">
            <v>17036.95</v>
          </cell>
          <cell r="L3906">
            <v>4263.05</v>
          </cell>
          <cell r="M3906">
            <v>21300</v>
          </cell>
          <cell r="N3906">
            <v>281</v>
          </cell>
          <cell r="O3906">
            <v>281</v>
          </cell>
          <cell r="P3906" t="str">
            <v>Y</v>
          </cell>
          <cell r="Q3906"/>
          <cell r="R3906" t="str">
            <v>Sub</v>
          </cell>
          <cell r="S3906" t="str">
            <v>&gt;180</v>
          </cell>
        </row>
        <row r="3907">
          <cell r="J3907">
            <v>353382898</v>
          </cell>
          <cell r="K3907">
            <v>21728.81</v>
          </cell>
          <cell r="L3907">
            <v>7341.19</v>
          </cell>
          <cell r="M3907">
            <v>29070</v>
          </cell>
          <cell r="N3907">
            <v>488</v>
          </cell>
          <cell r="O3907">
            <v>488</v>
          </cell>
          <cell r="P3907" t="str">
            <v>Y</v>
          </cell>
          <cell r="Q3907"/>
          <cell r="R3907" t="str">
            <v>W/O for written off cases</v>
          </cell>
          <cell r="S3907" t="str">
            <v>&gt;180</v>
          </cell>
        </row>
        <row r="3908">
          <cell r="J3908">
            <v>353387414</v>
          </cell>
          <cell r="K3908">
            <v>1857.2</v>
          </cell>
          <cell r="L3908">
            <v>272.8</v>
          </cell>
          <cell r="M3908">
            <v>2130</v>
          </cell>
          <cell r="N3908">
            <v>1</v>
          </cell>
          <cell r="O3908">
            <v>1</v>
          </cell>
          <cell r="P3908"/>
          <cell r="Q3908"/>
          <cell r="R3908" t="str">
            <v>SMA 0</v>
          </cell>
          <cell r="S3908" t="str">
            <v>1-30 Days</v>
          </cell>
        </row>
        <row r="3909">
          <cell r="J3909">
            <v>353389222</v>
          </cell>
          <cell r="K3909"/>
          <cell r="L3909"/>
          <cell r="M3909"/>
          <cell r="N3909"/>
          <cell r="O3909">
            <v>7</v>
          </cell>
          <cell r="P3909"/>
          <cell r="Q3909"/>
          <cell r="R3909" t="str">
            <v>SMA 0</v>
          </cell>
          <cell r="S3909" t="str">
            <v>1-30 Days</v>
          </cell>
        </row>
        <row r="3910">
          <cell r="J3910">
            <v>356401115</v>
          </cell>
          <cell r="K3910">
            <v>2423</v>
          </cell>
          <cell r="L3910">
            <v>267</v>
          </cell>
          <cell r="M3910">
            <v>2690</v>
          </cell>
          <cell r="N3910">
            <v>7</v>
          </cell>
          <cell r="O3910">
            <v>7</v>
          </cell>
          <cell r="P3910"/>
          <cell r="Q3910"/>
          <cell r="R3910" t="str">
            <v>SMA 0</v>
          </cell>
          <cell r="S3910" t="str">
            <v>1-30 Days</v>
          </cell>
        </row>
        <row r="3911">
          <cell r="J3911">
            <v>353389897</v>
          </cell>
          <cell r="K3911">
            <v>7092.72</v>
          </cell>
          <cell r="L3911">
            <v>1427.28</v>
          </cell>
          <cell r="M3911">
            <v>8520</v>
          </cell>
          <cell r="N3911">
            <v>120</v>
          </cell>
          <cell r="O3911">
            <v>120</v>
          </cell>
          <cell r="P3911" t="str">
            <v>Y</v>
          </cell>
          <cell r="Q3911"/>
          <cell r="R3911" t="str">
            <v>Sub</v>
          </cell>
          <cell r="S3911" t="str">
            <v>91-120</v>
          </cell>
        </row>
        <row r="3912">
          <cell r="J3912">
            <v>353395263</v>
          </cell>
          <cell r="K3912"/>
          <cell r="L3912"/>
          <cell r="M3912"/>
          <cell r="N3912"/>
          <cell r="O3912">
            <v>32</v>
          </cell>
          <cell r="P3912"/>
          <cell r="Q3912"/>
          <cell r="R3912" t="str">
            <v>SMA 1</v>
          </cell>
          <cell r="S3912" t="str">
            <v>31-60</v>
          </cell>
        </row>
        <row r="3913">
          <cell r="J3913">
            <v>356209396</v>
          </cell>
          <cell r="K3913">
            <v>4792.59</v>
          </cell>
          <cell r="L3913">
            <v>587.41</v>
          </cell>
          <cell r="M3913">
            <v>5380</v>
          </cell>
          <cell r="N3913">
            <v>32</v>
          </cell>
          <cell r="O3913">
            <v>32</v>
          </cell>
          <cell r="P3913"/>
          <cell r="Q3913"/>
          <cell r="R3913" t="str">
            <v>SMA 1</v>
          </cell>
          <cell r="S3913" t="str">
            <v>31-60</v>
          </cell>
        </row>
        <row r="3914">
          <cell r="J3914">
            <v>353400565</v>
          </cell>
          <cell r="K3914"/>
          <cell r="L3914"/>
          <cell r="M3914"/>
          <cell r="N3914"/>
          <cell r="O3914"/>
          <cell r="P3914"/>
          <cell r="Q3914"/>
          <cell r="R3914" t="str">
            <v>Standard</v>
          </cell>
          <cell r="S3914" t="str">
            <v>Standard</v>
          </cell>
        </row>
        <row r="3915">
          <cell r="J3915">
            <v>353404790</v>
          </cell>
          <cell r="K3915"/>
          <cell r="L3915"/>
          <cell r="M3915"/>
          <cell r="N3915"/>
          <cell r="O3915"/>
          <cell r="P3915"/>
          <cell r="Q3915"/>
          <cell r="R3915" t="str">
            <v>Standard</v>
          </cell>
          <cell r="S3915" t="str">
            <v>Standard</v>
          </cell>
        </row>
        <row r="3916">
          <cell r="J3916">
            <v>353405764</v>
          </cell>
          <cell r="K3916"/>
          <cell r="L3916"/>
          <cell r="M3916"/>
          <cell r="N3916"/>
          <cell r="O3916"/>
          <cell r="P3916"/>
          <cell r="Q3916"/>
          <cell r="R3916" t="str">
            <v>Standard</v>
          </cell>
          <cell r="S3916" t="str">
            <v>Standard</v>
          </cell>
        </row>
        <row r="3917">
          <cell r="J3917">
            <v>353406059</v>
          </cell>
          <cell r="K3917">
            <v>1497.15</v>
          </cell>
          <cell r="L3917">
            <v>212.85</v>
          </cell>
          <cell r="M3917">
            <v>1710</v>
          </cell>
          <cell r="N3917">
            <v>3</v>
          </cell>
          <cell r="O3917">
            <v>3</v>
          </cell>
          <cell r="P3917"/>
          <cell r="Q3917"/>
          <cell r="R3917" t="str">
            <v>SMA 0</v>
          </cell>
          <cell r="S3917" t="str">
            <v>1-30 Days</v>
          </cell>
        </row>
        <row r="3918">
          <cell r="J3918">
            <v>353406336</v>
          </cell>
          <cell r="K3918">
            <v>2990.19</v>
          </cell>
          <cell r="L3918">
            <v>429.81</v>
          </cell>
          <cell r="M3918">
            <v>3420</v>
          </cell>
          <cell r="N3918">
            <v>38</v>
          </cell>
          <cell r="O3918">
            <v>38</v>
          </cell>
          <cell r="P3918"/>
          <cell r="Q3918"/>
          <cell r="R3918" t="str">
            <v>SMA 1</v>
          </cell>
          <cell r="S3918" t="str">
            <v>31-60</v>
          </cell>
        </row>
        <row r="3919">
          <cell r="J3919">
            <v>353409077</v>
          </cell>
          <cell r="K3919">
            <v>1495.83</v>
          </cell>
          <cell r="L3919">
            <v>214.17</v>
          </cell>
          <cell r="M3919">
            <v>1710</v>
          </cell>
          <cell r="N3919">
            <v>2</v>
          </cell>
          <cell r="O3919">
            <v>2</v>
          </cell>
          <cell r="P3919"/>
          <cell r="Q3919"/>
          <cell r="R3919" t="str">
            <v>SMA 0</v>
          </cell>
          <cell r="S3919" t="str">
            <v>1-30 Days</v>
          </cell>
        </row>
        <row r="3920">
          <cell r="J3920">
            <v>353409934</v>
          </cell>
          <cell r="K3920">
            <v>17265.87</v>
          </cell>
          <cell r="L3920">
            <v>4964.13</v>
          </cell>
          <cell r="M3920">
            <v>22230</v>
          </cell>
          <cell r="N3920">
            <v>367</v>
          </cell>
          <cell r="O3920">
            <v>367</v>
          </cell>
          <cell r="P3920" t="str">
            <v>Y</v>
          </cell>
          <cell r="Q3920"/>
          <cell r="R3920" t="str">
            <v>W/O for written off cases</v>
          </cell>
          <cell r="S3920" t="str">
            <v>&gt;180</v>
          </cell>
        </row>
        <row r="3921">
          <cell r="J3921">
            <v>358579378</v>
          </cell>
          <cell r="K3921"/>
          <cell r="L3921"/>
          <cell r="M3921"/>
          <cell r="N3921"/>
          <cell r="O3921"/>
          <cell r="P3921"/>
          <cell r="Q3921"/>
          <cell r="R3921" t="str">
            <v>Standard</v>
          </cell>
          <cell r="S3921" t="str">
            <v>Standard</v>
          </cell>
        </row>
        <row r="3922">
          <cell r="J3922">
            <v>353416242</v>
          </cell>
          <cell r="K3922"/>
          <cell r="L3922"/>
          <cell r="M3922"/>
          <cell r="N3922"/>
          <cell r="O3922"/>
          <cell r="P3922"/>
          <cell r="Q3922"/>
          <cell r="R3922" t="str">
            <v>Standard</v>
          </cell>
          <cell r="S3922" t="str">
            <v>Standard</v>
          </cell>
        </row>
        <row r="3923">
          <cell r="J3923">
            <v>353417858</v>
          </cell>
          <cell r="K3923"/>
          <cell r="L3923"/>
          <cell r="M3923"/>
          <cell r="N3923"/>
          <cell r="O3923"/>
          <cell r="P3923"/>
          <cell r="Q3923"/>
          <cell r="R3923" t="str">
            <v>Standard</v>
          </cell>
          <cell r="S3923" t="str">
            <v>Standard</v>
          </cell>
        </row>
        <row r="3924">
          <cell r="J3924">
            <v>353417936</v>
          </cell>
          <cell r="K3924"/>
          <cell r="L3924"/>
          <cell r="M3924"/>
          <cell r="N3924"/>
          <cell r="O3924"/>
          <cell r="P3924"/>
          <cell r="Q3924"/>
          <cell r="R3924" t="str">
            <v>Standard</v>
          </cell>
          <cell r="S3924" t="str">
            <v>Standard</v>
          </cell>
        </row>
        <row r="3925">
          <cell r="J3925">
            <v>353419165</v>
          </cell>
          <cell r="K3925"/>
          <cell r="L3925"/>
          <cell r="M3925"/>
          <cell r="N3925"/>
          <cell r="O3925"/>
          <cell r="P3925"/>
          <cell r="Q3925"/>
          <cell r="R3925" t="str">
            <v>Standard</v>
          </cell>
          <cell r="S3925" t="str">
            <v>Standard</v>
          </cell>
        </row>
        <row r="3926">
          <cell r="J3926">
            <v>358400513</v>
          </cell>
          <cell r="K3926"/>
          <cell r="L3926"/>
          <cell r="M3926"/>
          <cell r="N3926"/>
          <cell r="O3926"/>
          <cell r="P3926"/>
          <cell r="Q3926"/>
          <cell r="R3926" t="str">
            <v>Standard</v>
          </cell>
          <cell r="S3926" t="str">
            <v>Standard</v>
          </cell>
        </row>
        <row r="3927">
          <cell r="J3927">
            <v>353421057</v>
          </cell>
          <cell r="K3927">
            <v>17310.78</v>
          </cell>
          <cell r="L3927">
            <v>4919.22</v>
          </cell>
          <cell r="M3927">
            <v>22230</v>
          </cell>
          <cell r="N3927">
            <v>372</v>
          </cell>
          <cell r="O3927">
            <v>372</v>
          </cell>
          <cell r="P3927" t="str">
            <v>Y</v>
          </cell>
          <cell r="Q3927"/>
          <cell r="R3927" t="str">
            <v>W/O for written off cases</v>
          </cell>
          <cell r="S3927" t="str">
            <v>&gt;180</v>
          </cell>
        </row>
        <row r="3928">
          <cell r="J3928">
            <v>353422003</v>
          </cell>
          <cell r="K3928"/>
          <cell r="L3928"/>
          <cell r="M3928"/>
          <cell r="N3928"/>
          <cell r="O3928"/>
          <cell r="P3928"/>
          <cell r="Q3928"/>
          <cell r="R3928" t="str">
            <v>Standard</v>
          </cell>
          <cell r="S3928" t="str">
            <v>Standard</v>
          </cell>
        </row>
        <row r="3929">
          <cell r="J3929">
            <v>358793605</v>
          </cell>
          <cell r="K3929"/>
          <cell r="L3929"/>
          <cell r="M3929"/>
          <cell r="N3929"/>
          <cell r="O3929"/>
          <cell r="P3929"/>
          <cell r="Q3929"/>
          <cell r="R3929" t="str">
            <v>Standard</v>
          </cell>
          <cell r="S3929" t="str">
            <v>Standard</v>
          </cell>
        </row>
        <row r="3930">
          <cell r="J3930">
            <v>353422405</v>
          </cell>
          <cell r="K3930">
            <v>7261.95</v>
          </cell>
          <cell r="L3930">
            <v>1258.05</v>
          </cell>
          <cell r="M3930">
            <v>8520</v>
          </cell>
          <cell r="N3930">
            <v>93</v>
          </cell>
          <cell r="O3930">
            <v>93</v>
          </cell>
          <cell r="P3930" t="str">
            <v>Y</v>
          </cell>
          <cell r="Q3930"/>
          <cell r="R3930" t="str">
            <v>Sub</v>
          </cell>
          <cell r="S3930" t="str">
            <v>91-120</v>
          </cell>
        </row>
        <row r="3931">
          <cell r="J3931">
            <v>353425004</v>
          </cell>
          <cell r="K3931"/>
          <cell r="L3931"/>
          <cell r="M3931"/>
          <cell r="N3931"/>
          <cell r="O3931"/>
          <cell r="P3931"/>
          <cell r="Q3931"/>
          <cell r="R3931" t="str">
            <v>Standard</v>
          </cell>
          <cell r="S3931" t="str">
            <v>Standard</v>
          </cell>
        </row>
        <row r="3932">
          <cell r="J3932">
            <v>353425093</v>
          </cell>
          <cell r="K3932"/>
          <cell r="L3932"/>
          <cell r="M3932"/>
          <cell r="N3932"/>
          <cell r="O3932"/>
          <cell r="P3932"/>
          <cell r="Q3932"/>
          <cell r="R3932" t="str">
            <v>Standard</v>
          </cell>
          <cell r="S3932" t="str">
            <v>Standard</v>
          </cell>
        </row>
        <row r="3933">
          <cell r="J3933">
            <v>353425557</v>
          </cell>
          <cell r="K3933"/>
          <cell r="L3933"/>
          <cell r="M3933"/>
          <cell r="N3933"/>
          <cell r="O3933"/>
          <cell r="P3933"/>
          <cell r="Q3933"/>
          <cell r="R3933" t="str">
            <v>Standard</v>
          </cell>
          <cell r="S3933" t="str">
            <v>Standard</v>
          </cell>
        </row>
        <row r="3934">
          <cell r="J3934">
            <v>353454933</v>
          </cell>
          <cell r="K3934"/>
          <cell r="L3934"/>
          <cell r="M3934"/>
          <cell r="N3934"/>
          <cell r="O3934"/>
          <cell r="P3934"/>
          <cell r="Q3934"/>
          <cell r="R3934" t="str">
            <v>Standard</v>
          </cell>
          <cell r="S3934" t="str">
            <v>Standard</v>
          </cell>
        </row>
        <row r="3935">
          <cell r="J3935">
            <v>353455937</v>
          </cell>
          <cell r="K3935"/>
          <cell r="L3935"/>
          <cell r="M3935"/>
          <cell r="N3935"/>
          <cell r="O3935"/>
          <cell r="P3935"/>
          <cell r="Q3935"/>
          <cell r="R3935" t="str">
            <v>Standard</v>
          </cell>
          <cell r="S3935" t="str">
            <v>Standard</v>
          </cell>
        </row>
        <row r="3936">
          <cell r="J3936">
            <v>353562040</v>
          </cell>
          <cell r="K3936"/>
          <cell r="L3936"/>
          <cell r="M3936"/>
          <cell r="N3936"/>
          <cell r="O3936"/>
          <cell r="P3936"/>
          <cell r="Q3936"/>
          <cell r="R3936" t="str">
            <v>Standard</v>
          </cell>
          <cell r="S3936" t="str">
            <v>Standard</v>
          </cell>
        </row>
        <row r="3937">
          <cell r="J3937">
            <v>356643743</v>
          </cell>
          <cell r="K3937"/>
          <cell r="L3937"/>
          <cell r="M3937"/>
          <cell r="N3937"/>
          <cell r="O3937"/>
          <cell r="P3937"/>
          <cell r="Q3937"/>
          <cell r="R3937" t="str">
            <v>Standard</v>
          </cell>
          <cell r="S3937" t="str">
            <v>Standard</v>
          </cell>
        </row>
        <row r="3938">
          <cell r="J3938">
            <v>353466239</v>
          </cell>
          <cell r="K3938">
            <v>9924.75</v>
          </cell>
          <cell r="L3938">
            <v>2045.25</v>
          </cell>
          <cell r="M3938">
            <v>11970</v>
          </cell>
          <cell r="N3938">
            <v>186</v>
          </cell>
          <cell r="O3938">
            <v>186</v>
          </cell>
          <cell r="P3938" t="str">
            <v>Y</v>
          </cell>
          <cell r="Q3938"/>
          <cell r="R3938" t="str">
            <v>Sub</v>
          </cell>
          <cell r="S3938" t="str">
            <v>&gt;180</v>
          </cell>
        </row>
        <row r="3939">
          <cell r="J3939">
            <v>353468894</v>
          </cell>
          <cell r="K3939"/>
          <cell r="L3939"/>
          <cell r="M3939"/>
          <cell r="N3939"/>
          <cell r="O3939"/>
          <cell r="P3939"/>
          <cell r="Q3939"/>
          <cell r="R3939" t="str">
            <v>Standard</v>
          </cell>
          <cell r="S3939" t="str">
            <v>Standard</v>
          </cell>
        </row>
        <row r="3940">
          <cell r="J3940">
            <v>358116473</v>
          </cell>
          <cell r="K3940">
            <v>21754.84</v>
          </cell>
          <cell r="L3940">
            <v>10645.16</v>
          </cell>
          <cell r="M3940">
            <v>32400</v>
          </cell>
          <cell r="N3940">
            <v>213</v>
          </cell>
          <cell r="O3940">
            <v>213</v>
          </cell>
          <cell r="P3940" t="str">
            <v>Y</v>
          </cell>
          <cell r="Q3940"/>
          <cell r="R3940" t="str">
            <v>W/O for written off cases</v>
          </cell>
          <cell r="S3940" t="str">
            <v>&gt;180</v>
          </cell>
        </row>
        <row r="3941">
          <cell r="J3941">
            <v>353512093</v>
          </cell>
          <cell r="K3941">
            <v>17355.650000000001</v>
          </cell>
          <cell r="L3941">
            <v>4874.3500000000004</v>
          </cell>
          <cell r="M3941">
            <v>22230</v>
          </cell>
          <cell r="N3941">
            <v>367</v>
          </cell>
          <cell r="O3941">
            <v>367</v>
          </cell>
          <cell r="P3941" t="str">
            <v>Y</v>
          </cell>
          <cell r="Q3941"/>
          <cell r="R3941" t="str">
            <v>W/O for written off cases</v>
          </cell>
          <cell r="S3941" t="str">
            <v>&gt;180</v>
          </cell>
        </row>
        <row r="3942">
          <cell r="J3942">
            <v>353476688</v>
          </cell>
          <cell r="K3942"/>
          <cell r="L3942"/>
          <cell r="M3942"/>
          <cell r="N3942"/>
          <cell r="O3942"/>
          <cell r="P3942"/>
          <cell r="Q3942"/>
          <cell r="R3942" t="str">
            <v>Standard</v>
          </cell>
          <cell r="S3942" t="str">
            <v>Standard</v>
          </cell>
        </row>
        <row r="3943">
          <cell r="J3943">
            <v>353579977</v>
          </cell>
          <cell r="K3943">
            <v>20127.55</v>
          </cell>
          <cell r="L3943">
            <v>5432.45</v>
          </cell>
          <cell r="M3943">
            <v>25560</v>
          </cell>
          <cell r="N3943">
            <v>338</v>
          </cell>
          <cell r="O3943">
            <v>338</v>
          </cell>
          <cell r="P3943" t="str">
            <v>Y</v>
          </cell>
          <cell r="Q3943"/>
          <cell r="R3943" t="str">
            <v>W/O for written off cases</v>
          </cell>
          <cell r="S3943" t="str">
            <v>&gt;180</v>
          </cell>
        </row>
        <row r="3944">
          <cell r="J3944">
            <v>353486057</v>
          </cell>
          <cell r="K3944"/>
          <cell r="L3944"/>
          <cell r="M3944"/>
          <cell r="N3944"/>
          <cell r="O3944"/>
          <cell r="P3944"/>
          <cell r="Q3944"/>
          <cell r="R3944" t="str">
            <v>Standard</v>
          </cell>
          <cell r="S3944" t="str">
            <v>Standard</v>
          </cell>
        </row>
        <row r="3945">
          <cell r="J3945">
            <v>353501348</v>
          </cell>
          <cell r="K3945"/>
          <cell r="L3945"/>
          <cell r="M3945"/>
          <cell r="N3945"/>
          <cell r="O3945"/>
          <cell r="P3945"/>
          <cell r="Q3945"/>
          <cell r="R3945" t="str">
            <v>Standard</v>
          </cell>
          <cell r="S3945" t="str">
            <v>Standard</v>
          </cell>
        </row>
        <row r="3946">
          <cell r="J3946">
            <v>353502686</v>
          </cell>
          <cell r="K3946"/>
          <cell r="L3946"/>
          <cell r="M3946"/>
          <cell r="N3946"/>
          <cell r="O3946"/>
          <cell r="P3946"/>
          <cell r="Q3946"/>
          <cell r="R3946" t="str">
            <v>Standard</v>
          </cell>
          <cell r="S3946" t="str">
            <v>Standard</v>
          </cell>
        </row>
        <row r="3947">
          <cell r="J3947">
            <v>353505970</v>
          </cell>
          <cell r="K3947"/>
          <cell r="L3947"/>
          <cell r="M3947"/>
          <cell r="N3947"/>
          <cell r="O3947"/>
          <cell r="P3947"/>
          <cell r="Q3947"/>
          <cell r="R3947" t="str">
            <v>Standard</v>
          </cell>
          <cell r="S3947" t="str">
            <v>Standard</v>
          </cell>
        </row>
        <row r="3948">
          <cell r="J3948">
            <v>353506414</v>
          </cell>
          <cell r="K3948"/>
          <cell r="L3948"/>
          <cell r="M3948"/>
          <cell r="N3948"/>
          <cell r="O3948"/>
          <cell r="P3948"/>
          <cell r="Q3948"/>
          <cell r="R3948" t="str">
            <v>Standard</v>
          </cell>
          <cell r="S3948" t="str">
            <v>Standard</v>
          </cell>
        </row>
        <row r="3949">
          <cell r="J3949">
            <v>353508619</v>
          </cell>
          <cell r="K3949">
            <v>1867.93</v>
          </cell>
          <cell r="L3949">
            <v>262.07</v>
          </cell>
          <cell r="M3949">
            <v>2130</v>
          </cell>
          <cell r="N3949">
            <v>1</v>
          </cell>
          <cell r="O3949">
            <v>1</v>
          </cell>
          <cell r="P3949"/>
          <cell r="Q3949"/>
          <cell r="R3949" t="str">
            <v>SMA 0</v>
          </cell>
          <cell r="S3949" t="str">
            <v>1-30 Days</v>
          </cell>
        </row>
        <row r="3950">
          <cell r="J3950">
            <v>353512034</v>
          </cell>
          <cell r="K3950">
            <v>17355.650000000001</v>
          </cell>
          <cell r="L3950">
            <v>4874.3500000000004</v>
          </cell>
          <cell r="M3950">
            <v>22230</v>
          </cell>
          <cell r="N3950">
            <v>367</v>
          </cell>
          <cell r="O3950">
            <v>367</v>
          </cell>
          <cell r="P3950" t="str">
            <v>Y</v>
          </cell>
          <cell r="Q3950"/>
          <cell r="R3950" t="str">
            <v>W/O for written off cases</v>
          </cell>
          <cell r="S3950" t="str">
            <v>&gt;180</v>
          </cell>
        </row>
        <row r="3951">
          <cell r="J3951">
            <v>353512053</v>
          </cell>
          <cell r="K3951">
            <v>17355.650000000001</v>
          </cell>
          <cell r="L3951">
            <v>4874.3500000000004</v>
          </cell>
          <cell r="M3951">
            <v>22230</v>
          </cell>
          <cell r="N3951">
            <v>367</v>
          </cell>
          <cell r="O3951">
            <v>367</v>
          </cell>
          <cell r="P3951" t="str">
            <v>Y</v>
          </cell>
          <cell r="Q3951"/>
          <cell r="R3951" t="str">
            <v>W/O for written off cases</v>
          </cell>
          <cell r="S3951" t="str">
            <v>&gt;180</v>
          </cell>
        </row>
        <row r="3952">
          <cell r="J3952">
            <v>353514310</v>
          </cell>
          <cell r="K3952"/>
          <cell r="L3952"/>
          <cell r="M3952"/>
          <cell r="N3952"/>
          <cell r="O3952"/>
          <cell r="P3952"/>
          <cell r="Q3952"/>
          <cell r="R3952" t="str">
            <v>Standard</v>
          </cell>
          <cell r="S3952" t="str">
            <v>Standard</v>
          </cell>
        </row>
        <row r="3953">
          <cell r="J3953">
            <v>354496867</v>
          </cell>
          <cell r="K3953">
            <v>6818.03</v>
          </cell>
          <cell r="L3953">
            <v>1701.97</v>
          </cell>
          <cell r="M3953">
            <v>8520</v>
          </cell>
          <cell r="N3953">
            <v>93</v>
          </cell>
          <cell r="O3953">
            <v>93</v>
          </cell>
          <cell r="P3953" t="str">
            <v>Y</v>
          </cell>
          <cell r="Q3953"/>
          <cell r="R3953" t="str">
            <v>Sub</v>
          </cell>
          <cell r="S3953" t="str">
            <v>91-120</v>
          </cell>
        </row>
        <row r="3954">
          <cell r="J3954">
            <v>358186010</v>
          </cell>
          <cell r="K3954">
            <v>8492.99</v>
          </cell>
          <cell r="L3954">
            <v>2227.0100000000002</v>
          </cell>
          <cell r="M3954">
            <v>10720</v>
          </cell>
          <cell r="N3954">
            <v>93</v>
          </cell>
          <cell r="O3954">
            <v>93</v>
          </cell>
          <cell r="P3954" t="str">
            <v>Y</v>
          </cell>
          <cell r="Q3954"/>
          <cell r="R3954" t="str">
            <v>Sub</v>
          </cell>
          <cell r="S3954" t="str">
            <v>91-120</v>
          </cell>
        </row>
        <row r="3955">
          <cell r="J3955">
            <v>358851595</v>
          </cell>
          <cell r="K3955">
            <v>5528.38</v>
          </cell>
          <cell r="L3955">
            <v>2971.62</v>
          </cell>
          <cell r="M3955">
            <v>8500</v>
          </cell>
          <cell r="N3955">
            <v>127</v>
          </cell>
          <cell r="O3955">
            <v>127</v>
          </cell>
          <cell r="P3955" t="str">
            <v>Y</v>
          </cell>
          <cell r="Q3955"/>
          <cell r="R3955" t="str">
            <v>Sub</v>
          </cell>
          <cell r="S3955" t="str">
            <v>121-150</v>
          </cell>
        </row>
        <row r="3956">
          <cell r="J3956">
            <v>353532232</v>
          </cell>
          <cell r="K3956">
            <v>13950.3</v>
          </cell>
          <cell r="L3956">
            <v>3089.7</v>
          </cell>
          <cell r="M3956">
            <v>17040</v>
          </cell>
          <cell r="N3956">
            <v>213</v>
          </cell>
          <cell r="O3956">
            <v>213</v>
          </cell>
          <cell r="P3956" t="str">
            <v>Y</v>
          </cell>
          <cell r="Q3956"/>
          <cell r="R3956" t="str">
            <v>W/O for written off cases</v>
          </cell>
          <cell r="S3956" t="str">
            <v>&gt;180</v>
          </cell>
        </row>
        <row r="3957">
          <cell r="J3957">
            <v>357222359</v>
          </cell>
          <cell r="K3957">
            <v>17321.740000000002</v>
          </cell>
          <cell r="L3957">
            <v>4198.26</v>
          </cell>
          <cell r="M3957">
            <v>21520</v>
          </cell>
          <cell r="N3957">
            <v>213</v>
          </cell>
          <cell r="O3957">
            <v>213</v>
          </cell>
          <cell r="P3957" t="str">
            <v>Y</v>
          </cell>
          <cell r="Q3957"/>
          <cell r="R3957" t="str">
            <v>W/O for written off cases</v>
          </cell>
          <cell r="S3957" t="str">
            <v>&gt;180</v>
          </cell>
        </row>
        <row r="3958">
          <cell r="J3958">
            <v>353535263</v>
          </cell>
          <cell r="K3958"/>
          <cell r="L3958"/>
          <cell r="M3958"/>
          <cell r="N3958"/>
          <cell r="O3958"/>
          <cell r="P3958"/>
          <cell r="Q3958"/>
          <cell r="R3958" t="str">
            <v>Standard</v>
          </cell>
          <cell r="S3958" t="str">
            <v>Standard</v>
          </cell>
        </row>
        <row r="3959">
          <cell r="J3959">
            <v>353544766</v>
          </cell>
          <cell r="K3959"/>
          <cell r="L3959"/>
          <cell r="M3959"/>
          <cell r="N3959"/>
          <cell r="O3959"/>
          <cell r="P3959"/>
          <cell r="Q3959"/>
          <cell r="R3959" t="str">
            <v>Standard</v>
          </cell>
          <cell r="S3959" t="str">
            <v>Standard</v>
          </cell>
        </row>
        <row r="3960">
          <cell r="J3960">
            <v>356665887</v>
          </cell>
          <cell r="K3960">
            <v>11442.04</v>
          </cell>
          <cell r="L3960">
            <v>2007.96</v>
          </cell>
          <cell r="M3960">
            <v>13450</v>
          </cell>
          <cell r="N3960">
            <v>126</v>
          </cell>
          <cell r="O3960">
            <v>126</v>
          </cell>
          <cell r="P3960" t="str">
            <v>Y</v>
          </cell>
          <cell r="Q3960"/>
          <cell r="R3960" t="str">
            <v>Sub</v>
          </cell>
          <cell r="S3960" t="str">
            <v>121-150</v>
          </cell>
        </row>
        <row r="3961">
          <cell r="J3961">
            <v>358723978</v>
          </cell>
          <cell r="K3961">
            <v>11536.2</v>
          </cell>
          <cell r="L3961">
            <v>5763.8</v>
          </cell>
          <cell r="M3961">
            <v>17300</v>
          </cell>
          <cell r="N3961">
            <v>126</v>
          </cell>
          <cell r="O3961">
            <v>126</v>
          </cell>
          <cell r="P3961" t="str">
            <v>Y</v>
          </cell>
          <cell r="Q3961"/>
          <cell r="R3961" t="str">
            <v>Sub</v>
          </cell>
          <cell r="S3961" t="str">
            <v>121-150</v>
          </cell>
        </row>
        <row r="3962">
          <cell r="J3962">
            <v>353546483</v>
          </cell>
          <cell r="K3962">
            <v>1869.58</v>
          </cell>
          <cell r="L3962">
            <v>260.42</v>
          </cell>
          <cell r="M3962">
            <v>2130</v>
          </cell>
          <cell r="N3962">
            <v>6</v>
          </cell>
          <cell r="O3962">
            <v>6</v>
          </cell>
          <cell r="P3962"/>
          <cell r="Q3962"/>
          <cell r="R3962" t="str">
            <v>SMA 0</v>
          </cell>
          <cell r="S3962" t="str">
            <v>1-30 Days</v>
          </cell>
        </row>
        <row r="3963">
          <cell r="J3963">
            <v>353547580</v>
          </cell>
          <cell r="K3963"/>
          <cell r="L3963"/>
          <cell r="M3963"/>
          <cell r="N3963"/>
          <cell r="O3963"/>
          <cell r="P3963"/>
          <cell r="Q3963"/>
          <cell r="R3963" t="str">
            <v>Standard</v>
          </cell>
          <cell r="S3963" t="str">
            <v>Standard</v>
          </cell>
        </row>
        <row r="3964">
          <cell r="J3964">
            <v>353550519</v>
          </cell>
          <cell r="K3964"/>
          <cell r="L3964"/>
          <cell r="M3964"/>
          <cell r="N3964"/>
          <cell r="O3964"/>
          <cell r="P3964"/>
          <cell r="Q3964"/>
          <cell r="R3964" t="str">
            <v>Standard</v>
          </cell>
          <cell r="S3964" t="str">
            <v>Standard</v>
          </cell>
        </row>
        <row r="3965">
          <cell r="J3965">
            <v>353557668</v>
          </cell>
          <cell r="K3965"/>
          <cell r="L3965"/>
          <cell r="M3965"/>
          <cell r="N3965"/>
          <cell r="O3965"/>
          <cell r="P3965"/>
          <cell r="Q3965"/>
          <cell r="R3965" t="str">
            <v>Standard</v>
          </cell>
          <cell r="S3965" t="str">
            <v>Standard</v>
          </cell>
        </row>
        <row r="3966">
          <cell r="J3966">
            <v>359270555</v>
          </cell>
          <cell r="K3966">
            <v>2220.67</v>
          </cell>
          <cell r="L3966">
            <v>1239.33</v>
          </cell>
          <cell r="M3966">
            <v>3460</v>
          </cell>
          <cell r="N3966">
            <v>1</v>
          </cell>
          <cell r="O3966">
            <v>1</v>
          </cell>
          <cell r="P3966"/>
          <cell r="Q3966"/>
          <cell r="R3966" t="str">
            <v>SMA 0</v>
          </cell>
          <cell r="S3966" t="str">
            <v>1-30 Days</v>
          </cell>
        </row>
        <row r="3967">
          <cell r="J3967">
            <v>353568514</v>
          </cell>
          <cell r="K3967"/>
          <cell r="L3967"/>
          <cell r="M3967"/>
          <cell r="N3967"/>
          <cell r="O3967"/>
          <cell r="P3967"/>
          <cell r="Q3967"/>
          <cell r="R3967" t="str">
            <v>Standard</v>
          </cell>
          <cell r="S3967" t="str">
            <v>Standard</v>
          </cell>
        </row>
        <row r="3968">
          <cell r="J3968">
            <v>356678930</v>
          </cell>
          <cell r="K3968"/>
          <cell r="L3968"/>
          <cell r="M3968"/>
          <cell r="N3968"/>
          <cell r="O3968"/>
          <cell r="P3968"/>
          <cell r="Q3968"/>
          <cell r="R3968" t="str">
            <v>Standard</v>
          </cell>
          <cell r="S3968" t="str">
            <v>Standard</v>
          </cell>
        </row>
        <row r="3969">
          <cell r="J3969">
            <v>353576324</v>
          </cell>
          <cell r="K3969"/>
          <cell r="L3969"/>
          <cell r="M3969"/>
          <cell r="N3969"/>
          <cell r="O3969"/>
          <cell r="P3969"/>
          <cell r="Q3969"/>
          <cell r="R3969" t="str">
            <v>Standard</v>
          </cell>
          <cell r="S3969" t="str">
            <v>Standard</v>
          </cell>
        </row>
        <row r="3970">
          <cell r="J3970">
            <v>353578915</v>
          </cell>
          <cell r="K3970"/>
          <cell r="L3970"/>
          <cell r="M3970"/>
          <cell r="N3970"/>
          <cell r="O3970"/>
          <cell r="P3970"/>
          <cell r="Q3970"/>
          <cell r="R3970" t="str">
            <v>Standard</v>
          </cell>
          <cell r="S3970" t="str">
            <v>Standard</v>
          </cell>
        </row>
        <row r="3971">
          <cell r="J3971">
            <v>353595481</v>
          </cell>
          <cell r="K3971"/>
          <cell r="L3971"/>
          <cell r="M3971"/>
          <cell r="N3971"/>
          <cell r="O3971"/>
          <cell r="P3971"/>
          <cell r="Q3971"/>
          <cell r="R3971" t="str">
            <v>Standard</v>
          </cell>
          <cell r="S3971" t="str">
            <v>Standard</v>
          </cell>
        </row>
        <row r="3972">
          <cell r="J3972">
            <v>353595537</v>
          </cell>
          <cell r="K3972"/>
          <cell r="L3972"/>
          <cell r="M3972"/>
          <cell r="N3972"/>
          <cell r="O3972"/>
          <cell r="P3972"/>
          <cell r="Q3972"/>
          <cell r="R3972" t="str">
            <v>Standard</v>
          </cell>
          <cell r="S3972" t="str">
            <v>Standard</v>
          </cell>
        </row>
        <row r="3973">
          <cell r="J3973">
            <v>353596560</v>
          </cell>
          <cell r="K3973">
            <v>3711.37</v>
          </cell>
          <cell r="L3973">
            <v>548.63</v>
          </cell>
          <cell r="M3973">
            <v>4260</v>
          </cell>
          <cell r="N3973">
            <v>32</v>
          </cell>
          <cell r="O3973">
            <v>32</v>
          </cell>
          <cell r="P3973"/>
          <cell r="Q3973"/>
          <cell r="R3973" t="str">
            <v>SMA 1</v>
          </cell>
          <cell r="S3973" t="str">
            <v>31-60</v>
          </cell>
        </row>
        <row r="3974">
          <cell r="J3974">
            <v>358673681</v>
          </cell>
          <cell r="K3974">
            <v>4139.8900000000003</v>
          </cell>
          <cell r="L3974">
            <v>1220.1099999999999</v>
          </cell>
          <cell r="M3974">
            <v>5360</v>
          </cell>
          <cell r="N3974">
            <v>32</v>
          </cell>
          <cell r="O3974">
            <v>32</v>
          </cell>
          <cell r="P3974"/>
          <cell r="Q3974"/>
          <cell r="R3974" t="str">
            <v>SMA 1</v>
          </cell>
          <cell r="S3974" t="str">
            <v>31-60</v>
          </cell>
        </row>
        <row r="3975">
          <cell r="J3975">
            <v>353596659</v>
          </cell>
          <cell r="K3975">
            <v>3711.37</v>
          </cell>
          <cell r="L3975">
            <v>548.63</v>
          </cell>
          <cell r="M3975">
            <v>4260</v>
          </cell>
          <cell r="N3975">
            <v>32</v>
          </cell>
          <cell r="O3975">
            <v>62</v>
          </cell>
          <cell r="P3975"/>
          <cell r="Q3975"/>
          <cell r="R3975" t="str">
            <v>SMA 2</v>
          </cell>
          <cell r="S3975" t="str">
            <v>61-90</v>
          </cell>
        </row>
        <row r="3976">
          <cell r="J3976">
            <v>358605565</v>
          </cell>
          <cell r="K3976">
            <v>6262.55</v>
          </cell>
          <cell r="L3976">
            <v>1777.45</v>
          </cell>
          <cell r="M3976">
            <v>8040</v>
          </cell>
          <cell r="N3976">
            <v>62</v>
          </cell>
          <cell r="O3976">
            <v>62</v>
          </cell>
          <cell r="P3976"/>
          <cell r="Q3976"/>
          <cell r="R3976" t="str">
            <v>SMA 2</v>
          </cell>
          <cell r="S3976" t="str">
            <v>61-90</v>
          </cell>
        </row>
        <row r="3977">
          <cell r="J3977">
            <v>353598623</v>
          </cell>
          <cell r="K3977">
            <v>10697.79</v>
          </cell>
          <cell r="L3977">
            <v>2082.21</v>
          </cell>
          <cell r="M3977">
            <v>12780</v>
          </cell>
          <cell r="N3977">
            <v>152</v>
          </cell>
          <cell r="O3977">
            <v>152</v>
          </cell>
          <cell r="P3977" t="str">
            <v>Y</v>
          </cell>
          <cell r="Q3977"/>
          <cell r="R3977" t="str">
            <v>Sub</v>
          </cell>
          <cell r="S3977" t="str">
            <v>151-180</v>
          </cell>
        </row>
        <row r="3978">
          <cell r="J3978">
            <v>353613125</v>
          </cell>
          <cell r="K3978"/>
          <cell r="L3978"/>
          <cell r="M3978"/>
          <cell r="N3978"/>
          <cell r="O3978"/>
          <cell r="P3978"/>
          <cell r="Q3978"/>
          <cell r="R3978" t="str">
            <v>Standard</v>
          </cell>
          <cell r="S3978" t="str">
            <v>Standard</v>
          </cell>
        </row>
        <row r="3979">
          <cell r="J3979">
            <v>353616790</v>
          </cell>
          <cell r="K3979">
            <v>17140.53</v>
          </cell>
          <cell r="L3979">
            <v>4159.47</v>
          </cell>
          <cell r="M3979">
            <v>21300</v>
          </cell>
          <cell r="N3979">
            <v>274</v>
          </cell>
          <cell r="O3979">
            <v>305</v>
          </cell>
          <cell r="P3979" t="str">
            <v>Y</v>
          </cell>
          <cell r="Q3979"/>
          <cell r="R3979" t="str">
            <v>W/O for written off cases</v>
          </cell>
          <cell r="S3979" t="str">
            <v>&gt;180</v>
          </cell>
        </row>
        <row r="3980">
          <cell r="J3980">
            <v>357035850</v>
          </cell>
          <cell r="K3980">
            <v>19062.38</v>
          </cell>
          <cell r="L3980">
            <v>5357.62</v>
          </cell>
          <cell r="M3980">
            <v>24420</v>
          </cell>
          <cell r="N3980">
            <v>305</v>
          </cell>
          <cell r="O3980">
            <v>305</v>
          </cell>
          <cell r="P3980" t="str">
            <v>Y</v>
          </cell>
          <cell r="Q3980"/>
          <cell r="R3980" t="str">
            <v>W/O for written off cases</v>
          </cell>
          <cell r="S3980" t="str">
            <v>&gt;180</v>
          </cell>
        </row>
        <row r="3981">
          <cell r="J3981">
            <v>353626163</v>
          </cell>
          <cell r="K3981">
            <v>3611.07</v>
          </cell>
          <cell r="L3981">
            <v>648.92999999999995</v>
          </cell>
          <cell r="M3981">
            <v>4260</v>
          </cell>
          <cell r="N3981">
            <v>35</v>
          </cell>
          <cell r="O3981">
            <v>35</v>
          </cell>
          <cell r="P3981"/>
          <cell r="Q3981"/>
          <cell r="R3981" t="str">
            <v>SMA 1</v>
          </cell>
          <cell r="S3981" t="str">
            <v>31-60</v>
          </cell>
        </row>
        <row r="3982">
          <cell r="J3982">
            <v>353629106</v>
          </cell>
          <cell r="K3982"/>
          <cell r="L3982"/>
          <cell r="M3982"/>
          <cell r="N3982"/>
          <cell r="O3982"/>
          <cell r="P3982"/>
          <cell r="Q3982"/>
          <cell r="R3982" t="str">
            <v>Standard</v>
          </cell>
          <cell r="S3982" t="str">
            <v>Standard</v>
          </cell>
        </row>
        <row r="3983">
          <cell r="J3983">
            <v>353940536</v>
          </cell>
          <cell r="K3983"/>
          <cell r="L3983"/>
          <cell r="M3983"/>
          <cell r="N3983"/>
          <cell r="O3983"/>
          <cell r="P3983"/>
          <cell r="Q3983"/>
          <cell r="R3983" t="str">
            <v>Standard</v>
          </cell>
          <cell r="S3983" t="str">
            <v>Standard</v>
          </cell>
        </row>
        <row r="3984">
          <cell r="J3984">
            <v>353640348</v>
          </cell>
          <cell r="K3984"/>
          <cell r="L3984"/>
          <cell r="M3984"/>
          <cell r="N3984"/>
          <cell r="O3984"/>
          <cell r="P3984"/>
          <cell r="Q3984"/>
          <cell r="R3984" t="str">
            <v>Standard</v>
          </cell>
          <cell r="S3984" t="str">
            <v>Standard</v>
          </cell>
        </row>
        <row r="3985">
          <cell r="J3985">
            <v>353706336</v>
          </cell>
          <cell r="K3985">
            <v>18114.04</v>
          </cell>
          <cell r="L3985">
            <v>5315.96</v>
          </cell>
          <cell r="M3985">
            <v>23430</v>
          </cell>
          <cell r="N3985">
            <v>305</v>
          </cell>
          <cell r="O3985">
            <v>336</v>
          </cell>
          <cell r="P3985" t="str">
            <v>Y</v>
          </cell>
          <cell r="Q3985"/>
          <cell r="R3985" t="str">
            <v>W/O for written off cases</v>
          </cell>
          <cell r="S3985" t="str">
            <v>&gt;180</v>
          </cell>
        </row>
        <row r="3986">
          <cell r="J3986">
            <v>356779966</v>
          </cell>
          <cell r="K3986">
            <v>25520.59</v>
          </cell>
          <cell r="L3986">
            <v>6759.41</v>
          </cell>
          <cell r="M3986">
            <v>32280</v>
          </cell>
          <cell r="N3986">
            <v>336</v>
          </cell>
          <cell r="O3986">
            <v>336</v>
          </cell>
          <cell r="P3986" t="str">
            <v>Y</v>
          </cell>
          <cell r="Q3986"/>
          <cell r="R3986" t="str">
            <v>W/O for written off cases</v>
          </cell>
          <cell r="S3986" t="str">
            <v>&gt;180</v>
          </cell>
        </row>
        <row r="3987">
          <cell r="J3987">
            <v>353710518</v>
          </cell>
          <cell r="K3987"/>
          <cell r="L3987"/>
          <cell r="M3987"/>
          <cell r="N3987"/>
          <cell r="O3987"/>
          <cell r="P3987"/>
          <cell r="Q3987"/>
          <cell r="R3987" t="str">
            <v>Standard</v>
          </cell>
          <cell r="S3987" t="str">
            <v>Standard</v>
          </cell>
        </row>
        <row r="3988">
          <cell r="J3988">
            <v>353729928</v>
          </cell>
          <cell r="K3988">
            <v>20986.82</v>
          </cell>
          <cell r="L3988">
            <v>6703.18</v>
          </cell>
          <cell r="M3988">
            <v>27690</v>
          </cell>
          <cell r="N3988">
            <v>366</v>
          </cell>
          <cell r="O3988">
            <v>366</v>
          </cell>
          <cell r="P3988" t="str">
            <v>Y</v>
          </cell>
          <cell r="Q3988"/>
          <cell r="R3988" t="str">
            <v>W/O for written off cases</v>
          </cell>
          <cell r="S3988" t="str">
            <v>&gt;180</v>
          </cell>
        </row>
        <row r="3989">
          <cell r="J3989">
            <v>357389477</v>
          </cell>
          <cell r="K3989">
            <v>18925.61</v>
          </cell>
          <cell r="L3989">
            <v>8874.39</v>
          </cell>
          <cell r="M3989">
            <v>27800</v>
          </cell>
          <cell r="N3989">
            <v>274</v>
          </cell>
          <cell r="O3989">
            <v>274</v>
          </cell>
          <cell r="P3989" t="str">
            <v>Y</v>
          </cell>
          <cell r="Q3989"/>
          <cell r="R3989" t="str">
            <v>W/O for written off cases</v>
          </cell>
          <cell r="S3989" t="str">
            <v>&gt;180</v>
          </cell>
        </row>
        <row r="3990">
          <cell r="J3990">
            <v>353731897</v>
          </cell>
          <cell r="K3990">
            <v>15173.08</v>
          </cell>
          <cell r="L3990">
            <v>3996.92</v>
          </cell>
          <cell r="M3990">
            <v>19170</v>
          </cell>
          <cell r="N3990">
            <v>248</v>
          </cell>
          <cell r="O3990">
            <v>248</v>
          </cell>
          <cell r="P3990" t="str">
            <v>Y</v>
          </cell>
          <cell r="Q3990"/>
          <cell r="R3990" t="str">
            <v>W/O for written off cases</v>
          </cell>
          <cell r="S3990" t="str">
            <v>&gt;180</v>
          </cell>
        </row>
        <row r="3991">
          <cell r="J3991">
            <v>357476658</v>
          </cell>
          <cell r="K3991">
            <v>18924</v>
          </cell>
          <cell r="L3991">
            <v>5286</v>
          </cell>
          <cell r="M3991">
            <v>24210</v>
          </cell>
          <cell r="N3991">
            <v>248</v>
          </cell>
          <cell r="O3991">
            <v>248</v>
          </cell>
          <cell r="P3991" t="str">
            <v>Y</v>
          </cell>
          <cell r="Q3991"/>
          <cell r="R3991" t="str">
            <v>W/O for written off cases</v>
          </cell>
          <cell r="S3991" t="str">
            <v>&gt;180</v>
          </cell>
        </row>
        <row r="3992">
          <cell r="J3992">
            <v>353734698</v>
          </cell>
          <cell r="K3992">
            <v>12893.53</v>
          </cell>
          <cell r="L3992">
            <v>1906.47</v>
          </cell>
          <cell r="M3992">
            <v>14800</v>
          </cell>
          <cell r="N3992">
            <v>304</v>
          </cell>
          <cell r="O3992">
            <v>304</v>
          </cell>
          <cell r="P3992" t="str">
            <v>Y</v>
          </cell>
          <cell r="Q3992"/>
          <cell r="R3992" t="str">
            <v>W/O for written off cases</v>
          </cell>
          <cell r="S3992" t="str">
            <v>&gt;180</v>
          </cell>
        </row>
        <row r="3993">
          <cell r="J3993">
            <v>353739273</v>
          </cell>
          <cell r="K3993">
            <v>17170.88</v>
          </cell>
          <cell r="L3993">
            <v>5229.12</v>
          </cell>
          <cell r="M3993">
            <v>22400</v>
          </cell>
          <cell r="N3993">
            <v>304</v>
          </cell>
          <cell r="O3993">
            <v>304</v>
          </cell>
          <cell r="P3993" t="str">
            <v>Y</v>
          </cell>
          <cell r="Q3993"/>
          <cell r="R3993" t="str">
            <v>Sub</v>
          </cell>
          <cell r="S3993" t="str">
            <v>&gt;180</v>
          </cell>
        </row>
        <row r="3994">
          <cell r="J3994">
            <v>353745176</v>
          </cell>
          <cell r="K3994">
            <v>1819.74</v>
          </cell>
          <cell r="L3994">
            <v>310.26</v>
          </cell>
          <cell r="M3994">
            <v>2130</v>
          </cell>
          <cell r="N3994">
            <v>1</v>
          </cell>
          <cell r="O3994">
            <v>1</v>
          </cell>
          <cell r="P3994"/>
          <cell r="Q3994"/>
          <cell r="R3994" t="str">
            <v>SMA 0</v>
          </cell>
          <cell r="S3994" t="str">
            <v>1-30 Days</v>
          </cell>
        </row>
        <row r="3995">
          <cell r="J3995">
            <v>353745591</v>
          </cell>
          <cell r="K3995"/>
          <cell r="L3995"/>
          <cell r="M3995"/>
          <cell r="N3995"/>
          <cell r="O3995"/>
          <cell r="P3995"/>
          <cell r="Q3995"/>
          <cell r="R3995" t="str">
            <v>Standard</v>
          </cell>
          <cell r="S3995" t="str">
            <v>Standard</v>
          </cell>
        </row>
        <row r="3996">
          <cell r="J3996">
            <v>353748173</v>
          </cell>
          <cell r="K3996"/>
          <cell r="L3996"/>
          <cell r="M3996"/>
          <cell r="N3996"/>
          <cell r="O3996"/>
          <cell r="P3996"/>
          <cell r="Q3996"/>
          <cell r="R3996" t="str">
            <v>Standard</v>
          </cell>
          <cell r="S3996" t="str">
            <v>Standard</v>
          </cell>
        </row>
        <row r="3997">
          <cell r="J3997">
            <v>358469632</v>
          </cell>
          <cell r="K3997"/>
          <cell r="L3997"/>
          <cell r="M3997"/>
          <cell r="N3997"/>
          <cell r="O3997"/>
          <cell r="P3997"/>
          <cell r="Q3997"/>
          <cell r="R3997" t="str">
            <v>Standard</v>
          </cell>
          <cell r="S3997" t="str">
            <v>Standard</v>
          </cell>
        </row>
        <row r="3998">
          <cell r="J3998">
            <v>353748347</v>
          </cell>
          <cell r="K3998"/>
          <cell r="L3998"/>
          <cell r="M3998"/>
          <cell r="N3998"/>
          <cell r="O3998"/>
          <cell r="P3998"/>
          <cell r="Q3998"/>
          <cell r="R3998" t="str">
            <v>Standard</v>
          </cell>
          <cell r="S3998" t="str">
            <v>Standard</v>
          </cell>
        </row>
        <row r="3999">
          <cell r="J3999">
            <v>353750070</v>
          </cell>
          <cell r="K3999"/>
          <cell r="L3999"/>
          <cell r="M3999"/>
          <cell r="N3999"/>
          <cell r="O3999"/>
          <cell r="P3999"/>
          <cell r="Q3999"/>
          <cell r="R3999" t="str">
            <v>Standard</v>
          </cell>
          <cell r="S3999" t="str">
            <v>Standard</v>
          </cell>
        </row>
        <row r="4000">
          <cell r="J4000">
            <v>353751940</v>
          </cell>
          <cell r="K4000"/>
          <cell r="L4000"/>
          <cell r="M4000"/>
          <cell r="N4000"/>
          <cell r="O4000"/>
          <cell r="P4000"/>
          <cell r="Q4000"/>
          <cell r="R4000" t="str">
            <v>Standard</v>
          </cell>
          <cell r="S4000" t="str">
            <v>Standard</v>
          </cell>
        </row>
        <row r="4001">
          <cell r="J4001">
            <v>353773184</v>
          </cell>
          <cell r="K4001">
            <v>18208.86</v>
          </cell>
          <cell r="L4001">
            <v>5221.1400000000003</v>
          </cell>
          <cell r="M4001">
            <v>23430</v>
          </cell>
          <cell r="N4001">
            <v>312</v>
          </cell>
          <cell r="O4001">
            <v>312</v>
          </cell>
          <cell r="P4001" t="str">
            <v>Y</v>
          </cell>
          <cell r="Q4001"/>
          <cell r="R4001" t="str">
            <v>Sub</v>
          </cell>
          <cell r="S4001" t="str">
            <v>&gt;180</v>
          </cell>
        </row>
        <row r="4002">
          <cell r="J4002">
            <v>353774227</v>
          </cell>
          <cell r="K4002">
            <v>1822.98</v>
          </cell>
          <cell r="L4002">
            <v>307.02</v>
          </cell>
          <cell r="M4002">
            <v>2130</v>
          </cell>
          <cell r="N4002">
            <v>4</v>
          </cell>
          <cell r="O4002">
            <v>4</v>
          </cell>
          <cell r="P4002"/>
          <cell r="Q4002"/>
          <cell r="R4002" t="str">
            <v>SMA 0</v>
          </cell>
          <cell r="S4002" t="str">
            <v>1-30 Days</v>
          </cell>
        </row>
        <row r="4003">
          <cell r="J4003">
            <v>353775578</v>
          </cell>
          <cell r="K4003">
            <v>1826.21</v>
          </cell>
          <cell r="L4003">
            <v>303.79000000000002</v>
          </cell>
          <cell r="M4003">
            <v>2130</v>
          </cell>
          <cell r="N4003">
            <v>6</v>
          </cell>
          <cell r="O4003">
            <v>6</v>
          </cell>
          <cell r="P4003"/>
          <cell r="Q4003"/>
          <cell r="R4003" t="str">
            <v>SMA 0</v>
          </cell>
          <cell r="S4003" t="str">
            <v>1-30 Days</v>
          </cell>
        </row>
        <row r="4004">
          <cell r="J4004">
            <v>353775894</v>
          </cell>
          <cell r="K4004"/>
          <cell r="L4004"/>
          <cell r="M4004"/>
          <cell r="N4004"/>
          <cell r="O4004"/>
          <cell r="P4004"/>
          <cell r="Q4004"/>
          <cell r="R4004" t="str">
            <v>Standard</v>
          </cell>
          <cell r="S4004" t="str">
            <v>Standard</v>
          </cell>
        </row>
        <row r="4005">
          <cell r="J4005">
            <v>353776340</v>
          </cell>
          <cell r="K4005">
            <v>1825.4</v>
          </cell>
          <cell r="L4005">
            <v>304.60000000000002</v>
          </cell>
          <cell r="M4005">
            <v>2130</v>
          </cell>
          <cell r="N4005">
            <v>6</v>
          </cell>
          <cell r="O4005">
            <v>6</v>
          </cell>
          <cell r="P4005"/>
          <cell r="Q4005"/>
          <cell r="R4005" t="str">
            <v>SMA 0</v>
          </cell>
          <cell r="S4005" t="str">
            <v>1-30 Days</v>
          </cell>
        </row>
        <row r="4006">
          <cell r="J4006">
            <v>353776678</v>
          </cell>
          <cell r="K4006">
            <v>16332.19</v>
          </cell>
          <cell r="L4006">
            <v>4967.8100000000004</v>
          </cell>
          <cell r="M4006">
            <v>21300</v>
          </cell>
          <cell r="N4006">
            <v>304</v>
          </cell>
          <cell r="O4006">
            <v>304</v>
          </cell>
          <cell r="P4006" t="str">
            <v>Y</v>
          </cell>
          <cell r="Q4006"/>
          <cell r="R4006" t="str">
            <v>Sub</v>
          </cell>
          <cell r="S4006" t="str">
            <v>&gt;180</v>
          </cell>
        </row>
        <row r="4007">
          <cell r="J4007">
            <v>358878003</v>
          </cell>
          <cell r="K4007">
            <v>2384.6</v>
          </cell>
          <cell r="L4007">
            <v>1075.4000000000001</v>
          </cell>
          <cell r="M4007">
            <v>3460</v>
          </cell>
          <cell r="N4007">
            <v>5</v>
          </cell>
          <cell r="O4007">
            <v>5</v>
          </cell>
          <cell r="P4007"/>
          <cell r="Q4007"/>
          <cell r="R4007" t="str">
            <v>SMA 0</v>
          </cell>
          <cell r="S4007" t="str">
            <v>1-30 Days</v>
          </cell>
        </row>
        <row r="4008">
          <cell r="J4008">
            <v>353781155</v>
          </cell>
          <cell r="K4008"/>
          <cell r="L4008"/>
          <cell r="M4008"/>
          <cell r="N4008"/>
          <cell r="O4008"/>
          <cell r="P4008"/>
          <cell r="Q4008"/>
          <cell r="R4008" t="str">
            <v>Standard</v>
          </cell>
          <cell r="S4008" t="str">
            <v>Standard</v>
          </cell>
        </row>
        <row r="4009">
          <cell r="J4009">
            <v>354043812</v>
          </cell>
          <cell r="K4009"/>
          <cell r="L4009"/>
          <cell r="M4009"/>
          <cell r="N4009"/>
          <cell r="O4009"/>
          <cell r="P4009"/>
          <cell r="Q4009"/>
          <cell r="R4009" t="str">
            <v>Standard</v>
          </cell>
          <cell r="S4009" t="str">
            <v>Standard</v>
          </cell>
        </row>
        <row r="4010">
          <cell r="J4010">
            <v>353789902</v>
          </cell>
          <cell r="K4010"/>
          <cell r="L4010"/>
          <cell r="M4010"/>
          <cell r="N4010"/>
          <cell r="O4010"/>
          <cell r="P4010"/>
          <cell r="Q4010"/>
          <cell r="R4010" t="str">
            <v>Standard</v>
          </cell>
          <cell r="S4010" t="str">
            <v>Standard</v>
          </cell>
        </row>
        <row r="4011">
          <cell r="J4011">
            <v>357075338</v>
          </cell>
          <cell r="K4011"/>
          <cell r="L4011"/>
          <cell r="M4011"/>
          <cell r="N4011"/>
          <cell r="O4011"/>
          <cell r="P4011"/>
          <cell r="Q4011"/>
          <cell r="R4011" t="str">
            <v>Standard</v>
          </cell>
          <cell r="S4011" t="str">
            <v>Standard</v>
          </cell>
        </row>
        <row r="4012">
          <cell r="J4012">
            <v>353795443</v>
          </cell>
          <cell r="K4012">
            <v>3625.26</v>
          </cell>
          <cell r="L4012">
            <v>634.74</v>
          </cell>
          <cell r="M4012">
            <v>4260</v>
          </cell>
          <cell r="N4012">
            <v>36</v>
          </cell>
          <cell r="O4012">
            <v>36</v>
          </cell>
          <cell r="P4012"/>
          <cell r="Q4012"/>
          <cell r="R4012" t="str">
            <v>SMA 1</v>
          </cell>
          <cell r="S4012" t="str">
            <v>31-60</v>
          </cell>
        </row>
        <row r="4013">
          <cell r="J4013">
            <v>353799282</v>
          </cell>
          <cell r="K4013">
            <v>6925</v>
          </cell>
          <cell r="L4013">
            <v>1625</v>
          </cell>
          <cell r="M4013">
            <v>8550</v>
          </cell>
          <cell r="N4013">
            <v>151</v>
          </cell>
          <cell r="O4013">
            <v>151</v>
          </cell>
          <cell r="P4013" t="str">
            <v>Y</v>
          </cell>
          <cell r="Q4013"/>
          <cell r="R4013" t="str">
            <v>Sub</v>
          </cell>
          <cell r="S4013" t="str">
            <v>151-180</v>
          </cell>
        </row>
        <row r="4014">
          <cell r="J4014">
            <v>359190805</v>
          </cell>
          <cell r="K4014"/>
          <cell r="L4014"/>
          <cell r="M4014"/>
          <cell r="N4014"/>
          <cell r="O4014"/>
          <cell r="P4014"/>
          <cell r="Q4014"/>
          <cell r="R4014" t="str">
            <v>Standard</v>
          </cell>
          <cell r="S4014" t="str">
            <v>Standard</v>
          </cell>
        </row>
        <row r="4015">
          <cell r="J4015">
            <v>353804297</v>
          </cell>
          <cell r="K4015">
            <v>8792.82</v>
          </cell>
          <cell r="L4015">
            <v>1857.18</v>
          </cell>
          <cell r="M4015">
            <v>10650</v>
          </cell>
          <cell r="N4015">
            <v>121</v>
          </cell>
          <cell r="O4015">
            <v>121</v>
          </cell>
          <cell r="P4015" t="str">
            <v>Y</v>
          </cell>
          <cell r="Q4015"/>
          <cell r="R4015" t="str">
            <v>Sub</v>
          </cell>
          <cell r="S4015" t="str">
            <v>121-150</v>
          </cell>
        </row>
        <row r="4016">
          <cell r="J4016">
            <v>353807503</v>
          </cell>
          <cell r="K4016"/>
          <cell r="L4016"/>
          <cell r="M4016"/>
          <cell r="N4016"/>
          <cell r="O4016"/>
          <cell r="P4016"/>
          <cell r="Q4016"/>
          <cell r="R4016" t="str">
            <v>Standard</v>
          </cell>
          <cell r="S4016" t="str">
            <v>Standard</v>
          </cell>
        </row>
        <row r="4017">
          <cell r="J4017">
            <v>353816034</v>
          </cell>
          <cell r="K4017"/>
          <cell r="L4017"/>
          <cell r="M4017"/>
          <cell r="N4017"/>
          <cell r="O4017"/>
          <cell r="P4017"/>
          <cell r="Q4017"/>
          <cell r="R4017" t="str">
            <v>Standard</v>
          </cell>
          <cell r="S4017" t="str">
            <v>Standard</v>
          </cell>
        </row>
        <row r="4018">
          <cell r="J4018">
            <v>353822503</v>
          </cell>
          <cell r="K4018">
            <v>3631.56</v>
          </cell>
          <cell r="L4018">
            <v>628.44000000000005</v>
          </cell>
          <cell r="M4018">
            <v>4260</v>
          </cell>
          <cell r="N4018">
            <v>38</v>
          </cell>
          <cell r="O4018">
            <v>38</v>
          </cell>
          <cell r="P4018"/>
          <cell r="Q4018"/>
          <cell r="R4018" t="str">
            <v>SMA 1</v>
          </cell>
          <cell r="S4018" t="str">
            <v>31-60</v>
          </cell>
        </row>
        <row r="4019">
          <cell r="J4019">
            <v>353835818</v>
          </cell>
          <cell r="K4019">
            <v>1823.79</v>
          </cell>
          <cell r="L4019">
            <v>306.20999999999998</v>
          </cell>
          <cell r="M4019">
            <v>2130</v>
          </cell>
          <cell r="N4019">
            <v>1</v>
          </cell>
          <cell r="O4019">
            <v>1</v>
          </cell>
          <cell r="P4019"/>
          <cell r="Q4019"/>
          <cell r="R4019" t="str">
            <v>SMA 0</v>
          </cell>
          <cell r="S4019" t="str">
            <v>1-30 Days</v>
          </cell>
        </row>
        <row r="4020">
          <cell r="J4020">
            <v>353838274</v>
          </cell>
          <cell r="K4020"/>
          <cell r="L4020"/>
          <cell r="M4020"/>
          <cell r="N4020"/>
          <cell r="O4020"/>
          <cell r="P4020"/>
          <cell r="Q4020"/>
          <cell r="R4020" t="str">
            <v>Standard</v>
          </cell>
          <cell r="S4020" t="str">
            <v>Standard</v>
          </cell>
        </row>
        <row r="4021">
          <cell r="J4021">
            <v>353852407</v>
          </cell>
          <cell r="K4021">
            <v>3623.68</v>
          </cell>
          <cell r="L4021">
            <v>636.32000000000005</v>
          </cell>
          <cell r="M4021">
            <v>4260</v>
          </cell>
          <cell r="N4021">
            <v>32</v>
          </cell>
          <cell r="O4021">
            <v>32</v>
          </cell>
          <cell r="P4021"/>
          <cell r="Q4021"/>
          <cell r="R4021" t="str">
            <v>SMA 1</v>
          </cell>
          <cell r="S4021" t="str">
            <v>31-60</v>
          </cell>
        </row>
        <row r="4022">
          <cell r="J4022">
            <v>353912363</v>
          </cell>
          <cell r="K4022">
            <v>1831.87</v>
          </cell>
          <cell r="L4022">
            <v>298.13</v>
          </cell>
          <cell r="M4022">
            <v>2130</v>
          </cell>
          <cell r="N4022">
            <v>4</v>
          </cell>
          <cell r="O4022">
            <v>4</v>
          </cell>
          <cell r="P4022"/>
          <cell r="Q4022"/>
          <cell r="R4022" t="str">
            <v>SMA 0</v>
          </cell>
          <cell r="S4022" t="str">
            <v>1-30 Days</v>
          </cell>
        </row>
        <row r="4023">
          <cell r="J4023">
            <v>358532038</v>
          </cell>
          <cell r="K4023">
            <v>4372.87</v>
          </cell>
          <cell r="L4023">
            <v>2017.13</v>
          </cell>
          <cell r="M4023">
            <v>6390</v>
          </cell>
          <cell r="N4023">
            <v>92</v>
          </cell>
          <cell r="O4023">
            <v>92</v>
          </cell>
          <cell r="P4023" t="str">
            <v>Y</v>
          </cell>
          <cell r="Q4023"/>
          <cell r="R4023" t="str">
            <v>Sub</v>
          </cell>
          <cell r="S4023" t="str">
            <v>91-120</v>
          </cell>
        </row>
        <row r="4024">
          <cell r="J4024">
            <v>353945839</v>
          </cell>
          <cell r="K4024">
            <v>19311.45</v>
          </cell>
          <cell r="L4024">
            <v>6248.55</v>
          </cell>
          <cell r="M4024">
            <v>25560</v>
          </cell>
          <cell r="N4024">
            <v>365</v>
          </cell>
          <cell r="O4024">
            <v>365</v>
          </cell>
          <cell r="P4024" t="str">
            <v>Y</v>
          </cell>
          <cell r="Q4024"/>
          <cell r="R4024" t="str">
            <v>W/O for written off cases</v>
          </cell>
          <cell r="S4024" t="str">
            <v>&gt;180</v>
          </cell>
        </row>
        <row r="4025">
          <cell r="J4025">
            <v>353955257</v>
          </cell>
          <cell r="K4025"/>
          <cell r="L4025"/>
          <cell r="M4025"/>
          <cell r="N4025"/>
          <cell r="O4025"/>
          <cell r="P4025"/>
          <cell r="Q4025"/>
          <cell r="R4025" t="str">
            <v>Standard</v>
          </cell>
          <cell r="S4025" t="str">
            <v>Standard</v>
          </cell>
        </row>
        <row r="4026">
          <cell r="J4026">
            <v>353966861</v>
          </cell>
          <cell r="K4026"/>
          <cell r="L4026"/>
          <cell r="M4026"/>
          <cell r="N4026"/>
          <cell r="O4026"/>
          <cell r="P4026"/>
          <cell r="Q4026"/>
          <cell r="R4026" t="str">
            <v>Standard</v>
          </cell>
          <cell r="S4026" t="str">
            <v>Standard</v>
          </cell>
        </row>
        <row r="4027">
          <cell r="J4027">
            <v>353967385</v>
          </cell>
          <cell r="K4027">
            <v>1098.5899999999999</v>
          </cell>
          <cell r="L4027">
            <v>23.41</v>
          </cell>
          <cell r="M4027">
            <v>1122</v>
          </cell>
          <cell r="N4027">
            <v>7</v>
          </cell>
          <cell r="O4027">
            <v>7</v>
          </cell>
          <cell r="P4027"/>
          <cell r="Q4027"/>
          <cell r="R4027" t="str">
            <v>SMA 0</v>
          </cell>
          <cell r="S4027" t="str">
            <v>1-30 Days</v>
          </cell>
        </row>
        <row r="4028">
          <cell r="J4028">
            <v>353967760</v>
          </cell>
          <cell r="K4028"/>
          <cell r="L4028"/>
          <cell r="M4028"/>
          <cell r="N4028"/>
          <cell r="O4028"/>
          <cell r="P4028"/>
          <cell r="Q4028"/>
          <cell r="R4028" t="str">
            <v>Standard</v>
          </cell>
          <cell r="S4028" t="str">
            <v>Standard</v>
          </cell>
        </row>
        <row r="4029">
          <cell r="J4029">
            <v>357604386</v>
          </cell>
          <cell r="K4029"/>
          <cell r="L4029"/>
          <cell r="M4029"/>
          <cell r="N4029"/>
          <cell r="O4029"/>
          <cell r="P4029"/>
          <cell r="Q4029"/>
          <cell r="R4029" t="str">
            <v>Standard</v>
          </cell>
          <cell r="S4029" t="str">
            <v>Standard</v>
          </cell>
        </row>
        <row r="4030">
          <cell r="J4030">
            <v>353968830</v>
          </cell>
          <cell r="K4030"/>
          <cell r="L4030"/>
          <cell r="M4030"/>
          <cell r="N4030"/>
          <cell r="O4030"/>
          <cell r="P4030"/>
          <cell r="Q4030"/>
          <cell r="R4030" t="str">
            <v>Standard</v>
          </cell>
          <cell r="S4030" t="str">
            <v>Standard</v>
          </cell>
        </row>
        <row r="4031">
          <cell r="J4031">
            <v>353968952</v>
          </cell>
          <cell r="K4031"/>
          <cell r="L4031"/>
          <cell r="M4031"/>
          <cell r="N4031"/>
          <cell r="O4031"/>
          <cell r="P4031"/>
          <cell r="Q4031"/>
          <cell r="R4031" t="str">
            <v>Standard</v>
          </cell>
          <cell r="S4031" t="str">
            <v>Standard</v>
          </cell>
        </row>
        <row r="4032">
          <cell r="J4032">
            <v>353969189</v>
          </cell>
          <cell r="K4032"/>
          <cell r="L4032"/>
          <cell r="M4032"/>
          <cell r="N4032"/>
          <cell r="O4032"/>
          <cell r="P4032"/>
          <cell r="Q4032"/>
          <cell r="R4032" t="str">
            <v>Standard</v>
          </cell>
          <cell r="S4032" t="str">
            <v>Standard</v>
          </cell>
        </row>
        <row r="4033">
          <cell r="J4033">
            <v>353976410</v>
          </cell>
          <cell r="K4033">
            <v>1835.92</v>
          </cell>
          <cell r="L4033">
            <v>294.08</v>
          </cell>
          <cell r="M4033">
            <v>2130</v>
          </cell>
          <cell r="N4033">
            <v>4</v>
          </cell>
          <cell r="O4033">
            <v>4</v>
          </cell>
          <cell r="P4033"/>
          <cell r="Q4033"/>
          <cell r="R4033" t="str">
            <v>SMA 0</v>
          </cell>
          <cell r="S4033" t="str">
            <v>1-30 Days</v>
          </cell>
        </row>
        <row r="4034">
          <cell r="J4034">
            <v>353991644</v>
          </cell>
          <cell r="K4034">
            <v>15895.94</v>
          </cell>
          <cell r="L4034">
            <v>4624.0600000000004</v>
          </cell>
          <cell r="M4034">
            <v>20520</v>
          </cell>
          <cell r="N4034">
            <v>337</v>
          </cell>
          <cell r="O4034">
            <v>337</v>
          </cell>
          <cell r="P4034" t="str">
            <v>Y</v>
          </cell>
          <cell r="Q4034"/>
          <cell r="R4034" t="str">
            <v>W/O for written off cases</v>
          </cell>
          <cell r="S4034" t="str">
            <v>&gt;180</v>
          </cell>
        </row>
        <row r="4035">
          <cell r="J4035">
            <v>353993065</v>
          </cell>
          <cell r="K4035">
            <v>17041.45</v>
          </cell>
          <cell r="L4035">
            <v>5188.55</v>
          </cell>
          <cell r="M4035">
            <v>22230</v>
          </cell>
          <cell r="N4035">
            <v>367</v>
          </cell>
          <cell r="O4035">
            <v>367</v>
          </cell>
          <cell r="P4035" t="str">
            <v>Y</v>
          </cell>
          <cell r="Q4035"/>
          <cell r="R4035" t="str">
            <v>W/O for written off cases</v>
          </cell>
          <cell r="S4035" t="str">
            <v>&gt;180</v>
          </cell>
        </row>
        <row r="4036">
          <cell r="J4036">
            <v>353998170</v>
          </cell>
          <cell r="K4036">
            <v>1839.15</v>
          </cell>
          <cell r="L4036">
            <v>290.85000000000002</v>
          </cell>
          <cell r="M4036">
            <v>2130</v>
          </cell>
          <cell r="N4036">
            <v>8</v>
          </cell>
          <cell r="O4036">
            <v>8</v>
          </cell>
          <cell r="P4036"/>
          <cell r="Q4036"/>
          <cell r="R4036" t="str">
            <v>SMA 0</v>
          </cell>
          <cell r="S4036" t="str">
            <v>1-30 Days</v>
          </cell>
        </row>
        <row r="4037">
          <cell r="J4037">
            <v>354002647</v>
          </cell>
          <cell r="K4037"/>
          <cell r="L4037"/>
          <cell r="M4037"/>
          <cell r="N4037"/>
          <cell r="O4037"/>
          <cell r="P4037"/>
          <cell r="Q4037"/>
          <cell r="R4037" t="str">
            <v>Standard</v>
          </cell>
          <cell r="S4037" t="str">
            <v>Standard</v>
          </cell>
        </row>
        <row r="4038">
          <cell r="J4038">
            <v>359189669</v>
          </cell>
          <cell r="K4038"/>
          <cell r="L4038"/>
          <cell r="M4038"/>
          <cell r="N4038"/>
          <cell r="O4038"/>
          <cell r="P4038"/>
          <cell r="Q4038"/>
          <cell r="R4038" t="str">
            <v>Standard</v>
          </cell>
          <cell r="S4038" t="str">
            <v>Standard</v>
          </cell>
        </row>
        <row r="4039">
          <cell r="J4039">
            <v>354020563</v>
          </cell>
          <cell r="K4039">
            <v>1839.96</v>
          </cell>
          <cell r="L4039">
            <v>290.04000000000002</v>
          </cell>
          <cell r="M4039">
            <v>2130</v>
          </cell>
          <cell r="N4039">
            <v>8</v>
          </cell>
          <cell r="O4039">
            <v>8</v>
          </cell>
          <cell r="P4039"/>
          <cell r="Q4039"/>
          <cell r="R4039" t="str">
            <v>SMA 0</v>
          </cell>
          <cell r="S4039" t="str">
            <v>1-30 Days</v>
          </cell>
        </row>
        <row r="4040">
          <cell r="J4040">
            <v>354028853</v>
          </cell>
          <cell r="K4040"/>
          <cell r="L4040"/>
          <cell r="M4040"/>
          <cell r="N4040"/>
          <cell r="O4040"/>
          <cell r="P4040"/>
          <cell r="Q4040"/>
          <cell r="R4040" t="str">
            <v>Standard</v>
          </cell>
          <cell r="S4040" t="str">
            <v>Standard</v>
          </cell>
        </row>
        <row r="4041">
          <cell r="J4041">
            <v>358380443</v>
          </cell>
          <cell r="K4041"/>
          <cell r="L4041"/>
          <cell r="M4041"/>
          <cell r="N4041"/>
          <cell r="O4041"/>
          <cell r="P4041"/>
          <cell r="Q4041"/>
          <cell r="R4041" t="str">
            <v>Standard</v>
          </cell>
          <cell r="S4041" t="str">
            <v>Standard</v>
          </cell>
        </row>
        <row r="4042">
          <cell r="J4042">
            <v>354032653</v>
          </cell>
          <cell r="K4042">
            <v>1838.34</v>
          </cell>
          <cell r="L4042">
            <v>291.66000000000003</v>
          </cell>
          <cell r="M4042">
            <v>2130</v>
          </cell>
          <cell r="N4042">
            <v>6</v>
          </cell>
          <cell r="O4042">
            <v>6</v>
          </cell>
          <cell r="P4042"/>
          <cell r="Q4042"/>
          <cell r="R4042" t="str">
            <v>SMA 0</v>
          </cell>
          <cell r="S4042" t="str">
            <v>1-30 Days</v>
          </cell>
        </row>
        <row r="4043">
          <cell r="J4043">
            <v>357525216</v>
          </cell>
          <cell r="K4043">
            <v>2271.6</v>
          </cell>
          <cell r="L4043">
            <v>418.4</v>
          </cell>
          <cell r="M4043">
            <v>2690</v>
          </cell>
          <cell r="N4043">
            <v>6</v>
          </cell>
          <cell r="O4043">
            <v>6</v>
          </cell>
          <cell r="P4043"/>
          <cell r="Q4043"/>
          <cell r="R4043" t="str">
            <v>SMA 0</v>
          </cell>
          <cell r="S4043" t="str">
            <v>1-30 Days</v>
          </cell>
        </row>
        <row r="4044">
          <cell r="J4044">
            <v>354033900</v>
          </cell>
          <cell r="K4044"/>
          <cell r="L4044"/>
          <cell r="M4044"/>
          <cell r="N4044"/>
          <cell r="O4044"/>
          <cell r="P4044"/>
          <cell r="Q4044"/>
          <cell r="R4044" t="str">
            <v>Standard</v>
          </cell>
          <cell r="S4044" t="str">
            <v>Standard</v>
          </cell>
        </row>
        <row r="4045">
          <cell r="J4045">
            <v>354034956</v>
          </cell>
          <cell r="K4045"/>
          <cell r="L4045"/>
          <cell r="M4045"/>
          <cell r="N4045"/>
          <cell r="O4045"/>
          <cell r="P4045"/>
          <cell r="Q4045"/>
          <cell r="R4045" t="str">
            <v>Standard</v>
          </cell>
          <cell r="S4045" t="str">
            <v>Standard</v>
          </cell>
        </row>
        <row r="4046">
          <cell r="J4046">
            <v>354042177</v>
          </cell>
          <cell r="K4046"/>
          <cell r="L4046"/>
          <cell r="M4046"/>
          <cell r="N4046"/>
          <cell r="O4046"/>
          <cell r="P4046"/>
          <cell r="Q4046"/>
          <cell r="R4046" t="str">
            <v>Standard</v>
          </cell>
          <cell r="S4046" t="str">
            <v>Standard</v>
          </cell>
        </row>
        <row r="4047">
          <cell r="J4047">
            <v>354044104</v>
          </cell>
          <cell r="K4047"/>
          <cell r="L4047"/>
          <cell r="M4047"/>
          <cell r="N4047"/>
          <cell r="O4047"/>
          <cell r="P4047"/>
          <cell r="Q4047"/>
          <cell r="R4047" t="str">
            <v>Standard</v>
          </cell>
          <cell r="S4047" t="str">
            <v>Standard</v>
          </cell>
        </row>
        <row r="4048">
          <cell r="J4048">
            <v>354049946</v>
          </cell>
          <cell r="K4048">
            <v>1839.96</v>
          </cell>
          <cell r="L4048">
            <v>290.04000000000002</v>
          </cell>
          <cell r="M4048">
            <v>2130</v>
          </cell>
          <cell r="N4048">
            <v>8</v>
          </cell>
          <cell r="O4048">
            <v>8</v>
          </cell>
          <cell r="P4048"/>
          <cell r="Q4048"/>
          <cell r="R4048" t="str">
            <v>SMA 0</v>
          </cell>
          <cell r="S4048" t="str">
            <v>1-30 Days</v>
          </cell>
        </row>
        <row r="4049">
          <cell r="J4049">
            <v>359263867</v>
          </cell>
          <cell r="K4049"/>
          <cell r="L4049"/>
          <cell r="M4049"/>
          <cell r="N4049"/>
          <cell r="O4049"/>
          <cell r="P4049"/>
          <cell r="Q4049"/>
          <cell r="R4049" t="str">
            <v>Standard</v>
          </cell>
          <cell r="S4049" t="str">
            <v>Standard</v>
          </cell>
        </row>
        <row r="4050">
          <cell r="J4050">
            <v>359264000</v>
          </cell>
          <cell r="K4050"/>
          <cell r="L4050"/>
          <cell r="M4050"/>
          <cell r="N4050"/>
          <cell r="O4050"/>
          <cell r="P4050"/>
          <cell r="Q4050"/>
          <cell r="R4050" t="str">
            <v>Standard</v>
          </cell>
          <cell r="S4050" t="str">
            <v>Standard</v>
          </cell>
        </row>
        <row r="4051">
          <cell r="J4051">
            <v>354064980</v>
          </cell>
          <cell r="K4051"/>
          <cell r="L4051"/>
          <cell r="M4051"/>
          <cell r="N4051"/>
          <cell r="O4051"/>
          <cell r="P4051"/>
          <cell r="Q4051"/>
          <cell r="R4051" t="str">
            <v>Standard</v>
          </cell>
          <cell r="S4051" t="str">
            <v>Standard</v>
          </cell>
        </row>
        <row r="4052">
          <cell r="J4052">
            <v>354078194</v>
          </cell>
          <cell r="K4052"/>
          <cell r="L4052"/>
          <cell r="M4052"/>
          <cell r="N4052"/>
          <cell r="O4052"/>
          <cell r="P4052"/>
          <cell r="Q4052"/>
          <cell r="R4052" t="str">
            <v>Standard</v>
          </cell>
          <cell r="S4052" t="str">
            <v>Standard</v>
          </cell>
        </row>
        <row r="4053">
          <cell r="J4053">
            <v>354083154</v>
          </cell>
          <cell r="K4053"/>
          <cell r="L4053"/>
          <cell r="M4053"/>
          <cell r="N4053"/>
          <cell r="O4053"/>
          <cell r="P4053"/>
          <cell r="Q4053"/>
          <cell r="R4053" t="str">
            <v>Standard</v>
          </cell>
          <cell r="S4053" t="str">
            <v>Standard</v>
          </cell>
        </row>
        <row r="4054">
          <cell r="J4054">
            <v>354083241</v>
          </cell>
          <cell r="K4054"/>
          <cell r="L4054"/>
          <cell r="M4054"/>
          <cell r="N4054"/>
          <cell r="O4054"/>
          <cell r="P4054"/>
          <cell r="Q4054"/>
          <cell r="R4054" t="str">
            <v>Standard</v>
          </cell>
          <cell r="S4054" t="str">
            <v>Standard</v>
          </cell>
        </row>
        <row r="4055">
          <cell r="J4055">
            <v>354097052</v>
          </cell>
          <cell r="K4055"/>
          <cell r="L4055"/>
          <cell r="M4055"/>
          <cell r="N4055"/>
          <cell r="O4055"/>
          <cell r="P4055"/>
          <cell r="Q4055"/>
          <cell r="R4055" t="str">
            <v>Standard</v>
          </cell>
          <cell r="S4055" t="str">
            <v>Standard</v>
          </cell>
        </row>
        <row r="4056">
          <cell r="J4056">
            <v>354098937</v>
          </cell>
          <cell r="K4056"/>
          <cell r="L4056"/>
          <cell r="M4056"/>
          <cell r="N4056"/>
          <cell r="O4056"/>
          <cell r="P4056"/>
          <cell r="Q4056"/>
          <cell r="R4056" t="str">
            <v>Standard</v>
          </cell>
          <cell r="S4056" t="str">
            <v>Standard</v>
          </cell>
        </row>
        <row r="4057">
          <cell r="J4057">
            <v>358980276</v>
          </cell>
          <cell r="K4057"/>
          <cell r="L4057"/>
          <cell r="M4057"/>
          <cell r="N4057"/>
          <cell r="O4057"/>
          <cell r="P4057"/>
          <cell r="Q4057"/>
          <cell r="R4057" t="str">
            <v>Standard</v>
          </cell>
          <cell r="S4057" t="str">
            <v>Standard</v>
          </cell>
        </row>
        <row r="4058">
          <cell r="J4058">
            <v>354129943</v>
          </cell>
          <cell r="K4058"/>
          <cell r="L4058"/>
          <cell r="M4058"/>
          <cell r="N4058"/>
          <cell r="O4058"/>
          <cell r="P4058"/>
          <cell r="Q4058"/>
          <cell r="R4058" t="str">
            <v>Standard</v>
          </cell>
          <cell r="S4058" t="str">
            <v>Standard</v>
          </cell>
        </row>
        <row r="4059">
          <cell r="J4059">
            <v>354130764</v>
          </cell>
          <cell r="K4059">
            <v>1843.2</v>
          </cell>
          <cell r="L4059">
            <v>286.8</v>
          </cell>
          <cell r="M4059">
            <v>2130</v>
          </cell>
          <cell r="N4059">
            <v>5</v>
          </cell>
          <cell r="O4059">
            <v>5</v>
          </cell>
          <cell r="P4059"/>
          <cell r="Q4059"/>
          <cell r="R4059" t="str">
            <v>SMA 0</v>
          </cell>
          <cell r="S4059" t="str">
            <v>1-30 Days</v>
          </cell>
        </row>
        <row r="4060">
          <cell r="J4060">
            <v>358747297</v>
          </cell>
          <cell r="K4060">
            <v>1562.81</v>
          </cell>
          <cell r="L4060">
            <v>447.19</v>
          </cell>
          <cell r="M4060">
            <v>2010</v>
          </cell>
          <cell r="N4060">
            <v>5</v>
          </cell>
          <cell r="O4060">
            <v>5</v>
          </cell>
          <cell r="P4060"/>
          <cell r="Q4060"/>
          <cell r="R4060" t="str">
            <v>SMA 0</v>
          </cell>
          <cell r="S4060" t="str">
            <v>1-30 Days</v>
          </cell>
        </row>
        <row r="4061">
          <cell r="J4061">
            <v>354132658</v>
          </cell>
          <cell r="K4061"/>
          <cell r="L4061"/>
          <cell r="M4061"/>
          <cell r="N4061"/>
          <cell r="O4061"/>
          <cell r="P4061"/>
          <cell r="Q4061"/>
          <cell r="R4061" t="str">
            <v>Standard</v>
          </cell>
          <cell r="S4061" t="str">
            <v>Standard</v>
          </cell>
        </row>
        <row r="4062">
          <cell r="J4062">
            <v>354132841</v>
          </cell>
          <cell r="K4062">
            <v>763</v>
          </cell>
          <cell r="L4062">
            <v>0</v>
          </cell>
          <cell r="M4062">
            <v>763</v>
          </cell>
          <cell r="N4062">
            <v>9</v>
          </cell>
          <cell r="O4062">
            <v>9</v>
          </cell>
          <cell r="P4062"/>
          <cell r="Q4062"/>
          <cell r="R4062" t="str">
            <v>SMA 0</v>
          </cell>
          <cell r="S4062" t="str">
            <v>1-30 Days</v>
          </cell>
        </row>
        <row r="4063">
          <cell r="J4063">
            <v>354133860</v>
          </cell>
          <cell r="K4063"/>
          <cell r="L4063"/>
          <cell r="M4063"/>
          <cell r="N4063"/>
          <cell r="O4063">
            <v>2</v>
          </cell>
          <cell r="P4063"/>
          <cell r="Q4063"/>
          <cell r="R4063" t="str">
            <v>SMA 0</v>
          </cell>
          <cell r="S4063" t="str">
            <v>1-30 Days</v>
          </cell>
        </row>
        <row r="4064">
          <cell r="J4064">
            <v>358917283</v>
          </cell>
          <cell r="K4064">
            <v>894.93</v>
          </cell>
          <cell r="L4064">
            <v>19.07</v>
          </cell>
          <cell r="M4064">
            <v>914</v>
          </cell>
          <cell r="N4064">
            <v>2</v>
          </cell>
          <cell r="O4064">
            <v>2</v>
          </cell>
          <cell r="P4064"/>
          <cell r="Q4064"/>
          <cell r="R4064" t="str">
            <v>SMA 0</v>
          </cell>
          <cell r="S4064" t="str">
            <v>1-30 Days</v>
          </cell>
        </row>
        <row r="4065">
          <cell r="J4065">
            <v>354144268</v>
          </cell>
          <cell r="K4065">
            <v>11943.18</v>
          </cell>
          <cell r="L4065">
            <v>3446.82</v>
          </cell>
          <cell r="M4065">
            <v>15390</v>
          </cell>
          <cell r="N4065">
            <v>244</v>
          </cell>
          <cell r="O4065">
            <v>244</v>
          </cell>
          <cell r="P4065" t="str">
            <v>Y</v>
          </cell>
          <cell r="Q4065"/>
          <cell r="R4065" t="str">
            <v>Sub</v>
          </cell>
          <cell r="S4065" t="str">
            <v>&gt;180</v>
          </cell>
        </row>
        <row r="4066">
          <cell r="J4066">
            <v>354178952</v>
          </cell>
          <cell r="K4066"/>
          <cell r="L4066"/>
          <cell r="M4066"/>
          <cell r="N4066"/>
          <cell r="O4066"/>
          <cell r="P4066"/>
          <cell r="Q4066"/>
          <cell r="R4066" t="str">
            <v>Standard</v>
          </cell>
          <cell r="S4066" t="str">
            <v>Standard</v>
          </cell>
        </row>
        <row r="4067">
          <cell r="J4067">
            <v>354179074</v>
          </cell>
          <cell r="K4067"/>
          <cell r="L4067"/>
          <cell r="M4067"/>
          <cell r="N4067"/>
          <cell r="O4067"/>
          <cell r="P4067"/>
          <cell r="Q4067"/>
          <cell r="R4067" t="str">
            <v>Standard</v>
          </cell>
          <cell r="S4067" t="str">
            <v>Standard</v>
          </cell>
        </row>
        <row r="4068">
          <cell r="J4068">
            <v>354226793</v>
          </cell>
          <cell r="K4068">
            <v>17802.439999999999</v>
          </cell>
          <cell r="L4068">
            <v>5627.56</v>
          </cell>
          <cell r="M4068">
            <v>23430</v>
          </cell>
          <cell r="N4068">
            <v>310</v>
          </cell>
          <cell r="O4068">
            <v>310</v>
          </cell>
          <cell r="P4068" t="str">
            <v>Y</v>
          </cell>
          <cell r="Q4068"/>
          <cell r="R4068" t="str">
            <v>Sub</v>
          </cell>
          <cell r="S4068" t="str">
            <v>&gt;180</v>
          </cell>
        </row>
        <row r="4069">
          <cell r="J4069">
            <v>354229187</v>
          </cell>
          <cell r="K4069"/>
          <cell r="L4069"/>
          <cell r="M4069"/>
          <cell r="N4069"/>
          <cell r="O4069"/>
          <cell r="P4069"/>
          <cell r="Q4069"/>
          <cell r="R4069" t="str">
            <v>Standard</v>
          </cell>
          <cell r="S4069" t="str">
            <v>Standard</v>
          </cell>
        </row>
        <row r="4070">
          <cell r="J4070">
            <v>358851620</v>
          </cell>
          <cell r="K4070">
            <v>15122.48</v>
          </cell>
          <cell r="L4070">
            <v>8817.52</v>
          </cell>
          <cell r="M4070">
            <v>23940</v>
          </cell>
          <cell r="N4070">
            <v>156</v>
          </cell>
          <cell r="O4070">
            <v>156</v>
          </cell>
          <cell r="P4070" t="str">
            <v>Y</v>
          </cell>
          <cell r="Q4070"/>
          <cell r="R4070" t="str">
            <v>Sub</v>
          </cell>
          <cell r="S4070" t="str">
            <v>151-180</v>
          </cell>
        </row>
        <row r="4071">
          <cell r="J4071">
            <v>354233254</v>
          </cell>
          <cell r="K4071">
            <v>3461.5</v>
          </cell>
          <cell r="L4071">
            <v>798.5</v>
          </cell>
          <cell r="M4071">
            <v>4260</v>
          </cell>
          <cell r="N4071">
            <v>61</v>
          </cell>
          <cell r="O4071">
            <v>92</v>
          </cell>
          <cell r="P4071" t="str">
            <v>Y</v>
          </cell>
          <cell r="Q4071"/>
          <cell r="R4071" t="str">
            <v>Sub</v>
          </cell>
          <cell r="S4071" t="str">
            <v>91-120</v>
          </cell>
        </row>
        <row r="4072">
          <cell r="J4072">
            <v>357072168</v>
          </cell>
          <cell r="K4072">
            <v>6736.68</v>
          </cell>
          <cell r="L4072">
            <v>1333.32</v>
          </cell>
          <cell r="M4072">
            <v>8070</v>
          </cell>
          <cell r="N4072">
            <v>92</v>
          </cell>
          <cell r="O4072">
            <v>92</v>
          </cell>
          <cell r="P4072" t="str">
            <v>Y</v>
          </cell>
          <cell r="Q4072"/>
          <cell r="R4072" t="str">
            <v>Sub</v>
          </cell>
          <cell r="S4072" t="str">
            <v>91-120</v>
          </cell>
        </row>
        <row r="4073">
          <cell r="J4073">
            <v>354240962</v>
          </cell>
          <cell r="K4073"/>
          <cell r="L4073"/>
          <cell r="M4073"/>
          <cell r="N4073"/>
          <cell r="O4073"/>
          <cell r="P4073"/>
          <cell r="Q4073"/>
          <cell r="R4073" t="str">
            <v>Standard</v>
          </cell>
          <cell r="S4073" t="str">
            <v>Standard</v>
          </cell>
        </row>
        <row r="4074">
          <cell r="J4074">
            <v>354241180</v>
          </cell>
          <cell r="K4074">
            <v>5262.1</v>
          </cell>
          <cell r="L4074">
            <v>1127.9000000000001</v>
          </cell>
          <cell r="M4074">
            <v>6390</v>
          </cell>
          <cell r="N4074">
            <v>69</v>
          </cell>
          <cell r="O4074">
            <v>69</v>
          </cell>
          <cell r="P4074"/>
          <cell r="Q4074"/>
          <cell r="R4074" t="str">
            <v>SMA 2</v>
          </cell>
          <cell r="S4074" t="str">
            <v>61-90</v>
          </cell>
        </row>
        <row r="4075">
          <cell r="J4075">
            <v>354241924</v>
          </cell>
          <cell r="K4075">
            <v>5262.1</v>
          </cell>
          <cell r="L4075">
            <v>1127.9000000000001</v>
          </cell>
          <cell r="M4075">
            <v>6390</v>
          </cell>
          <cell r="N4075">
            <v>69</v>
          </cell>
          <cell r="O4075">
            <v>69</v>
          </cell>
          <cell r="P4075"/>
          <cell r="Q4075"/>
          <cell r="R4075" t="str">
            <v>SMA 2</v>
          </cell>
          <cell r="S4075" t="str">
            <v>61-90</v>
          </cell>
        </row>
        <row r="4076">
          <cell r="J4076">
            <v>354244766</v>
          </cell>
          <cell r="K4076"/>
          <cell r="L4076"/>
          <cell r="M4076"/>
          <cell r="N4076"/>
          <cell r="O4076"/>
          <cell r="P4076"/>
          <cell r="Q4076"/>
          <cell r="R4076" t="str">
            <v>Standard</v>
          </cell>
          <cell r="S4076" t="str">
            <v>Standard</v>
          </cell>
        </row>
        <row r="4077">
          <cell r="J4077">
            <v>358803334</v>
          </cell>
          <cell r="K4077"/>
          <cell r="L4077"/>
          <cell r="M4077"/>
          <cell r="N4077"/>
          <cell r="O4077"/>
          <cell r="P4077"/>
          <cell r="Q4077"/>
          <cell r="R4077" t="str">
            <v>Standard</v>
          </cell>
          <cell r="S4077" t="str">
            <v>Standard</v>
          </cell>
        </row>
        <row r="4078">
          <cell r="J4078">
            <v>354244877</v>
          </cell>
          <cell r="K4078"/>
          <cell r="L4078"/>
          <cell r="M4078"/>
          <cell r="N4078"/>
          <cell r="O4078"/>
          <cell r="P4078"/>
          <cell r="Q4078"/>
          <cell r="R4078" t="str">
            <v>Standard</v>
          </cell>
          <cell r="S4078" t="str">
            <v>Standard</v>
          </cell>
        </row>
        <row r="4079">
          <cell r="J4079">
            <v>354248245</v>
          </cell>
          <cell r="K4079">
            <v>1787.01</v>
          </cell>
          <cell r="L4079">
            <v>342.99</v>
          </cell>
          <cell r="M4079">
            <v>2130</v>
          </cell>
          <cell r="N4079">
            <v>8</v>
          </cell>
          <cell r="O4079">
            <v>8</v>
          </cell>
          <cell r="P4079"/>
          <cell r="Q4079"/>
          <cell r="R4079" t="str">
            <v>SMA 0</v>
          </cell>
          <cell r="S4079" t="str">
            <v>1-30 Days</v>
          </cell>
        </row>
        <row r="4080">
          <cell r="J4080">
            <v>354256879</v>
          </cell>
          <cell r="K4080">
            <v>3538.08</v>
          </cell>
          <cell r="L4080">
            <v>721.92</v>
          </cell>
          <cell r="M4080">
            <v>4260</v>
          </cell>
          <cell r="N4080">
            <v>34</v>
          </cell>
          <cell r="O4080">
            <v>64</v>
          </cell>
          <cell r="P4080"/>
          <cell r="Q4080"/>
          <cell r="R4080" t="str">
            <v>SMA 2</v>
          </cell>
          <cell r="S4080" t="str">
            <v>61-90</v>
          </cell>
        </row>
        <row r="4081">
          <cell r="J4081">
            <v>357777804</v>
          </cell>
          <cell r="K4081">
            <v>6519.99</v>
          </cell>
          <cell r="L4081">
            <v>1550.01</v>
          </cell>
          <cell r="M4081">
            <v>8070</v>
          </cell>
          <cell r="N4081">
            <v>64</v>
          </cell>
          <cell r="O4081">
            <v>64</v>
          </cell>
          <cell r="P4081"/>
          <cell r="Q4081"/>
          <cell r="R4081" t="str">
            <v>SMA 2</v>
          </cell>
          <cell r="S4081" t="str">
            <v>61-90</v>
          </cell>
        </row>
        <row r="4082">
          <cell r="J4082">
            <v>354260182</v>
          </cell>
          <cell r="K4082"/>
          <cell r="L4082"/>
          <cell r="M4082"/>
          <cell r="N4082"/>
          <cell r="O4082"/>
          <cell r="P4082"/>
          <cell r="Q4082"/>
          <cell r="R4082" t="str">
            <v>Standard</v>
          </cell>
          <cell r="S4082" t="str">
            <v>Standard</v>
          </cell>
        </row>
        <row r="4083">
          <cell r="J4083">
            <v>354260218</v>
          </cell>
          <cell r="K4083"/>
          <cell r="L4083"/>
          <cell r="M4083"/>
          <cell r="N4083"/>
          <cell r="O4083"/>
          <cell r="P4083"/>
          <cell r="Q4083"/>
          <cell r="R4083" t="str">
            <v>Standard</v>
          </cell>
          <cell r="S4083" t="str">
            <v>Standard</v>
          </cell>
        </row>
        <row r="4084">
          <cell r="J4084">
            <v>354263461</v>
          </cell>
          <cell r="K4084"/>
          <cell r="L4084"/>
          <cell r="M4084"/>
          <cell r="N4084"/>
          <cell r="O4084"/>
          <cell r="P4084"/>
          <cell r="Q4084"/>
          <cell r="R4084" t="str">
            <v>Standard</v>
          </cell>
          <cell r="S4084" t="str">
            <v>Standard</v>
          </cell>
        </row>
        <row r="4085">
          <cell r="J4085">
            <v>354277371</v>
          </cell>
          <cell r="K4085">
            <v>14540.17</v>
          </cell>
          <cell r="L4085">
            <v>4629.83</v>
          </cell>
          <cell r="M4085">
            <v>19170</v>
          </cell>
          <cell r="N4085">
            <v>273</v>
          </cell>
          <cell r="O4085">
            <v>273</v>
          </cell>
          <cell r="P4085" t="str">
            <v>Y</v>
          </cell>
          <cell r="Q4085"/>
          <cell r="R4085" t="str">
            <v>W/O for written off cases</v>
          </cell>
          <cell r="S4085" t="str">
            <v>&gt;180</v>
          </cell>
        </row>
        <row r="4086">
          <cell r="J4086">
            <v>354278301</v>
          </cell>
          <cell r="K4086"/>
          <cell r="L4086"/>
          <cell r="M4086"/>
          <cell r="N4086"/>
          <cell r="O4086"/>
          <cell r="P4086"/>
          <cell r="Q4086"/>
          <cell r="R4086" t="str">
            <v>Standard</v>
          </cell>
          <cell r="S4086" t="str">
            <v>Standard</v>
          </cell>
        </row>
        <row r="4087">
          <cell r="J4087">
            <v>354282128</v>
          </cell>
          <cell r="K4087">
            <v>16047.52</v>
          </cell>
          <cell r="L4087">
            <v>4282.4799999999996</v>
          </cell>
          <cell r="M4087">
            <v>20330</v>
          </cell>
          <cell r="N4087">
            <v>279</v>
          </cell>
          <cell r="O4087">
            <v>279</v>
          </cell>
          <cell r="P4087" t="str">
            <v>Y</v>
          </cell>
          <cell r="Q4087"/>
          <cell r="R4087" t="str">
            <v>Sub</v>
          </cell>
          <cell r="S4087" t="str">
            <v>&gt;180</v>
          </cell>
        </row>
        <row r="4088">
          <cell r="J4088">
            <v>354297415</v>
          </cell>
          <cell r="K4088"/>
          <cell r="L4088"/>
          <cell r="M4088"/>
          <cell r="N4088"/>
          <cell r="O4088"/>
          <cell r="P4088"/>
          <cell r="Q4088"/>
          <cell r="R4088" t="str">
            <v>Standard</v>
          </cell>
          <cell r="S4088" t="str">
            <v>Standard</v>
          </cell>
        </row>
        <row r="4089">
          <cell r="J4089">
            <v>354298704</v>
          </cell>
          <cell r="K4089">
            <v>1783.84</v>
          </cell>
          <cell r="L4089">
            <v>346.16</v>
          </cell>
          <cell r="M4089">
            <v>2130</v>
          </cell>
          <cell r="N4089">
            <v>1</v>
          </cell>
          <cell r="O4089">
            <v>1</v>
          </cell>
          <cell r="P4089"/>
          <cell r="Q4089"/>
          <cell r="R4089" t="str">
            <v>SMA 0</v>
          </cell>
          <cell r="S4089" t="str">
            <v>1-30 Days</v>
          </cell>
        </row>
        <row r="4090">
          <cell r="J4090">
            <v>354303881</v>
          </cell>
          <cell r="K4090"/>
          <cell r="L4090"/>
          <cell r="M4090"/>
          <cell r="N4090"/>
          <cell r="O4090"/>
          <cell r="P4090"/>
          <cell r="Q4090"/>
          <cell r="R4090" t="str">
            <v>Standard</v>
          </cell>
          <cell r="S4090" t="str">
            <v>Standard</v>
          </cell>
        </row>
        <row r="4091">
          <cell r="J4091">
            <v>354306714</v>
          </cell>
          <cell r="K4091"/>
          <cell r="L4091"/>
          <cell r="M4091"/>
          <cell r="N4091"/>
          <cell r="O4091"/>
          <cell r="P4091"/>
          <cell r="Q4091"/>
          <cell r="R4091" t="str">
            <v>Standard</v>
          </cell>
          <cell r="S4091" t="str">
            <v>Standard</v>
          </cell>
        </row>
        <row r="4092">
          <cell r="J4092">
            <v>358442518</v>
          </cell>
          <cell r="K4092"/>
          <cell r="L4092"/>
          <cell r="M4092"/>
          <cell r="N4092"/>
          <cell r="O4092"/>
          <cell r="P4092"/>
          <cell r="Q4092"/>
          <cell r="R4092" t="str">
            <v>Standard</v>
          </cell>
          <cell r="S4092" t="str">
            <v>Standard</v>
          </cell>
        </row>
        <row r="4093">
          <cell r="J4093">
            <v>354307997</v>
          </cell>
          <cell r="K4093"/>
          <cell r="L4093"/>
          <cell r="M4093"/>
          <cell r="N4093"/>
          <cell r="O4093"/>
          <cell r="P4093"/>
          <cell r="Q4093"/>
          <cell r="R4093" t="str">
            <v>Standard</v>
          </cell>
          <cell r="S4093" t="str">
            <v>Standard</v>
          </cell>
        </row>
        <row r="4094">
          <cell r="J4094">
            <v>354922398</v>
          </cell>
          <cell r="K4094"/>
          <cell r="L4094"/>
          <cell r="M4094"/>
          <cell r="N4094"/>
          <cell r="O4094"/>
          <cell r="P4094"/>
          <cell r="Q4094"/>
          <cell r="R4094" t="str">
            <v>Standard</v>
          </cell>
          <cell r="S4094" t="str">
            <v>Standard</v>
          </cell>
        </row>
        <row r="4095">
          <cell r="J4095">
            <v>358762397</v>
          </cell>
          <cell r="K4095"/>
          <cell r="L4095"/>
          <cell r="M4095"/>
          <cell r="N4095"/>
          <cell r="O4095"/>
          <cell r="P4095"/>
          <cell r="Q4095"/>
          <cell r="R4095" t="str">
            <v>Standard</v>
          </cell>
          <cell r="S4095" t="str">
            <v>Standard</v>
          </cell>
        </row>
        <row r="4096">
          <cell r="J4096">
            <v>354313061</v>
          </cell>
          <cell r="K4096"/>
          <cell r="L4096"/>
          <cell r="M4096"/>
          <cell r="N4096"/>
          <cell r="O4096"/>
          <cell r="P4096"/>
          <cell r="Q4096"/>
          <cell r="R4096" t="str">
            <v>Standard</v>
          </cell>
          <cell r="S4096" t="str">
            <v>Standard</v>
          </cell>
        </row>
        <row r="4097">
          <cell r="J4097">
            <v>359233466</v>
          </cell>
          <cell r="K4097">
            <v>4333.8599999999997</v>
          </cell>
          <cell r="L4097">
            <v>2586.14</v>
          </cell>
          <cell r="M4097">
            <v>6920</v>
          </cell>
          <cell r="N4097">
            <v>61</v>
          </cell>
          <cell r="O4097">
            <v>61</v>
          </cell>
          <cell r="P4097"/>
          <cell r="Q4097"/>
          <cell r="R4097" t="str">
            <v>SMA 2</v>
          </cell>
          <cell r="S4097" t="str">
            <v>61-90</v>
          </cell>
        </row>
        <row r="4098">
          <cell r="J4098">
            <v>359233572</v>
          </cell>
          <cell r="K4098"/>
          <cell r="L4098"/>
          <cell r="M4098"/>
          <cell r="N4098"/>
          <cell r="O4098"/>
          <cell r="P4098"/>
          <cell r="Q4098"/>
          <cell r="R4098" t="str">
            <v>Standard</v>
          </cell>
          <cell r="S4098" t="str">
            <v>Standard</v>
          </cell>
        </row>
        <row r="4099">
          <cell r="J4099">
            <v>354332814</v>
          </cell>
          <cell r="K4099">
            <v>1789.39</v>
          </cell>
          <cell r="L4099">
            <v>340.61</v>
          </cell>
          <cell r="M4099">
            <v>2130</v>
          </cell>
          <cell r="N4099">
            <v>6</v>
          </cell>
          <cell r="O4099">
            <v>6</v>
          </cell>
          <cell r="P4099"/>
          <cell r="Q4099"/>
          <cell r="R4099" t="str">
            <v>SMA 0</v>
          </cell>
          <cell r="S4099" t="str">
            <v>1-30 Days</v>
          </cell>
        </row>
        <row r="4100">
          <cell r="J4100">
            <v>354332986</v>
          </cell>
          <cell r="K4100"/>
          <cell r="L4100"/>
          <cell r="M4100"/>
          <cell r="N4100"/>
          <cell r="O4100"/>
          <cell r="P4100"/>
          <cell r="Q4100"/>
          <cell r="R4100" t="str">
            <v>Standard</v>
          </cell>
          <cell r="S4100" t="str">
            <v>Standard</v>
          </cell>
        </row>
        <row r="4101">
          <cell r="J4101">
            <v>354337650</v>
          </cell>
          <cell r="K4101">
            <v>17447.330000000002</v>
          </cell>
          <cell r="L4101">
            <v>5982.67</v>
          </cell>
          <cell r="M4101">
            <v>23430</v>
          </cell>
          <cell r="N4101">
            <v>335</v>
          </cell>
          <cell r="O4101">
            <v>335</v>
          </cell>
          <cell r="P4101" t="str">
            <v>Y</v>
          </cell>
          <cell r="Q4101"/>
          <cell r="R4101" t="str">
            <v>W/O for written off cases</v>
          </cell>
          <cell r="S4101" t="str">
            <v>&gt;180</v>
          </cell>
        </row>
        <row r="4102">
          <cell r="J4102">
            <v>354340677</v>
          </cell>
          <cell r="K4102"/>
          <cell r="L4102"/>
          <cell r="M4102"/>
          <cell r="N4102"/>
          <cell r="O4102"/>
          <cell r="P4102"/>
          <cell r="Q4102"/>
          <cell r="R4102" t="str">
            <v>Standard</v>
          </cell>
          <cell r="S4102" t="str">
            <v>Standard</v>
          </cell>
        </row>
        <row r="4103">
          <cell r="J4103">
            <v>354340725</v>
          </cell>
          <cell r="K4103"/>
          <cell r="L4103"/>
          <cell r="M4103"/>
          <cell r="N4103"/>
          <cell r="O4103"/>
          <cell r="P4103"/>
          <cell r="Q4103"/>
          <cell r="R4103" t="str">
            <v>Standard</v>
          </cell>
          <cell r="S4103" t="str">
            <v>Standard</v>
          </cell>
        </row>
        <row r="4104">
          <cell r="J4104">
            <v>354352721</v>
          </cell>
          <cell r="K4104">
            <v>3548.88</v>
          </cell>
          <cell r="L4104">
            <v>711.12</v>
          </cell>
          <cell r="M4104">
            <v>4260</v>
          </cell>
          <cell r="N4104">
            <v>32</v>
          </cell>
          <cell r="O4104">
            <v>32</v>
          </cell>
          <cell r="P4104"/>
          <cell r="Q4104"/>
          <cell r="R4104" t="str">
            <v>SMA 1</v>
          </cell>
          <cell r="S4104" t="str">
            <v>31-60</v>
          </cell>
        </row>
        <row r="4105">
          <cell r="J4105">
            <v>358082041</v>
          </cell>
          <cell r="K4105">
            <v>4312.67</v>
          </cell>
          <cell r="L4105">
            <v>1047.33</v>
          </cell>
          <cell r="M4105">
            <v>5360</v>
          </cell>
          <cell r="N4105">
            <v>32</v>
          </cell>
          <cell r="O4105">
            <v>32</v>
          </cell>
          <cell r="P4105"/>
          <cell r="Q4105"/>
          <cell r="R4105" t="str">
            <v>SMA 1</v>
          </cell>
          <cell r="S4105" t="str">
            <v>31-60</v>
          </cell>
        </row>
        <row r="4106">
          <cell r="J4106">
            <v>354353297</v>
          </cell>
          <cell r="K4106">
            <v>10232.18</v>
          </cell>
          <cell r="L4106">
            <v>2547.8200000000002</v>
          </cell>
          <cell r="M4106">
            <v>12780</v>
          </cell>
          <cell r="N4106">
            <v>152</v>
          </cell>
          <cell r="O4106">
            <v>152</v>
          </cell>
          <cell r="P4106" t="str">
            <v>Y</v>
          </cell>
          <cell r="Q4106"/>
          <cell r="R4106" t="str">
            <v>Sub</v>
          </cell>
          <cell r="S4106" t="str">
            <v>151-180</v>
          </cell>
        </row>
        <row r="4107">
          <cell r="J4107">
            <v>354353384</v>
          </cell>
          <cell r="K4107"/>
          <cell r="L4107"/>
          <cell r="M4107"/>
          <cell r="N4107"/>
          <cell r="O4107"/>
          <cell r="P4107"/>
          <cell r="Q4107"/>
          <cell r="R4107" t="str">
            <v>Standard</v>
          </cell>
          <cell r="S4107" t="str">
            <v>Standard</v>
          </cell>
        </row>
        <row r="4108">
          <cell r="J4108">
            <v>354353992</v>
          </cell>
          <cell r="K4108">
            <v>16023.97</v>
          </cell>
          <cell r="L4108">
            <v>5276.03</v>
          </cell>
          <cell r="M4108">
            <v>21300</v>
          </cell>
          <cell r="N4108">
            <v>304</v>
          </cell>
          <cell r="O4108">
            <v>304</v>
          </cell>
          <cell r="P4108" t="str">
            <v>Y</v>
          </cell>
          <cell r="Q4108"/>
          <cell r="R4108" t="str">
            <v>W/O for written off cases</v>
          </cell>
          <cell r="S4108" t="str">
            <v>&gt;180</v>
          </cell>
        </row>
        <row r="4109">
          <cell r="J4109">
            <v>354354486</v>
          </cell>
          <cell r="K4109"/>
          <cell r="L4109"/>
          <cell r="M4109"/>
          <cell r="N4109"/>
          <cell r="O4109"/>
          <cell r="P4109"/>
          <cell r="Q4109"/>
          <cell r="R4109" t="str">
            <v>Standard</v>
          </cell>
          <cell r="S4109" t="str">
            <v>Standard</v>
          </cell>
        </row>
        <row r="4110">
          <cell r="J4110">
            <v>354356302</v>
          </cell>
          <cell r="K4110"/>
          <cell r="L4110"/>
          <cell r="M4110"/>
          <cell r="N4110"/>
          <cell r="O4110"/>
          <cell r="P4110"/>
          <cell r="Q4110"/>
          <cell r="R4110" t="str">
            <v>Standard</v>
          </cell>
          <cell r="S4110" t="str">
            <v>Standard</v>
          </cell>
        </row>
        <row r="4111">
          <cell r="J4111">
            <v>354363960</v>
          </cell>
          <cell r="K4111">
            <v>11829.11</v>
          </cell>
          <cell r="L4111">
            <v>3080.89</v>
          </cell>
          <cell r="M4111">
            <v>14910</v>
          </cell>
          <cell r="N4111">
            <v>183</v>
          </cell>
          <cell r="O4111">
            <v>183</v>
          </cell>
          <cell r="P4111" t="str">
            <v>Y</v>
          </cell>
          <cell r="Q4111"/>
          <cell r="R4111" t="str">
            <v>Sub</v>
          </cell>
          <cell r="S4111" t="str">
            <v>&gt;180</v>
          </cell>
        </row>
        <row r="4112">
          <cell r="J4112">
            <v>354364096</v>
          </cell>
          <cell r="K4112">
            <v>5264.4</v>
          </cell>
          <cell r="L4112">
            <v>1125.5999999999999</v>
          </cell>
          <cell r="M4112">
            <v>6390</v>
          </cell>
          <cell r="N4112">
            <v>62</v>
          </cell>
          <cell r="O4112">
            <v>62</v>
          </cell>
          <cell r="P4112"/>
          <cell r="Q4112"/>
          <cell r="R4112" t="str">
            <v>SMA 2</v>
          </cell>
          <cell r="S4112" t="str">
            <v>61-90</v>
          </cell>
        </row>
        <row r="4113">
          <cell r="J4113">
            <v>354367105</v>
          </cell>
          <cell r="K4113"/>
          <cell r="L4113"/>
          <cell r="M4113"/>
          <cell r="N4113"/>
          <cell r="O4113"/>
          <cell r="P4113"/>
          <cell r="Q4113"/>
          <cell r="R4113" t="str">
            <v>Standard</v>
          </cell>
          <cell r="S4113" t="str">
            <v>Standard</v>
          </cell>
        </row>
        <row r="4114">
          <cell r="J4114">
            <v>354369622</v>
          </cell>
          <cell r="K4114"/>
          <cell r="L4114"/>
          <cell r="M4114"/>
          <cell r="N4114"/>
          <cell r="O4114"/>
          <cell r="P4114"/>
          <cell r="Q4114"/>
          <cell r="R4114" t="str">
            <v>Standard</v>
          </cell>
          <cell r="S4114" t="str">
            <v>Standard</v>
          </cell>
        </row>
        <row r="4115">
          <cell r="J4115">
            <v>354373934</v>
          </cell>
          <cell r="K4115"/>
          <cell r="L4115"/>
          <cell r="M4115"/>
          <cell r="N4115"/>
          <cell r="O4115"/>
          <cell r="P4115"/>
          <cell r="Q4115"/>
          <cell r="R4115" t="str">
            <v>Standard</v>
          </cell>
          <cell r="S4115" t="str">
            <v>Standard</v>
          </cell>
        </row>
        <row r="4116">
          <cell r="J4116">
            <v>354385335</v>
          </cell>
          <cell r="K4116"/>
          <cell r="L4116"/>
          <cell r="M4116"/>
          <cell r="N4116"/>
          <cell r="O4116"/>
          <cell r="P4116"/>
          <cell r="Q4116"/>
          <cell r="R4116" t="str">
            <v>Standard</v>
          </cell>
          <cell r="S4116" t="str">
            <v>Standard</v>
          </cell>
        </row>
        <row r="4117">
          <cell r="J4117">
            <v>354392796</v>
          </cell>
          <cell r="K4117">
            <v>5278.22</v>
          </cell>
          <cell r="L4117">
            <v>1111.78</v>
          </cell>
          <cell r="M4117">
            <v>6390</v>
          </cell>
          <cell r="N4117">
            <v>67</v>
          </cell>
          <cell r="O4117">
            <v>67</v>
          </cell>
          <cell r="P4117"/>
          <cell r="Q4117"/>
          <cell r="R4117" t="str">
            <v>SMA 2</v>
          </cell>
          <cell r="S4117" t="str">
            <v>61-90</v>
          </cell>
        </row>
        <row r="4118">
          <cell r="J4118">
            <v>358726795</v>
          </cell>
          <cell r="K4118">
            <v>4608.8</v>
          </cell>
          <cell r="L4118">
            <v>1421.2</v>
          </cell>
          <cell r="M4118">
            <v>6030</v>
          </cell>
          <cell r="N4118">
            <v>67</v>
          </cell>
          <cell r="O4118">
            <v>67</v>
          </cell>
          <cell r="P4118"/>
          <cell r="Q4118"/>
          <cell r="R4118" t="str">
            <v>SMA 2</v>
          </cell>
          <cell r="S4118" t="str">
            <v>61-90</v>
          </cell>
        </row>
        <row r="4119">
          <cell r="J4119">
            <v>354395268</v>
          </cell>
          <cell r="K4119"/>
          <cell r="L4119"/>
          <cell r="M4119"/>
          <cell r="N4119"/>
          <cell r="O4119"/>
          <cell r="P4119"/>
          <cell r="Q4119"/>
          <cell r="R4119" t="str">
            <v>Standard</v>
          </cell>
          <cell r="S4119" t="str">
            <v>Standard</v>
          </cell>
        </row>
        <row r="4120">
          <cell r="J4120">
            <v>354398503</v>
          </cell>
          <cell r="K4120"/>
          <cell r="L4120"/>
          <cell r="M4120"/>
          <cell r="N4120"/>
          <cell r="O4120"/>
          <cell r="P4120"/>
          <cell r="Q4120"/>
          <cell r="R4120" t="str">
            <v>Standard</v>
          </cell>
          <cell r="S4120" t="str">
            <v>Standard</v>
          </cell>
        </row>
        <row r="4121">
          <cell r="J4121">
            <v>354407195</v>
          </cell>
          <cell r="K4121"/>
          <cell r="L4121"/>
          <cell r="M4121"/>
          <cell r="N4121"/>
          <cell r="O4121"/>
          <cell r="P4121"/>
          <cell r="Q4121"/>
          <cell r="R4121" t="str">
            <v>Standard</v>
          </cell>
          <cell r="S4121" t="str">
            <v>Standard</v>
          </cell>
        </row>
        <row r="4122">
          <cell r="J4122">
            <v>354417070</v>
          </cell>
          <cell r="K4122">
            <v>3485.67</v>
          </cell>
          <cell r="L4122">
            <v>774.33</v>
          </cell>
          <cell r="M4122">
            <v>4260</v>
          </cell>
          <cell r="N4122">
            <v>61</v>
          </cell>
          <cell r="O4122">
            <v>61</v>
          </cell>
          <cell r="P4122"/>
          <cell r="Q4122"/>
          <cell r="R4122" t="str">
            <v>SMA 2</v>
          </cell>
          <cell r="S4122" t="str">
            <v>61-90</v>
          </cell>
        </row>
        <row r="4123">
          <cell r="J4123">
            <v>354419174</v>
          </cell>
          <cell r="K4123">
            <v>17848.89</v>
          </cell>
          <cell r="L4123">
            <v>5581.11</v>
          </cell>
          <cell r="M4123">
            <v>23430</v>
          </cell>
          <cell r="N4123">
            <v>306</v>
          </cell>
          <cell r="O4123">
            <v>306</v>
          </cell>
          <cell r="P4123" t="str">
            <v>Y</v>
          </cell>
          <cell r="Q4123"/>
          <cell r="R4123" t="str">
            <v>Sub</v>
          </cell>
          <cell r="S4123" t="str">
            <v>&gt;180</v>
          </cell>
        </row>
        <row r="4124">
          <cell r="J4124">
            <v>354424013</v>
          </cell>
          <cell r="K4124">
            <v>11844.42</v>
          </cell>
          <cell r="L4124">
            <v>3065.58</v>
          </cell>
          <cell r="M4124">
            <v>14910</v>
          </cell>
          <cell r="N4124">
            <v>183</v>
          </cell>
          <cell r="O4124">
            <v>183</v>
          </cell>
          <cell r="P4124" t="str">
            <v>Y</v>
          </cell>
          <cell r="Q4124"/>
          <cell r="R4124" t="str">
            <v>Sub</v>
          </cell>
          <cell r="S4124" t="str">
            <v>&gt;180</v>
          </cell>
        </row>
        <row r="4125">
          <cell r="J4125">
            <v>354425201</v>
          </cell>
          <cell r="K4125"/>
          <cell r="L4125"/>
          <cell r="M4125"/>
          <cell r="N4125"/>
          <cell r="O4125"/>
          <cell r="P4125"/>
          <cell r="Q4125"/>
          <cell r="R4125" t="str">
            <v>Standard</v>
          </cell>
          <cell r="S4125" t="str">
            <v>Standard</v>
          </cell>
        </row>
        <row r="4126">
          <cell r="J4126">
            <v>354429088</v>
          </cell>
          <cell r="K4126"/>
          <cell r="L4126"/>
          <cell r="M4126"/>
          <cell r="N4126"/>
          <cell r="O4126"/>
          <cell r="P4126"/>
          <cell r="Q4126"/>
          <cell r="R4126" t="str">
            <v>Standard</v>
          </cell>
          <cell r="S4126" t="str">
            <v>Standard</v>
          </cell>
        </row>
        <row r="4127">
          <cell r="J4127">
            <v>354437399</v>
          </cell>
          <cell r="K4127">
            <v>19424</v>
          </cell>
          <cell r="L4127">
            <v>6136</v>
          </cell>
          <cell r="M4127">
            <v>25560</v>
          </cell>
          <cell r="N4127">
            <v>343</v>
          </cell>
          <cell r="O4127">
            <v>343</v>
          </cell>
          <cell r="P4127" t="str">
            <v>Y</v>
          </cell>
          <cell r="Q4127"/>
          <cell r="R4127" t="str">
            <v>W/O for written off cases</v>
          </cell>
          <cell r="S4127" t="str">
            <v>&gt;180</v>
          </cell>
        </row>
        <row r="4128">
          <cell r="J4128">
            <v>354439551</v>
          </cell>
          <cell r="K4128"/>
          <cell r="L4128"/>
          <cell r="M4128"/>
          <cell r="N4128"/>
          <cell r="O4128"/>
          <cell r="P4128"/>
          <cell r="Q4128"/>
          <cell r="R4128" t="str">
            <v>Standard</v>
          </cell>
          <cell r="S4128" t="str">
            <v>Standard</v>
          </cell>
        </row>
        <row r="4129">
          <cell r="J4129">
            <v>354440372</v>
          </cell>
          <cell r="K4129">
            <v>16654.12</v>
          </cell>
          <cell r="L4129">
            <v>5575.88</v>
          </cell>
          <cell r="M4129">
            <v>22230</v>
          </cell>
          <cell r="N4129">
            <v>367</v>
          </cell>
          <cell r="O4129">
            <v>367</v>
          </cell>
          <cell r="P4129" t="str">
            <v>Y</v>
          </cell>
          <cell r="Q4129"/>
          <cell r="R4129" t="str">
            <v>W/O for written off cases</v>
          </cell>
          <cell r="S4129" t="str">
            <v>&gt;180</v>
          </cell>
        </row>
        <row r="4130">
          <cell r="J4130">
            <v>354445769</v>
          </cell>
          <cell r="K4130">
            <v>1447.5</v>
          </cell>
          <cell r="L4130">
            <v>262.5</v>
          </cell>
          <cell r="M4130">
            <v>1710</v>
          </cell>
          <cell r="N4130">
            <v>2</v>
          </cell>
          <cell r="O4130">
            <v>2</v>
          </cell>
          <cell r="P4130"/>
          <cell r="Q4130"/>
          <cell r="R4130" t="str">
            <v>SMA 0</v>
          </cell>
          <cell r="S4130" t="str">
            <v>1-30 Days</v>
          </cell>
        </row>
        <row r="4131">
          <cell r="J4131">
            <v>358448210</v>
          </cell>
          <cell r="K4131">
            <v>2125.42</v>
          </cell>
          <cell r="L4131">
            <v>554.58000000000004</v>
          </cell>
          <cell r="M4131">
            <v>2680</v>
          </cell>
          <cell r="N4131">
            <v>2</v>
          </cell>
          <cell r="O4131">
            <v>2</v>
          </cell>
          <cell r="P4131"/>
          <cell r="Q4131"/>
          <cell r="R4131" t="str">
            <v>SMA 0</v>
          </cell>
          <cell r="S4131" t="str">
            <v>1-30 Days</v>
          </cell>
        </row>
        <row r="4132">
          <cell r="J4132">
            <v>354448227</v>
          </cell>
          <cell r="K4132"/>
          <cell r="L4132"/>
          <cell r="M4132"/>
          <cell r="N4132"/>
          <cell r="O4132"/>
          <cell r="P4132"/>
          <cell r="Q4132"/>
          <cell r="R4132" t="str">
            <v>Standard</v>
          </cell>
          <cell r="S4132" t="str">
            <v>Standard</v>
          </cell>
        </row>
        <row r="4133">
          <cell r="J4133">
            <v>354449315</v>
          </cell>
          <cell r="K4133"/>
          <cell r="L4133"/>
          <cell r="M4133"/>
          <cell r="N4133"/>
          <cell r="O4133"/>
          <cell r="P4133"/>
          <cell r="Q4133"/>
          <cell r="R4133" t="str">
            <v>Standard</v>
          </cell>
          <cell r="S4133" t="str">
            <v>Standard</v>
          </cell>
        </row>
        <row r="4134">
          <cell r="J4134">
            <v>357574323</v>
          </cell>
          <cell r="K4134"/>
          <cell r="L4134"/>
          <cell r="M4134"/>
          <cell r="N4134"/>
          <cell r="O4134"/>
          <cell r="P4134"/>
          <cell r="Q4134"/>
          <cell r="R4134" t="str">
            <v>Standard</v>
          </cell>
          <cell r="S4134" t="str">
            <v>Standard</v>
          </cell>
        </row>
        <row r="4135">
          <cell r="J4135">
            <v>354457723</v>
          </cell>
          <cell r="K4135">
            <v>15548.67</v>
          </cell>
          <cell r="L4135">
            <v>4971.33</v>
          </cell>
          <cell r="M4135">
            <v>20520</v>
          </cell>
          <cell r="N4135">
            <v>337</v>
          </cell>
          <cell r="O4135">
            <v>337</v>
          </cell>
          <cell r="P4135" t="str">
            <v>Y</v>
          </cell>
          <cell r="Q4135"/>
          <cell r="R4135" t="str">
            <v>Sub</v>
          </cell>
          <cell r="S4135" t="str">
            <v>&gt;180</v>
          </cell>
        </row>
        <row r="4136">
          <cell r="J4136">
            <v>354469696</v>
          </cell>
          <cell r="K4136">
            <v>17864.34</v>
          </cell>
          <cell r="L4136">
            <v>5565.66</v>
          </cell>
          <cell r="M4136">
            <v>23430</v>
          </cell>
          <cell r="N4136">
            <v>305</v>
          </cell>
          <cell r="O4136">
            <v>305</v>
          </cell>
          <cell r="P4136" t="str">
            <v>Y</v>
          </cell>
          <cell r="Q4136"/>
          <cell r="R4136" t="str">
            <v>Sub</v>
          </cell>
          <cell r="S4136" t="str">
            <v>&gt;180</v>
          </cell>
        </row>
        <row r="4137">
          <cell r="J4137">
            <v>354477432</v>
          </cell>
          <cell r="K4137">
            <v>1797.3</v>
          </cell>
          <cell r="L4137">
            <v>332.7</v>
          </cell>
          <cell r="M4137">
            <v>2130</v>
          </cell>
          <cell r="N4137">
            <v>7</v>
          </cell>
          <cell r="O4137">
            <v>7</v>
          </cell>
          <cell r="P4137"/>
          <cell r="Q4137"/>
          <cell r="R4137" t="str">
            <v>SMA 0</v>
          </cell>
          <cell r="S4137" t="str">
            <v>1-30 Days</v>
          </cell>
        </row>
        <row r="4138">
          <cell r="J4138">
            <v>357772008</v>
          </cell>
          <cell r="K4138">
            <v>2273.6999999999998</v>
          </cell>
          <cell r="L4138">
            <v>416.3</v>
          </cell>
          <cell r="M4138">
            <v>2690</v>
          </cell>
          <cell r="N4138">
            <v>7</v>
          </cell>
          <cell r="O4138">
            <v>7</v>
          </cell>
          <cell r="P4138"/>
          <cell r="Q4138"/>
          <cell r="R4138" t="str">
            <v>SMA 0</v>
          </cell>
          <cell r="S4138" t="str">
            <v>1-30 Days</v>
          </cell>
        </row>
        <row r="4139">
          <cell r="J4139">
            <v>354488179</v>
          </cell>
          <cell r="K4139">
            <v>14436.35</v>
          </cell>
          <cell r="L4139">
            <v>4373.6499999999996</v>
          </cell>
          <cell r="M4139">
            <v>18810</v>
          </cell>
          <cell r="N4139">
            <v>311</v>
          </cell>
          <cell r="O4139">
            <v>311</v>
          </cell>
          <cell r="P4139" t="str">
            <v>Y</v>
          </cell>
          <cell r="Q4139"/>
          <cell r="R4139" t="str">
            <v>W/O for written off cases</v>
          </cell>
          <cell r="S4139" t="str">
            <v>&gt;180</v>
          </cell>
        </row>
        <row r="4140">
          <cell r="J4140">
            <v>354488261</v>
          </cell>
          <cell r="K4140"/>
          <cell r="L4140"/>
          <cell r="M4140"/>
          <cell r="N4140"/>
          <cell r="O4140"/>
          <cell r="P4140"/>
          <cell r="Q4140"/>
          <cell r="R4140" t="str">
            <v>Standard</v>
          </cell>
          <cell r="S4140" t="str">
            <v>Standard</v>
          </cell>
        </row>
        <row r="4141">
          <cell r="J4141">
            <v>354489399</v>
          </cell>
          <cell r="K4141"/>
          <cell r="L4141"/>
          <cell r="M4141"/>
          <cell r="N4141"/>
          <cell r="O4141"/>
          <cell r="P4141"/>
          <cell r="Q4141"/>
          <cell r="R4141" t="str">
            <v>Standard</v>
          </cell>
          <cell r="S4141" t="str">
            <v>Standard</v>
          </cell>
        </row>
        <row r="4142">
          <cell r="J4142">
            <v>354496965</v>
          </cell>
          <cell r="K4142"/>
          <cell r="L4142"/>
          <cell r="M4142"/>
          <cell r="N4142"/>
          <cell r="O4142"/>
          <cell r="P4142"/>
          <cell r="Q4142"/>
          <cell r="R4142" t="str">
            <v>Standard</v>
          </cell>
          <cell r="S4142" t="str">
            <v>Standard</v>
          </cell>
        </row>
        <row r="4143">
          <cell r="J4143">
            <v>354508317</v>
          </cell>
          <cell r="K4143"/>
          <cell r="L4143"/>
          <cell r="M4143"/>
          <cell r="N4143"/>
          <cell r="O4143"/>
          <cell r="P4143"/>
          <cell r="Q4143"/>
          <cell r="R4143" t="str">
            <v>Standard</v>
          </cell>
          <cell r="S4143" t="str">
            <v>Standard</v>
          </cell>
        </row>
        <row r="4144">
          <cell r="J4144">
            <v>354508677</v>
          </cell>
          <cell r="K4144">
            <v>8680.09</v>
          </cell>
          <cell r="L4144">
            <v>1969.91</v>
          </cell>
          <cell r="M4144">
            <v>10650</v>
          </cell>
          <cell r="N4144">
            <v>126</v>
          </cell>
          <cell r="O4144">
            <v>126</v>
          </cell>
          <cell r="P4144" t="str">
            <v>Y</v>
          </cell>
          <cell r="Q4144"/>
          <cell r="R4144" t="str">
            <v>Sub</v>
          </cell>
          <cell r="S4144" t="str">
            <v>121-150</v>
          </cell>
        </row>
        <row r="4145">
          <cell r="J4145">
            <v>354520455</v>
          </cell>
          <cell r="K4145"/>
          <cell r="L4145"/>
          <cell r="M4145"/>
          <cell r="N4145"/>
          <cell r="O4145"/>
          <cell r="P4145"/>
          <cell r="Q4145"/>
          <cell r="R4145" t="str">
            <v>Standard</v>
          </cell>
          <cell r="S4145" t="str">
            <v>Standard</v>
          </cell>
        </row>
        <row r="4146">
          <cell r="J4146">
            <v>354530158</v>
          </cell>
          <cell r="K4146"/>
          <cell r="L4146"/>
          <cell r="M4146"/>
          <cell r="N4146"/>
          <cell r="O4146"/>
          <cell r="P4146"/>
          <cell r="Q4146"/>
          <cell r="R4146" t="str">
            <v>Standard</v>
          </cell>
          <cell r="S4146" t="str">
            <v>Standard</v>
          </cell>
        </row>
        <row r="4147">
          <cell r="J4147">
            <v>354536156</v>
          </cell>
          <cell r="K4147"/>
          <cell r="L4147"/>
          <cell r="M4147"/>
          <cell r="N4147"/>
          <cell r="O4147"/>
          <cell r="P4147"/>
          <cell r="Q4147"/>
          <cell r="R4147" t="str">
            <v>Standard</v>
          </cell>
          <cell r="S4147" t="str">
            <v>Standard</v>
          </cell>
        </row>
        <row r="4148">
          <cell r="J4148">
            <v>358726113</v>
          </cell>
          <cell r="K4148"/>
          <cell r="L4148"/>
          <cell r="M4148"/>
          <cell r="N4148"/>
          <cell r="O4148"/>
          <cell r="P4148"/>
          <cell r="Q4148"/>
          <cell r="R4148" t="str">
            <v>Standard</v>
          </cell>
          <cell r="S4148" t="str">
            <v>Standard</v>
          </cell>
        </row>
        <row r="4149">
          <cell r="J4149">
            <v>354552943</v>
          </cell>
          <cell r="K4149">
            <v>3575.11</v>
          </cell>
          <cell r="L4149">
            <v>684.89</v>
          </cell>
          <cell r="M4149">
            <v>4260</v>
          </cell>
          <cell r="N4149">
            <v>38</v>
          </cell>
          <cell r="O4149">
            <v>38</v>
          </cell>
          <cell r="P4149"/>
          <cell r="Q4149"/>
          <cell r="R4149" t="str">
            <v>SMA 1</v>
          </cell>
          <cell r="S4149" t="str">
            <v>31-60</v>
          </cell>
        </row>
        <row r="4150">
          <cell r="J4150">
            <v>354564989</v>
          </cell>
          <cell r="K4150"/>
          <cell r="L4150"/>
          <cell r="M4150"/>
          <cell r="N4150"/>
          <cell r="O4150"/>
          <cell r="P4150"/>
          <cell r="Q4150"/>
          <cell r="R4150" t="str">
            <v>Standard</v>
          </cell>
          <cell r="S4150" t="str">
            <v>Standard</v>
          </cell>
        </row>
        <row r="4151">
          <cell r="J4151">
            <v>354565076</v>
          </cell>
          <cell r="K4151">
            <v>1798.89</v>
          </cell>
          <cell r="L4151">
            <v>331.11</v>
          </cell>
          <cell r="M4151">
            <v>2130</v>
          </cell>
          <cell r="N4151">
            <v>5</v>
          </cell>
          <cell r="O4151">
            <v>5</v>
          </cell>
          <cell r="P4151"/>
          <cell r="Q4151"/>
          <cell r="R4151" t="str">
            <v>SMA 0</v>
          </cell>
          <cell r="S4151" t="str">
            <v>1-30 Days</v>
          </cell>
        </row>
        <row r="4152">
          <cell r="J4152">
            <v>354565564</v>
          </cell>
          <cell r="K4152"/>
          <cell r="L4152"/>
          <cell r="M4152"/>
          <cell r="N4152"/>
          <cell r="O4152"/>
          <cell r="P4152"/>
          <cell r="Q4152"/>
          <cell r="R4152" t="str">
            <v>Standard</v>
          </cell>
          <cell r="S4152" t="str">
            <v>Standard</v>
          </cell>
        </row>
        <row r="4153">
          <cell r="J4153">
            <v>354572867</v>
          </cell>
          <cell r="K4153"/>
          <cell r="L4153"/>
          <cell r="M4153"/>
          <cell r="N4153"/>
          <cell r="O4153"/>
          <cell r="P4153"/>
          <cell r="Q4153"/>
          <cell r="R4153" t="str">
            <v>Standard</v>
          </cell>
          <cell r="S4153" t="str">
            <v>Standard</v>
          </cell>
        </row>
        <row r="4154">
          <cell r="J4154">
            <v>354577177</v>
          </cell>
          <cell r="K4154">
            <v>11895.4</v>
          </cell>
          <cell r="L4154">
            <v>3014.6</v>
          </cell>
          <cell r="M4154">
            <v>14910</v>
          </cell>
          <cell r="N4154">
            <v>184</v>
          </cell>
          <cell r="O4154">
            <v>184</v>
          </cell>
          <cell r="P4154" t="str">
            <v>Y</v>
          </cell>
          <cell r="Q4154"/>
          <cell r="R4154" t="str">
            <v>W/O for written off cases</v>
          </cell>
          <cell r="S4154" t="str">
            <v>&gt;180</v>
          </cell>
        </row>
        <row r="4155">
          <cell r="J4155">
            <v>354584880</v>
          </cell>
          <cell r="K4155">
            <v>7012.42</v>
          </cell>
          <cell r="L4155">
            <v>1507.58</v>
          </cell>
          <cell r="M4155">
            <v>8520</v>
          </cell>
          <cell r="N4155">
            <v>93</v>
          </cell>
          <cell r="O4155">
            <v>93</v>
          </cell>
          <cell r="P4155" t="str">
            <v>Y</v>
          </cell>
          <cell r="Q4155"/>
          <cell r="R4155" t="str">
            <v>Sub</v>
          </cell>
          <cell r="S4155" t="str">
            <v>91-120</v>
          </cell>
        </row>
        <row r="4156">
          <cell r="J4156">
            <v>354593630</v>
          </cell>
          <cell r="K4156"/>
          <cell r="L4156"/>
          <cell r="M4156"/>
          <cell r="N4156"/>
          <cell r="O4156"/>
          <cell r="P4156"/>
          <cell r="Q4156"/>
          <cell r="R4156" t="str">
            <v>Standard</v>
          </cell>
          <cell r="S4156" t="str">
            <v>Standard</v>
          </cell>
        </row>
        <row r="4157">
          <cell r="J4157">
            <v>354870429</v>
          </cell>
          <cell r="K4157"/>
          <cell r="L4157"/>
          <cell r="M4157"/>
          <cell r="N4157"/>
          <cell r="O4157"/>
          <cell r="P4157"/>
          <cell r="Q4157"/>
          <cell r="R4157" t="str">
            <v>Standard</v>
          </cell>
          <cell r="S4157" t="str">
            <v>Standard</v>
          </cell>
        </row>
        <row r="4158">
          <cell r="J4158">
            <v>354597742</v>
          </cell>
          <cell r="K4158">
            <v>17910.759999999998</v>
          </cell>
          <cell r="L4158">
            <v>5519.24</v>
          </cell>
          <cell r="M4158">
            <v>23430</v>
          </cell>
          <cell r="N4158">
            <v>305</v>
          </cell>
          <cell r="O4158">
            <v>305</v>
          </cell>
          <cell r="P4158" t="str">
            <v>Y</v>
          </cell>
          <cell r="Q4158"/>
          <cell r="R4158" t="str">
            <v>Sub</v>
          </cell>
          <cell r="S4158" t="str">
            <v>&gt;180</v>
          </cell>
        </row>
        <row r="4159">
          <cell r="J4159">
            <v>354696868</v>
          </cell>
          <cell r="K4159">
            <v>14531.68</v>
          </cell>
          <cell r="L4159">
            <v>4638.32</v>
          </cell>
          <cell r="M4159">
            <v>19170</v>
          </cell>
          <cell r="N4159">
            <v>245</v>
          </cell>
          <cell r="O4159">
            <v>275</v>
          </cell>
          <cell r="P4159" t="str">
            <v>Y</v>
          </cell>
          <cell r="Q4159"/>
          <cell r="R4159" t="str">
            <v>W/O for written off cases</v>
          </cell>
          <cell r="S4159" t="str">
            <v>&gt;180</v>
          </cell>
        </row>
        <row r="4160">
          <cell r="J4160">
            <v>357430290</v>
          </cell>
          <cell r="K4160">
            <v>20751.3</v>
          </cell>
          <cell r="L4160">
            <v>6148.7</v>
          </cell>
          <cell r="M4160">
            <v>26900</v>
          </cell>
          <cell r="N4160">
            <v>275</v>
          </cell>
          <cell r="O4160">
            <v>275</v>
          </cell>
          <cell r="P4160" t="str">
            <v>Y</v>
          </cell>
          <cell r="Q4160"/>
          <cell r="R4160" t="str">
            <v>W/O for written off cases</v>
          </cell>
          <cell r="S4160" t="str">
            <v>&gt;180</v>
          </cell>
        </row>
        <row r="4161">
          <cell r="J4161">
            <v>354803179</v>
          </cell>
          <cell r="K4161"/>
          <cell r="L4161"/>
          <cell r="M4161"/>
          <cell r="N4161"/>
          <cell r="O4161"/>
          <cell r="P4161"/>
          <cell r="Q4161"/>
          <cell r="R4161" t="str">
            <v>Standard</v>
          </cell>
          <cell r="S4161" t="str">
            <v>Standard</v>
          </cell>
        </row>
        <row r="4162">
          <cell r="J4162">
            <v>354607245</v>
          </cell>
          <cell r="K4162">
            <v>1799.68</v>
          </cell>
          <cell r="L4162">
            <v>330.32</v>
          </cell>
          <cell r="M4162">
            <v>2130</v>
          </cell>
          <cell r="N4162">
            <v>1</v>
          </cell>
          <cell r="O4162">
            <v>1</v>
          </cell>
          <cell r="P4162"/>
          <cell r="Q4162"/>
          <cell r="R4162" t="str">
            <v>SMA 0</v>
          </cell>
          <cell r="S4162" t="str">
            <v>1-30 Days</v>
          </cell>
        </row>
        <row r="4163">
          <cell r="J4163">
            <v>357782587</v>
          </cell>
          <cell r="K4163">
            <v>1249.23</v>
          </cell>
          <cell r="L4163">
            <v>230.77</v>
          </cell>
          <cell r="M4163">
            <v>1480</v>
          </cell>
          <cell r="N4163">
            <v>1</v>
          </cell>
          <cell r="O4163">
            <v>1</v>
          </cell>
          <cell r="P4163"/>
          <cell r="Q4163"/>
          <cell r="R4163" t="str">
            <v>SMA 0</v>
          </cell>
          <cell r="S4163" t="str">
            <v>1-30 Days</v>
          </cell>
        </row>
        <row r="4164">
          <cell r="J4164">
            <v>354640016</v>
          </cell>
          <cell r="K4164"/>
          <cell r="L4164"/>
          <cell r="M4164"/>
          <cell r="N4164"/>
          <cell r="O4164"/>
          <cell r="P4164"/>
          <cell r="Q4164"/>
          <cell r="R4164" t="str">
            <v>Standard</v>
          </cell>
          <cell r="S4164" t="str">
            <v>Standard</v>
          </cell>
        </row>
        <row r="4165">
          <cell r="J4165">
            <v>354640075</v>
          </cell>
          <cell r="K4165"/>
          <cell r="L4165"/>
          <cell r="M4165"/>
          <cell r="N4165"/>
          <cell r="O4165"/>
          <cell r="P4165"/>
          <cell r="Q4165"/>
          <cell r="R4165" t="str">
            <v>Standard</v>
          </cell>
          <cell r="S4165" t="str">
            <v>Standard</v>
          </cell>
        </row>
        <row r="4166">
          <cell r="J4166">
            <v>354642108</v>
          </cell>
          <cell r="K4166">
            <v>16754.53</v>
          </cell>
          <cell r="L4166">
            <v>5475.47</v>
          </cell>
          <cell r="M4166">
            <v>22230</v>
          </cell>
          <cell r="N4166">
            <v>367</v>
          </cell>
          <cell r="O4166">
            <v>367</v>
          </cell>
          <cell r="P4166" t="str">
            <v>Y</v>
          </cell>
          <cell r="Q4166"/>
          <cell r="R4166" t="str">
            <v>W/O for written off cases</v>
          </cell>
          <cell r="S4166" t="str">
            <v>&gt;180</v>
          </cell>
        </row>
        <row r="4167">
          <cell r="J4167">
            <v>354642380</v>
          </cell>
          <cell r="K4167">
            <v>17876.05</v>
          </cell>
          <cell r="L4167">
            <v>6063.95</v>
          </cell>
          <cell r="M4167">
            <v>23940</v>
          </cell>
          <cell r="N4167">
            <v>398</v>
          </cell>
          <cell r="O4167">
            <v>398</v>
          </cell>
          <cell r="P4167" t="str">
            <v>Y</v>
          </cell>
          <cell r="Q4167"/>
          <cell r="R4167" t="str">
            <v>W/O for written off cases</v>
          </cell>
          <cell r="S4167" t="str">
            <v>&gt;180</v>
          </cell>
        </row>
        <row r="4168">
          <cell r="J4168">
            <v>354675914</v>
          </cell>
          <cell r="K4168"/>
          <cell r="L4168"/>
          <cell r="M4168"/>
          <cell r="N4168"/>
          <cell r="O4168"/>
          <cell r="P4168"/>
          <cell r="Q4168"/>
          <cell r="R4168" t="str">
            <v>Standard</v>
          </cell>
          <cell r="S4168" t="str">
            <v>Standard</v>
          </cell>
        </row>
        <row r="4169">
          <cell r="J4169">
            <v>354676213</v>
          </cell>
          <cell r="K4169"/>
          <cell r="L4169"/>
          <cell r="M4169"/>
          <cell r="N4169"/>
          <cell r="O4169"/>
          <cell r="P4169"/>
          <cell r="Q4169"/>
          <cell r="R4169" t="str">
            <v>Standard</v>
          </cell>
          <cell r="S4169" t="str">
            <v>Standard</v>
          </cell>
        </row>
        <row r="4170">
          <cell r="J4170">
            <v>354678393</v>
          </cell>
          <cell r="K4170">
            <v>5303.55</v>
          </cell>
          <cell r="L4170">
            <v>1086.45</v>
          </cell>
          <cell r="M4170">
            <v>6390</v>
          </cell>
          <cell r="N4170">
            <v>62</v>
          </cell>
          <cell r="O4170">
            <v>93</v>
          </cell>
          <cell r="P4170" t="str">
            <v>Y</v>
          </cell>
          <cell r="Q4170"/>
          <cell r="R4170" t="str">
            <v>Sub</v>
          </cell>
          <cell r="S4170" t="str">
            <v>91-120</v>
          </cell>
        </row>
        <row r="4171">
          <cell r="J4171">
            <v>358925636</v>
          </cell>
          <cell r="K4171">
            <v>7188.59</v>
          </cell>
          <cell r="L4171">
            <v>2211.41</v>
          </cell>
          <cell r="M4171">
            <v>9400</v>
          </cell>
          <cell r="N4171">
            <v>93</v>
          </cell>
          <cell r="O4171">
            <v>93</v>
          </cell>
          <cell r="P4171" t="str">
            <v>Y</v>
          </cell>
          <cell r="Q4171"/>
          <cell r="R4171" t="str">
            <v>Sub</v>
          </cell>
          <cell r="S4171" t="str">
            <v>91-120</v>
          </cell>
        </row>
        <row r="4172">
          <cell r="J4172">
            <v>354678597</v>
          </cell>
          <cell r="K4172">
            <v>8691.2000000000007</v>
          </cell>
          <cell r="L4172">
            <v>1958.8</v>
          </cell>
          <cell r="M4172">
            <v>10650</v>
          </cell>
          <cell r="N4172">
            <v>121</v>
          </cell>
          <cell r="O4172">
            <v>121</v>
          </cell>
          <cell r="P4172" t="str">
            <v>Y</v>
          </cell>
          <cell r="Q4172"/>
          <cell r="R4172" t="str">
            <v>Sub</v>
          </cell>
          <cell r="S4172" t="str">
            <v>121-150</v>
          </cell>
        </row>
        <row r="4173">
          <cell r="J4173">
            <v>357843167</v>
          </cell>
          <cell r="K4173">
            <v>10718.73</v>
          </cell>
          <cell r="L4173">
            <v>2731.27</v>
          </cell>
          <cell r="M4173">
            <v>13450</v>
          </cell>
          <cell r="N4173">
            <v>121</v>
          </cell>
          <cell r="O4173">
            <v>121</v>
          </cell>
          <cell r="P4173" t="str">
            <v>Y</v>
          </cell>
          <cell r="Q4173"/>
          <cell r="R4173" t="str">
            <v>Sub</v>
          </cell>
          <cell r="S4173" t="str">
            <v>121-150</v>
          </cell>
        </row>
        <row r="4174">
          <cell r="J4174">
            <v>357874113</v>
          </cell>
          <cell r="K4174">
            <v>5247.73</v>
          </cell>
          <cell r="L4174">
            <v>632.27</v>
          </cell>
          <cell r="M4174">
            <v>5880</v>
          </cell>
          <cell r="N4174">
            <v>93</v>
          </cell>
          <cell r="O4174">
            <v>121</v>
          </cell>
          <cell r="P4174" t="str">
            <v>Y</v>
          </cell>
          <cell r="Q4174"/>
          <cell r="R4174" t="str">
            <v>Sub</v>
          </cell>
          <cell r="S4174" t="str">
            <v>121-150</v>
          </cell>
        </row>
        <row r="4175">
          <cell r="J4175">
            <v>354692930</v>
          </cell>
          <cell r="K4175">
            <v>16754.53</v>
          </cell>
          <cell r="L4175">
            <v>5475.47</v>
          </cell>
          <cell r="M4175">
            <v>22230</v>
          </cell>
          <cell r="N4175">
            <v>367</v>
          </cell>
          <cell r="O4175">
            <v>367</v>
          </cell>
          <cell r="P4175" t="str">
            <v>Y</v>
          </cell>
          <cell r="Q4175"/>
          <cell r="R4175" t="str">
            <v>W/O for written off cases</v>
          </cell>
          <cell r="S4175" t="str">
            <v>&gt;180</v>
          </cell>
        </row>
        <row r="4176">
          <cell r="J4176">
            <v>354693048</v>
          </cell>
          <cell r="K4176">
            <v>16754.53</v>
          </cell>
          <cell r="L4176">
            <v>5475.47</v>
          </cell>
          <cell r="M4176">
            <v>22230</v>
          </cell>
          <cell r="N4176">
            <v>367</v>
          </cell>
          <cell r="O4176">
            <v>367</v>
          </cell>
          <cell r="P4176" t="str">
            <v>Y</v>
          </cell>
          <cell r="Q4176"/>
          <cell r="R4176" t="str">
            <v>W/O for written off cases</v>
          </cell>
          <cell r="S4176" t="str">
            <v>&gt;180</v>
          </cell>
        </row>
        <row r="4177">
          <cell r="J4177">
            <v>354694220</v>
          </cell>
          <cell r="K4177"/>
          <cell r="L4177"/>
          <cell r="M4177"/>
          <cell r="N4177"/>
          <cell r="O4177"/>
          <cell r="P4177"/>
          <cell r="Q4177"/>
          <cell r="R4177" t="str">
            <v>Standard</v>
          </cell>
          <cell r="S4177" t="str">
            <v>Standard</v>
          </cell>
        </row>
        <row r="4178">
          <cell r="J4178">
            <v>354696818</v>
          </cell>
          <cell r="K4178">
            <v>9287.3799999999992</v>
          </cell>
          <cell r="L4178">
            <v>2682.62</v>
          </cell>
          <cell r="M4178">
            <v>11970</v>
          </cell>
          <cell r="N4178">
            <v>185</v>
          </cell>
          <cell r="O4178">
            <v>185</v>
          </cell>
          <cell r="P4178" t="str">
            <v>Y</v>
          </cell>
          <cell r="Q4178"/>
          <cell r="R4178" t="str">
            <v>W/O for written off cases</v>
          </cell>
          <cell r="S4178" t="str">
            <v>&gt;180</v>
          </cell>
        </row>
        <row r="4179">
          <cell r="J4179">
            <v>358851651</v>
          </cell>
          <cell r="K4179">
            <v>1344.81</v>
          </cell>
          <cell r="L4179">
            <v>675.19</v>
          </cell>
          <cell r="M4179">
            <v>2020</v>
          </cell>
          <cell r="N4179">
            <v>1</v>
          </cell>
          <cell r="O4179">
            <v>1</v>
          </cell>
          <cell r="P4179"/>
          <cell r="Q4179"/>
          <cell r="R4179" t="str">
            <v>SMA 0</v>
          </cell>
          <cell r="S4179" t="str">
            <v>1-30 Days</v>
          </cell>
        </row>
        <row r="4180">
          <cell r="J4180">
            <v>354706849</v>
          </cell>
          <cell r="K4180">
            <v>3462.03</v>
          </cell>
          <cell r="L4180">
            <v>797.97</v>
          </cell>
          <cell r="M4180">
            <v>4260</v>
          </cell>
          <cell r="N4180">
            <v>32</v>
          </cell>
          <cell r="O4180">
            <v>32</v>
          </cell>
          <cell r="P4180"/>
          <cell r="Q4180"/>
          <cell r="R4180" t="str">
            <v>SMA 1</v>
          </cell>
          <cell r="S4180" t="str">
            <v>31-60</v>
          </cell>
        </row>
        <row r="4181">
          <cell r="J4181">
            <v>354709031</v>
          </cell>
          <cell r="K4181"/>
          <cell r="L4181"/>
          <cell r="M4181"/>
          <cell r="N4181"/>
          <cell r="O4181"/>
          <cell r="P4181"/>
          <cell r="Q4181"/>
          <cell r="R4181" t="str">
            <v>Standard</v>
          </cell>
          <cell r="S4181" t="str">
            <v>Standard</v>
          </cell>
        </row>
        <row r="4182">
          <cell r="J4182">
            <v>358851632</v>
          </cell>
          <cell r="K4182">
            <v>4663.71</v>
          </cell>
          <cell r="L4182">
            <v>2376.29</v>
          </cell>
          <cell r="M4182">
            <v>7040</v>
          </cell>
          <cell r="N4182">
            <v>100</v>
          </cell>
          <cell r="O4182">
            <v>100</v>
          </cell>
          <cell r="P4182" t="str">
            <v>Y</v>
          </cell>
          <cell r="Q4182"/>
          <cell r="R4182" t="str">
            <v>Sub</v>
          </cell>
          <cell r="S4182" t="str">
            <v>91-120</v>
          </cell>
        </row>
        <row r="4183">
          <cell r="J4183">
            <v>354723601</v>
          </cell>
          <cell r="K4183"/>
          <cell r="L4183"/>
          <cell r="M4183"/>
          <cell r="N4183"/>
          <cell r="O4183"/>
          <cell r="P4183"/>
          <cell r="Q4183"/>
          <cell r="R4183" t="str">
            <v>Standard</v>
          </cell>
          <cell r="S4183" t="str">
            <v>Standard</v>
          </cell>
        </row>
        <row r="4184">
          <cell r="J4184">
            <v>354727171</v>
          </cell>
          <cell r="K4184">
            <v>1407.13</v>
          </cell>
          <cell r="L4184">
            <v>302.87</v>
          </cell>
          <cell r="M4184">
            <v>1710</v>
          </cell>
          <cell r="N4184">
            <v>8</v>
          </cell>
          <cell r="O4184">
            <v>8</v>
          </cell>
          <cell r="P4184"/>
          <cell r="Q4184"/>
          <cell r="R4184" t="str">
            <v>SMA 0</v>
          </cell>
          <cell r="S4184" t="str">
            <v>1-30 Days</v>
          </cell>
        </row>
        <row r="4185">
          <cell r="J4185">
            <v>354741442</v>
          </cell>
          <cell r="K4185"/>
          <cell r="L4185"/>
          <cell r="M4185"/>
          <cell r="N4185"/>
          <cell r="O4185"/>
          <cell r="P4185"/>
          <cell r="Q4185"/>
          <cell r="R4185" t="str">
            <v>Standard</v>
          </cell>
          <cell r="S4185" t="str">
            <v>Standard</v>
          </cell>
        </row>
        <row r="4186">
          <cell r="J4186">
            <v>354781129</v>
          </cell>
          <cell r="K4186">
            <v>1747.09</v>
          </cell>
          <cell r="L4186">
            <v>382.91</v>
          </cell>
          <cell r="M4186">
            <v>2130</v>
          </cell>
          <cell r="N4186">
            <v>2</v>
          </cell>
          <cell r="O4186">
            <v>2</v>
          </cell>
          <cell r="P4186"/>
          <cell r="Q4186"/>
          <cell r="R4186" t="str">
            <v>SMA 0</v>
          </cell>
          <cell r="S4186" t="str">
            <v>1-30 Days</v>
          </cell>
        </row>
        <row r="4187">
          <cell r="J4187">
            <v>354925329</v>
          </cell>
          <cell r="K4187"/>
          <cell r="L4187"/>
          <cell r="M4187"/>
          <cell r="N4187"/>
          <cell r="O4187"/>
          <cell r="P4187"/>
          <cell r="Q4187"/>
          <cell r="R4187" t="str">
            <v>Standard</v>
          </cell>
          <cell r="S4187" t="str">
            <v>Standard</v>
          </cell>
        </row>
        <row r="4188">
          <cell r="J4188">
            <v>354845196</v>
          </cell>
          <cell r="K4188"/>
          <cell r="L4188"/>
          <cell r="M4188"/>
          <cell r="N4188"/>
          <cell r="O4188"/>
          <cell r="P4188"/>
          <cell r="Q4188"/>
          <cell r="R4188" t="str">
            <v>Standard</v>
          </cell>
          <cell r="S4188" t="str">
            <v>Standard</v>
          </cell>
        </row>
        <row r="4189">
          <cell r="J4189">
            <v>354846410</v>
          </cell>
          <cell r="K4189"/>
          <cell r="L4189"/>
          <cell r="M4189"/>
          <cell r="N4189"/>
          <cell r="O4189"/>
          <cell r="P4189"/>
          <cell r="Q4189"/>
          <cell r="R4189" t="str">
            <v>Standard</v>
          </cell>
          <cell r="S4189" t="str">
            <v>Standard</v>
          </cell>
        </row>
        <row r="4190">
          <cell r="J4190">
            <v>354848302</v>
          </cell>
          <cell r="K4190"/>
          <cell r="L4190"/>
          <cell r="M4190"/>
          <cell r="N4190"/>
          <cell r="O4190"/>
          <cell r="P4190"/>
          <cell r="Q4190"/>
          <cell r="R4190" t="str">
            <v>Standard</v>
          </cell>
          <cell r="S4190" t="str">
            <v>Standard</v>
          </cell>
        </row>
        <row r="4191">
          <cell r="J4191">
            <v>357639953</v>
          </cell>
          <cell r="K4191"/>
          <cell r="L4191"/>
          <cell r="M4191"/>
          <cell r="N4191"/>
          <cell r="O4191"/>
          <cell r="P4191"/>
          <cell r="Q4191"/>
          <cell r="R4191" t="str">
            <v>Standard</v>
          </cell>
          <cell r="S4191" t="str">
            <v>Standard</v>
          </cell>
        </row>
        <row r="4192">
          <cell r="J4192">
            <v>354868952</v>
          </cell>
          <cell r="K4192"/>
          <cell r="L4192"/>
          <cell r="M4192"/>
          <cell r="N4192"/>
          <cell r="O4192"/>
          <cell r="P4192"/>
          <cell r="Q4192"/>
          <cell r="R4192" t="str">
            <v>Standard</v>
          </cell>
          <cell r="S4192" t="str">
            <v>Standard</v>
          </cell>
        </row>
        <row r="4193">
          <cell r="J4193">
            <v>354898094</v>
          </cell>
          <cell r="K4193"/>
          <cell r="L4193"/>
          <cell r="M4193"/>
          <cell r="N4193"/>
          <cell r="O4193"/>
          <cell r="P4193"/>
          <cell r="Q4193"/>
          <cell r="R4193" t="str">
            <v>Standard</v>
          </cell>
          <cell r="S4193" t="str">
            <v>Standard</v>
          </cell>
        </row>
        <row r="4194">
          <cell r="J4194">
            <v>354898116</v>
          </cell>
          <cell r="K4194"/>
          <cell r="L4194"/>
          <cell r="M4194"/>
          <cell r="N4194"/>
          <cell r="O4194"/>
          <cell r="P4194"/>
          <cell r="Q4194"/>
          <cell r="R4194" t="str">
            <v>Standard</v>
          </cell>
          <cell r="S4194" t="str">
            <v>Standard</v>
          </cell>
        </row>
        <row r="4195">
          <cell r="J4195">
            <v>354898248</v>
          </cell>
          <cell r="K4195"/>
          <cell r="L4195"/>
          <cell r="M4195"/>
          <cell r="N4195"/>
          <cell r="O4195"/>
          <cell r="P4195"/>
          <cell r="Q4195"/>
          <cell r="R4195" t="str">
            <v>Standard</v>
          </cell>
          <cell r="S4195" t="str">
            <v>Standard</v>
          </cell>
        </row>
        <row r="4196">
          <cell r="J4196">
            <v>356730524</v>
          </cell>
          <cell r="K4196"/>
          <cell r="L4196"/>
          <cell r="M4196"/>
          <cell r="N4196"/>
          <cell r="O4196"/>
          <cell r="P4196"/>
          <cell r="Q4196"/>
          <cell r="R4196" t="str">
            <v>Standard</v>
          </cell>
          <cell r="S4196" t="str">
            <v>Standard</v>
          </cell>
        </row>
        <row r="4197">
          <cell r="J4197">
            <v>354907475</v>
          </cell>
          <cell r="K4197"/>
          <cell r="L4197"/>
          <cell r="M4197"/>
          <cell r="N4197"/>
          <cell r="O4197"/>
          <cell r="P4197"/>
          <cell r="Q4197"/>
          <cell r="R4197" t="str">
            <v>Standard</v>
          </cell>
          <cell r="S4197" t="str">
            <v>Standard</v>
          </cell>
        </row>
        <row r="4198">
          <cell r="J4198">
            <v>354909905</v>
          </cell>
          <cell r="K4198"/>
          <cell r="L4198"/>
          <cell r="M4198"/>
          <cell r="N4198"/>
          <cell r="O4198"/>
          <cell r="P4198"/>
          <cell r="Q4198"/>
          <cell r="R4198" t="str">
            <v>Standard</v>
          </cell>
          <cell r="S4198" t="str">
            <v>Standard</v>
          </cell>
        </row>
        <row r="4199">
          <cell r="J4199">
            <v>354911211</v>
          </cell>
          <cell r="K4199"/>
          <cell r="L4199"/>
          <cell r="M4199"/>
          <cell r="N4199"/>
          <cell r="O4199"/>
          <cell r="P4199"/>
          <cell r="Q4199"/>
          <cell r="R4199" t="str">
            <v>Standard</v>
          </cell>
          <cell r="S4199" t="str">
            <v>Standard</v>
          </cell>
        </row>
        <row r="4200">
          <cell r="J4200">
            <v>354913378</v>
          </cell>
          <cell r="K4200"/>
          <cell r="L4200"/>
          <cell r="M4200"/>
          <cell r="N4200"/>
          <cell r="O4200"/>
          <cell r="P4200"/>
          <cell r="Q4200"/>
          <cell r="R4200" t="str">
            <v>Standard</v>
          </cell>
          <cell r="S4200" t="str">
            <v>Standard</v>
          </cell>
        </row>
        <row r="4201">
          <cell r="J4201">
            <v>354925291</v>
          </cell>
          <cell r="K4201"/>
          <cell r="L4201"/>
          <cell r="M4201"/>
          <cell r="N4201"/>
          <cell r="O4201"/>
          <cell r="P4201"/>
          <cell r="Q4201"/>
          <cell r="R4201" t="str">
            <v>Standard</v>
          </cell>
          <cell r="S4201" t="str">
            <v>Standard</v>
          </cell>
        </row>
        <row r="4202">
          <cell r="J4202">
            <v>354963892</v>
          </cell>
          <cell r="K4202"/>
          <cell r="L4202"/>
          <cell r="M4202"/>
          <cell r="N4202"/>
          <cell r="O4202"/>
          <cell r="P4202"/>
          <cell r="Q4202"/>
          <cell r="R4202" t="str">
            <v>Standard</v>
          </cell>
          <cell r="S4202" t="str">
            <v>Standard</v>
          </cell>
        </row>
        <row r="4203">
          <cell r="J4203">
            <v>354964308</v>
          </cell>
          <cell r="K4203"/>
          <cell r="L4203"/>
          <cell r="M4203"/>
          <cell r="N4203"/>
          <cell r="O4203"/>
          <cell r="P4203"/>
          <cell r="Q4203"/>
          <cell r="R4203" t="str">
            <v>Standard</v>
          </cell>
          <cell r="S4203" t="str">
            <v>Standard</v>
          </cell>
        </row>
        <row r="4204">
          <cell r="J4204">
            <v>357566877</v>
          </cell>
          <cell r="K4204"/>
          <cell r="L4204"/>
          <cell r="M4204"/>
          <cell r="N4204"/>
          <cell r="O4204"/>
          <cell r="P4204"/>
          <cell r="Q4204"/>
          <cell r="R4204" t="str">
            <v>Standard</v>
          </cell>
          <cell r="S4204" t="str">
            <v>Standard</v>
          </cell>
        </row>
        <row r="4205">
          <cell r="J4205">
            <v>354966274</v>
          </cell>
          <cell r="K4205"/>
          <cell r="L4205"/>
          <cell r="M4205"/>
          <cell r="N4205"/>
          <cell r="O4205"/>
          <cell r="P4205"/>
          <cell r="Q4205"/>
          <cell r="R4205" t="str">
            <v>Standard</v>
          </cell>
          <cell r="S4205" t="str">
            <v>Standard</v>
          </cell>
        </row>
        <row r="4206">
          <cell r="J4206">
            <v>354966322</v>
          </cell>
          <cell r="K4206">
            <v>17496.099999999999</v>
          </cell>
          <cell r="L4206">
            <v>5933.9</v>
          </cell>
          <cell r="M4206">
            <v>23430</v>
          </cell>
          <cell r="N4206">
            <v>305</v>
          </cell>
          <cell r="O4206">
            <v>305</v>
          </cell>
          <cell r="P4206" t="str">
            <v>Y</v>
          </cell>
          <cell r="Q4206"/>
          <cell r="R4206" t="str">
            <v>W/O for written off cases</v>
          </cell>
          <cell r="S4206" t="str">
            <v>&gt;180</v>
          </cell>
        </row>
        <row r="4207">
          <cell r="J4207">
            <v>354969434</v>
          </cell>
          <cell r="K4207">
            <v>15222.17</v>
          </cell>
          <cell r="L4207">
            <v>5297.83</v>
          </cell>
          <cell r="M4207">
            <v>20520</v>
          </cell>
          <cell r="N4207">
            <v>337</v>
          </cell>
          <cell r="O4207">
            <v>337</v>
          </cell>
          <cell r="P4207" t="str">
            <v>Y</v>
          </cell>
          <cell r="Q4207"/>
          <cell r="R4207" t="str">
            <v>W/O for written off cases</v>
          </cell>
          <cell r="S4207" t="str">
            <v>&gt;180</v>
          </cell>
        </row>
        <row r="4208">
          <cell r="J4208">
            <v>354982533</v>
          </cell>
          <cell r="K4208">
            <v>16317.78</v>
          </cell>
          <cell r="L4208">
            <v>5912.22</v>
          </cell>
          <cell r="M4208">
            <v>22230</v>
          </cell>
          <cell r="N4208">
            <v>367</v>
          </cell>
          <cell r="O4208">
            <v>367</v>
          </cell>
          <cell r="P4208" t="str">
            <v>Y</v>
          </cell>
          <cell r="Q4208"/>
          <cell r="R4208" t="str">
            <v>W/O for written off cases</v>
          </cell>
          <cell r="S4208" t="str">
            <v>&gt;180</v>
          </cell>
        </row>
        <row r="4209">
          <cell r="J4209">
            <v>355010194</v>
          </cell>
          <cell r="K4209"/>
          <cell r="L4209"/>
          <cell r="M4209"/>
          <cell r="N4209"/>
          <cell r="O4209"/>
          <cell r="P4209"/>
          <cell r="Q4209"/>
          <cell r="R4209" t="str">
            <v>Standard</v>
          </cell>
          <cell r="S4209" t="str">
            <v>Standard</v>
          </cell>
        </row>
        <row r="4210">
          <cell r="J4210">
            <v>355038446</v>
          </cell>
          <cell r="K4210">
            <v>10065.67</v>
          </cell>
          <cell r="L4210">
            <v>2714.33</v>
          </cell>
          <cell r="M4210">
            <v>12780</v>
          </cell>
          <cell r="N4210">
            <v>152</v>
          </cell>
          <cell r="O4210">
            <v>152</v>
          </cell>
          <cell r="P4210" t="str">
            <v>Y</v>
          </cell>
          <cell r="Q4210"/>
          <cell r="R4210" t="str">
            <v>Sub</v>
          </cell>
          <cell r="S4210" t="str">
            <v>151-180</v>
          </cell>
        </row>
        <row r="4211">
          <cell r="J4211">
            <v>355041903</v>
          </cell>
          <cell r="K4211">
            <v>5170.8500000000004</v>
          </cell>
          <cell r="L4211">
            <v>1219.1500000000001</v>
          </cell>
          <cell r="M4211">
            <v>6390</v>
          </cell>
          <cell r="N4211">
            <v>62</v>
          </cell>
          <cell r="O4211">
            <v>62</v>
          </cell>
          <cell r="P4211"/>
          <cell r="Q4211"/>
          <cell r="R4211" t="str">
            <v>SMA 2</v>
          </cell>
          <cell r="S4211" t="str">
            <v>61-90</v>
          </cell>
        </row>
        <row r="4212">
          <cell r="J4212">
            <v>355051495</v>
          </cell>
          <cell r="K4212">
            <v>5188.91</v>
          </cell>
          <cell r="L4212">
            <v>1201.0899999999999</v>
          </cell>
          <cell r="M4212">
            <v>6390</v>
          </cell>
          <cell r="N4212">
            <v>67</v>
          </cell>
          <cell r="O4212">
            <v>67</v>
          </cell>
          <cell r="P4212"/>
          <cell r="Q4212"/>
          <cell r="R4212" t="str">
            <v>SMA 2</v>
          </cell>
          <cell r="S4212" t="str">
            <v>61-90</v>
          </cell>
        </row>
        <row r="4213">
          <cell r="J4213">
            <v>355070197</v>
          </cell>
          <cell r="K4213"/>
          <cell r="L4213"/>
          <cell r="M4213"/>
          <cell r="N4213"/>
          <cell r="O4213"/>
          <cell r="P4213"/>
          <cell r="Q4213"/>
          <cell r="R4213" t="str">
            <v>Standard</v>
          </cell>
          <cell r="S4213" t="str">
            <v>Standard</v>
          </cell>
        </row>
        <row r="4214">
          <cell r="J4214">
            <v>358735631</v>
          </cell>
          <cell r="K4214"/>
          <cell r="L4214"/>
          <cell r="M4214"/>
          <cell r="N4214"/>
          <cell r="O4214"/>
          <cell r="P4214"/>
          <cell r="Q4214"/>
          <cell r="R4214" t="str">
            <v>Standard</v>
          </cell>
          <cell r="S4214" t="str">
            <v>Standard</v>
          </cell>
        </row>
        <row r="4215">
          <cell r="J4215">
            <v>355100066</v>
          </cell>
          <cell r="K4215">
            <v>12265.93</v>
          </cell>
          <cell r="L4215">
            <v>3414.07</v>
          </cell>
          <cell r="M4215">
            <v>15680</v>
          </cell>
          <cell r="N4215">
            <v>186</v>
          </cell>
          <cell r="O4215">
            <v>186</v>
          </cell>
          <cell r="P4215" t="str">
            <v>Y</v>
          </cell>
          <cell r="Q4215"/>
          <cell r="R4215" t="str">
            <v>W/O for written off cases</v>
          </cell>
          <cell r="S4215" t="str">
            <v>&gt;180</v>
          </cell>
        </row>
        <row r="4216">
          <cell r="J4216">
            <v>355100145</v>
          </cell>
          <cell r="K4216"/>
          <cell r="L4216"/>
          <cell r="M4216"/>
          <cell r="N4216"/>
          <cell r="O4216"/>
          <cell r="P4216"/>
          <cell r="Q4216"/>
          <cell r="R4216" t="str">
            <v>Standard</v>
          </cell>
          <cell r="S4216" t="str">
            <v>Standard</v>
          </cell>
        </row>
        <row r="4217">
          <cell r="J4217">
            <v>358851638</v>
          </cell>
          <cell r="K4217">
            <v>1455.36</v>
          </cell>
          <cell r="L4217">
            <v>724.64</v>
          </cell>
          <cell r="M4217">
            <v>2180</v>
          </cell>
          <cell r="N4217">
            <v>4</v>
          </cell>
          <cell r="O4217">
            <v>4</v>
          </cell>
          <cell r="P4217"/>
          <cell r="Q4217"/>
          <cell r="R4217" t="str">
            <v>SMA 0</v>
          </cell>
          <cell r="S4217" t="str">
            <v>1-30 Days</v>
          </cell>
        </row>
        <row r="4218">
          <cell r="J4218">
            <v>355597636</v>
          </cell>
          <cell r="K4218"/>
          <cell r="L4218"/>
          <cell r="M4218"/>
          <cell r="N4218"/>
          <cell r="O4218"/>
          <cell r="P4218"/>
          <cell r="Q4218"/>
          <cell r="R4218" t="str">
            <v>Standard</v>
          </cell>
          <cell r="S4218" t="str">
            <v>Standard</v>
          </cell>
        </row>
        <row r="4219">
          <cell r="J4219">
            <v>355101208</v>
          </cell>
          <cell r="K4219">
            <v>1853.09</v>
          </cell>
          <cell r="L4219">
            <v>386.91</v>
          </cell>
          <cell r="M4219">
            <v>2240</v>
          </cell>
          <cell r="N4219">
            <v>4</v>
          </cell>
          <cell r="O4219">
            <v>4</v>
          </cell>
          <cell r="P4219"/>
          <cell r="Q4219"/>
          <cell r="R4219" t="str">
            <v>SMA 0</v>
          </cell>
          <cell r="S4219" t="str">
            <v>1-30 Days</v>
          </cell>
        </row>
        <row r="4220">
          <cell r="J4220">
            <v>355101521</v>
          </cell>
          <cell r="K4220"/>
          <cell r="L4220"/>
          <cell r="M4220"/>
          <cell r="N4220"/>
          <cell r="O4220"/>
          <cell r="P4220"/>
          <cell r="Q4220"/>
          <cell r="R4220" t="str">
            <v>Standard</v>
          </cell>
          <cell r="S4220" t="str">
            <v>Standard</v>
          </cell>
        </row>
        <row r="4221">
          <cell r="J4221">
            <v>355102293</v>
          </cell>
          <cell r="K4221"/>
          <cell r="L4221"/>
          <cell r="M4221"/>
          <cell r="N4221"/>
          <cell r="O4221"/>
          <cell r="P4221"/>
          <cell r="Q4221"/>
          <cell r="R4221" t="str">
            <v>Standard</v>
          </cell>
          <cell r="S4221" t="str">
            <v>Standard</v>
          </cell>
        </row>
        <row r="4222">
          <cell r="J4222">
            <v>358851637</v>
          </cell>
          <cell r="K4222">
            <v>6563.35</v>
          </cell>
          <cell r="L4222">
            <v>3536.65</v>
          </cell>
          <cell r="M4222">
            <v>10100</v>
          </cell>
          <cell r="N4222">
            <v>121</v>
          </cell>
          <cell r="O4222">
            <v>121</v>
          </cell>
          <cell r="P4222" t="str">
            <v>Y</v>
          </cell>
          <cell r="Q4222"/>
          <cell r="R4222" t="str">
            <v>Sub</v>
          </cell>
          <cell r="S4222" t="str">
            <v>121-150</v>
          </cell>
        </row>
        <row r="4223">
          <cell r="J4223">
            <v>355124499</v>
          </cell>
          <cell r="K4223">
            <v>10078.67</v>
          </cell>
          <cell r="L4223">
            <v>2701.33</v>
          </cell>
          <cell r="M4223">
            <v>12780</v>
          </cell>
          <cell r="N4223">
            <v>152</v>
          </cell>
          <cell r="O4223">
            <v>152</v>
          </cell>
          <cell r="P4223" t="str">
            <v>Y</v>
          </cell>
          <cell r="Q4223"/>
          <cell r="R4223" t="str">
            <v>Sub</v>
          </cell>
          <cell r="S4223" t="str">
            <v>151-180</v>
          </cell>
        </row>
        <row r="4224">
          <cell r="J4224">
            <v>355162614</v>
          </cell>
          <cell r="K4224"/>
          <cell r="L4224"/>
          <cell r="M4224"/>
          <cell r="N4224"/>
          <cell r="O4224"/>
          <cell r="P4224"/>
          <cell r="Q4224"/>
          <cell r="R4224" t="str">
            <v>Standard</v>
          </cell>
          <cell r="S4224" t="str">
            <v>Standard</v>
          </cell>
        </row>
        <row r="4225">
          <cell r="J4225">
            <v>355171461</v>
          </cell>
          <cell r="K4225">
            <v>1762.62</v>
          </cell>
          <cell r="L4225">
            <v>367.38</v>
          </cell>
          <cell r="M4225">
            <v>2130</v>
          </cell>
          <cell r="N4225">
            <v>1</v>
          </cell>
          <cell r="O4225">
            <v>1</v>
          </cell>
          <cell r="P4225"/>
          <cell r="Q4225"/>
          <cell r="R4225" t="str">
            <v>SMA 0</v>
          </cell>
          <cell r="S4225" t="str">
            <v>1-30 Days</v>
          </cell>
        </row>
        <row r="4226">
          <cell r="J4226">
            <v>355172099</v>
          </cell>
          <cell r="K4226"/>
          <cell r="L4226"/>
          <cell r="M4226"/>
          <cell r="N4226"/>
          <cell r="O4226"/>
          <cell r="P4226"/>
          <cell r="Q4226"/>
          <cell r="R4226" t="str">
            <v>Standard</v>
          </cell>
          <cell r="S4226" t="str">
            <v>Standard</v>
          </cell>
        </row>
        <row r="4227">
          <cell r="J4227">
            <v>355173908</v>
          </cell>
          <cell r="K4227">
            <v>1856.36</v>
          </cell>
          <cell r="L4227">
            <v>383.64</v>
          </cell>
          <cell r="M4227">
            <v>2240</v>
          </cell>
          <cell r="N4227">
            <v>6</v>
          </cell>
          <cell r="O4227">
            <v>6</v>
          </cell>
          <cell r="P4227"/>
          <cell r="Q4227"/>
          <cell r="R4227" t="str">
            <v>SMA 0</v>
          </cell>
          <cell r="S4227" t="str">
            <v>1-30 Days</v>
          </cell>
        </row>
        <row r="4228">
          <cell r="J4228">
            <v>357865290</v>
          </cell>
          <cell r="K4228"/>
          <cell r="L4228"/>
          <cell r="M4228"/>
          <cell r="N4228"/>
          <cell r="O4228">
            <v>6</v>
          </cell>
          <cell r="P4228"/>
          <cell r="Q4228"/>
          <cell r="R4228" t="str">
            <v>SMA 0</v>
          </cell>
          <cell r="S4228" t="str">
            <v>1-30 Days</v>
          </cell>
        </row>
        <row r="4229">
          <cell r="J4229">
            <v>355174864</v>
          </cell>
          <cell r="K4229"/>
          <cell r="L4229"/>
          <cell r="M4229"/>
          <cell r="N4229"/>
          <cell r="O4229"/>
          <cell r="P4229"/>
          <cell r="Q4229"/>
          <cell r="R4229" t="str">
            <v>Standard</v>
          </cell>
          <cell r="S4229" t="str">
            <v>Standard</v>
          </cell>
        </row>
        <row r="4230">
          <cell r="J4230">
            <v>358070835</v>
          </cell>
          <cell r="K4230"/>
          <cell r="L4230"/>
          <cell r="M4230"/>
          <cell r="N4230"/>
          <cell r="O4230"/>
          <cell r="P4230"/>
          <cell r="Q4230"/>
          <cell r="R4230" t="str">
            <v>Standard</v>
          </cell>
          <cell r="S4230" t="str">
            <v>Standard</v>
          </cell>
        </row>
        <row r="4231">
          <cell r="J4231">
            <v>355178790</v>
          </cell>
          <cell r="K4231"/>
          <cell r="L4231"/>
          <cell r="M4231"/>
          <cell r="N4231"/>
          <cell r="O4231"/>
          <cell r="P4231"/>
          <cell r="Q4231"/>
          <cell r="R4231" t="str">
            <v>Standard</v>
          </cell>
          <cell r="S4231" t="str">
            <v>Standard</v>
          </cell>
        </row>
        <row r="4232">
          <cell r="J4232">
            <v>355179413</v>
          </cell>
          <cell r="K4232"/>
          <cell r="L4232"/>
          <cell r="M4232"/>
          <cell r="N4232"/>
          <cell r="O4232"/>
          <cell r="P4232"/>
          <cell r="Q4232"/>
          <cell r="R4232" t="str">
            <v>Standard</v>
          </cell>
          <cell r="S4232" t="str">
            <v>Standard</v>
          </cell>
        </row>
        <row r="4233">
          <cell r="J4233">
            <v>355181811</v>
          </cell>
          <cell r="K4233">
            <v>1761.06</v>
          </cell>
          <cell r="L4233">
            <v>368.94</v>
          </cell>
          <cell r="M4233">
            <v>2130</v>
          </cell>
          <cell r="N4233">
            <v>3</v>
          </cell>
          <cell r="O4233">
            <v>3</v>
          </cell>
          <cell r="P4233"/>
          <cell r="Q4233"/>
          <cell r="R4233" t="str">
            <v>SMA 0</v>
          </cell>
          <cell r="S4233" t="str">
            <v>1-30 Days</v>
          </cell>
        </row>
        <row r="4234">
          <cell r="J4234">
            <v>355192709</v>
          </cell>
          <cell r="K4234"/>
          <cell r="L4234"/>
          <cell r="M4234"/>
          <cell r="N4234"/>
          <cell r="O4234"/>
          <cell r="P4234"/>
          <cell r="Q4234"/>
          <cell r="R4234" t="str">
            <v>Standard</v>
          </cell>
          <cell r="S4234" t="str">
            <v>Standard</v>
          </cell>
        </row>
        <row r="4235">
          <cell r="J4235">
            <v>355198796</v>
          </cell>
          <cell r="K4235"/>
          <cell r="L4235"/>
          <cell r="M4235"/>
          <cell r="N4235"/>
          <cell r="O4235"/>
          <cell r="P4235"/>
          <cell r="Q4235"/>
          <cell r="R4235" t="str">
            <v>Standard</v>
          </cell>
          <cell r="S4235" t="str">
            <v>Standard</v>
          </cell>
        </row>
        <row r="4236">
          <cell r="J4236">
            <v>355198935</v>
          </cell>
          <cell r="K4236"/>
          <cell r="L4236"/>
          <cell r="M4236"/>
          <cell r="N4236"/>
          <cell r="O4236">
            <v>7</v>
          </cell>
          <cell r="P4236"/>
          <cell r="Q4236"/>
          <cell r="R4236" t="str">
            <v>SMA 0</v>
          </cell>
          <cell r="S4236" t="str">
            <v>1-30 Days</v>
          </cell>
        </row>
        <row r="4237">
          <cell r="J4237">
            <v>358917284</v>
          </cell>
          <cell r="K4237">
            <v>1223.05</v>
          </cell>
          <cell r="L4237">
            <v>196.95</v>
          </cell>
          <cell r="M4237">
            <v>1420</v>
          </cell>
          <cell r="N4237">
            <v>7</v>
          </cell>
          <cell r="O4237">
            <v>7</v>
          </cell>
          <cell r="P4237"/>
          <cell r="Q4237"/>
          <cell r="R4237" t="str">
            <v>SMA 0</v>
          </cell>
          <cell r="S4237" t="str">
            <v>1-30 Days</v>
          </cell>
        </row>
        <row r="4238">
          <cell r="J4238">
            <v>355199543</v>
          </cell>
          <cell r="K4238"/>
          <cell r="L4238"/>
          <cell r="M4238"/>
          <cell r="N4238"/>
          <cell r="O4238"/>
          <cell r="P4238"/>
          <cell r="Q4238"/>
          <cell r="R4238" t="str">
            <v>Standard</v>
          </cell>
          <cell r="S4238" t="str">
            <v>Standard</v>
          </cell>
        </row>
        <row r="4239">
          <cell r="J4239">
            <v>355201135</v>
          </cell>
          <cell r="K4239"/>
          <cell r="L4239"/>
          <cell r="M4239"/>
          <cell r="N4239"/>
          <cell r="O4239"/>
          <cell r="P4239"/>
          <cell r="Q4239"/>
          <cell r="R4239" t="str">
            <v>Standard</v>
          </cell>
          <cell r="S4239" t="str">
            <v>Standard</v>
          </cell>
        </row>
        <row r="4240">
          <cell r="J4240">
            <v>355203295</v>
          </cell>
          <cell r="K4240">
            <v>14384</v>
          </cell>
          <cell r="L4240">
            <v>4786</v>
          </cell>
          <cell r="M4240">
            <v>19170</v>
          </cell>
          <cell r="N4240">
            <v>273</v>
          </cell>
          <cell r="O4240">
            <v>273</v>
          </cell>
          <cell r="P4240" t="str">
            <v>Y</v>
          </cell>
          <cell r="Q4240"/>
          <cell r="R4240" t="str">
            <v>W/O for written off cases</v>
          </cell>
          <cell r="S4240" t="str">
            <v>&gt;180</v>
          </cell>
        </row>
        <row r="4241">
          <cell r="J4241">
            <v>355206760</v>
          </cell>
          <cell r="K4241">
            <v>3427.07</v>
          </cell>
          <cell r="L4241">
            <v>832.93</v>
          </cell>
          <cell r="M4241">
            <v>4260</v>
          </cell>
          <cell r="N4241">
            <v>61</v>
          </cell>
          <cell r="O4241">
            <v>61</v>
          </cell>
          <cell r="P4241"/>
          <cell r="Q4241"/>
          <cell r="R4241" t="str">
            <v>SMA 2</v>
          </cell>
          <cell r="S4241" t="str">
            <v>61-90</v>
          </cell>
        </row>
        <row r="4242">
          <cell r="J4242">
            <v>355232497</v>
          </cell>
          <cell r="K4242">
            <v>16173.67</v>
          </cell>
          <cell r="L4242">
            <v>5126.33</v>
          </cell>
          <cell r="M4242">
            <v>21300</v>
          </cell>
          <cell r="N4242">
            <v>275</v>
          </cell>
          <cell r="O4242">
            <v>275</v>
          </cell>
          <cell r="P4242" t="str">
            <v>Y</v>
          </cell>
          <cell r="Q4242"/>
          <cell r="R4242" t="str">
            <v>W/O for written off cases</v>
          </cell>
          <cell r="S4242" t="str">
            <v>&gt;180</v>
          </cell>
        </row>
        <row r="4243">
          <cell r="J4243">
            <v>355235642</v>
          </cell>
          <cell r="K4243">
            <v>19008.060000000001</v>
          </cell>
          <cell r="L4243">
            <v>6551.94</v>
          </cell>
          <cell r="M4243">
            <v>25560</v>
          </cell>
          <cell r="N4243">
            <v>337</v>
          </cell>
          <cell r="O4243">
            <v>337</v>
          </cell>
          <cell r="P4243" t="str">
            <v>Y</v>
          </cell>
          <cell r="Q4243"/>
          <cell r="R4243" t="str">
            <v>W/O for written off cases</v>
          </cell>
          <cell r="S4243" t="str">
            <v>&gt;180</v>
          </cell>
        </row>
        <row r="4244">
          <cell r="J4244">
            <v>355240935</v>
          </cell>
          <cell r="K4244">
            <v>16159.77</v>
          </cell>
          <cell r="L4244">
            <v>5140.2299999999996</v>
          </cell>
          <cell r="M4244">
            <v>21300</v>
          </cell>
          <cell r="N4244">
            <v>275</v>
          </cell>
          <cell r="O4244">
            <v>275</v>
          </cell>
          <cell r="P4244" t="str">
            <v>Y</v>
          </cell>
          <cell r="Q4244"/>
          <cell r="R4244" t="str">
            <v>Sub</v>
          </cell>
          <cell r="S4244" t="str">
            <v>&gt;180</v>
          </cell>
        </row>
        <row r="4245">
          <cell r="J4245">
            <v>355255118</v>
          </cell>
          <cell r="K4245"/>
          <cell r="L4245"/>
          <cell r="M4245"/>
          <cell r="N4245"/>
          <cell r="O4245"/>
          <cell r="P4245"/>
          <cell r="Q4245"/>
          <cell r="R4245" t="str">
            <v>Standard</v>
          </cell>
          <cell r="S4245" t="str">
            <v>Standard</v>
          </cell>
        </row>
        <row r="4246">
          <cell r="J4246">
            <v>355282643</v>
          </cell>
          <cell r="K4246">
            <v>20078.41</v>
          </cell>
          <cell r="L4246">
            <v>6801.59</v>
          </cell>
          <cell r="M4246">
            <v>26880</v>
          </cell>
          <cell r="N4246">
            <v>336</v>
          </cell>
          <cell r="O4246">
            <v>336</v>
          </cell>
          <cell r="P4246" t="str">
            <v>Y</v>
          </cell>
          <cell r="Q4246"/>
          <cell r="R4246" t="str">
            <v>W/O for written off cases</v>
          </cell>
          <cell r="S4246" t="str">
            <v>&gt;180</v>
          </cell>
        </row>
        <row r="4247">
          <cell r="J4247">
            <v>355271810</v>
          </cell>
          <cell r="K4247">
            <v>17040.48</v>
          </cell>
          <cell r="L4247">
            <v>5359.52</v>
          </cell>
          <cell r="M4247">
            <v>22400</v>
          </cell>
          <cell r="N4247">
            <v>277</v>
          </cell>
          <cell r="O4247">
            <v>277</v>
          </cell>
          <cell r="P4247" t="str">
            <v>Y</v>
          </cell>
          <cell r="Q4247"/>
          <cell r="R4247" t="str">
            <v>W/O for written off cases</v>
          </cell>
          <cell r="S4247" t="str">
            <v>&gt;180</v>
          </cell>
        </row>
        <row r="4248">
          <cell r="J4248">
            <v>355272360</v>
          </cell>
          <cell r="K4248">
            <v>20044.03</v>
          </cell>
          <cell r="L4248">
            <v>6835.97</v>
          </cell>
          <cell r="M4248">
            <v>26880</v>
          </cell>
          <cell r="N4248">
            <v>339</v>
          </cell>
          <cell r="O4248">
            <v>339</v>
          </cell>
          <cell r="P4248" t="str">
            <v>Y</v>
          </cell>
          <cell r="Q4248"/>
          <cell r="R4248" t="str">
            <v>W/O for written off cases</v>
          </cell>
          <cell r="S4248" t="str">
            <v>&gt;180</v>
          </cell>
        </row>
        <row r="4249">
          <cell r="J4249">
            <v>355273140</v>
          </cell>
          <cell r="K4249"/>
          <cell r="L4249"/>
          <cell r="M4249"/>
          <cell r="N4249"/>
          <cell r="O4249"/>
          <cell r="P4249"/>
          <cell r="Q4249"/>
          <cell r="R4249" t="str">
            <v>Standard</v>
          </cell>
          <cell r="S4249" t="str">
            <v>Standard</v>
          </cell>
        </row>
        <row r="4250">
          <cell r="J4250">
            <v>355279102</v>
          </cell>
          <cell r="K4250"/>
          <cell r="L4250"/>
          <cell r="M4250"/>
          <cell r="N4250"/>
          <cell r="O4250"/>
          <cell r="P4250"/>
          <cell r="Q4250"/>
          <cell r="R4250" t="str">
            <v>Standard</v>
          </cell>
          <cell r="S4250" t="str">
            <v>Standard</v>
          </cell>
        </row>
        <row r="4251">
          <cell r="J4251">
            <v>355297439</v>
          </cell>
          <cell r="K4251"/>
          <cell r="L4251"/>
          <cell r="M4251"/>
          <cell r="N4251"/>
          <cell r="O4251"/>
          <cell r="P4251"/>
          <cell r="Q4251"/>
          <cell r="R4251" t="str">
            <v>Standard</v>
          </cell>
          <cell r="S4251" t="str">
            <v>Standard</v>
          </cell>
        </row>
        <row r="4252">
          <cell r="J4252">
            <v>355318803</v>
          </cell>
          <cell r="K4252">
            <v>5043.3900000000003</v>
          </cell>
          <cell r="L4252">
            <v>1346.61</v>
          </cell>
          <cell r="M4252">
            <v>6390</v>
          </cell>
          <cell r="N4252">
            <v>66</v>
          </cell>
          <cell r="O4252">
            <v>66</v>
          </cell>
          <cell r="P4252"/>
          <cell r="Q4252"/>
          <cell r="R4252" t="str">
            <v>SMA 2</v>
          </cell>
          <cell r="S4252" t="str">
            <v>61-90</v>
          </cell>
        </row>
        <row r="4253">
          <cell r="J4253">
            <v>355328743</v>
          </cell>
          <cell r="K4253"/>
          <cell r="L4253"/>
          <cell r="M4253"/>
          <cell r="N4253"/>
          <cell r="O4253"/>
          <cell r="P4253"/>
          <cell r="Q4253"/>
          <cell r="R4253" t="str">
            <v>Standard</v>
          </cell>
          <cell r="S4253" t="str">
            <v>Standard</v>
          </cell>
        </row>
        <row r="4254">
          <cell r="J4254">
            <v>355329435</v>
          </cell>
          <cell r="K4254">
            <v>17053.259999999998</v>
          </cell>
          <cell r="L4254">
            <v>6376.74</v>
          </cell>
          <cell r="M4254">
            <v>23430</v>
          </cell>
          <cell r="N4254">
            <v>305</v>
          </cell>
          <cell r="O4254">
            <v>305</v>
          </cell>
          <cell r="P4254" t="str">
            <v>Y</v>
          </cell>
          <cell r="Q4254"/>
          <cell r="R4254" t="str">
            <v>W/O for written off cases</v>
          </cell>
          <cell r="S4254" t="str">
            <v>&gt;180</v>
          </cell>
        </row>
        <row r="4255">
          <cell r="J4255">
            <v>355342042</v>
          </cell>
          <cell r="K4255">
            <v>1713.31</v>
          </cell>
          <cell r="L4255">
            <v>416.69</v>
          </cell>
          <cell r="M4255">
            <v>2130</v>
          </cell>
          <cell r="N4255">
            <v>7</v>
          </cell>
          <cell r="O4255">
            <v>7</v>
          </cell>
          <cell r="P4255"/>
          <cell r="Q4255"/>
          <cell r="R4255" t="str">
            <v>SMA 0</v>
          </cell>
          <cell r="S4255" t="str">
            <v>1-30 Days</v>
          </cell>
        </row>
        <row r="4256">
          <cell r="J4256">
            <v>358716934</v>
          </cell>
          <cell r="K4256">
            <v>2035.44</v>
          </cell>
          <cell r="L4256">
            <v>644.55999999999995</v>
          </cell>
          <cell r="M4256">
            <v>2680</v>
          </cell>
          <cell r="N4256">
            <v>7</v>
          </cell>
          <cell r="O4256">
            <v>7</v>
          </cell>
          <cell r="P4256"/>
          <cell r="Q4256"/>
          <cell r="R4256" t="str">
            <v>SMA 0</v>
          </cell>
          <cell r="S4256" t="str">
            <v>1-30 Days</v>
          </cell>
        </row>
        <row r="4257">
          <cell r="J4257">
            <v>355353080</v>
          </cell>
          <cell r="K4257">
            <v>1708.75</v>
          </cell>
          <cell r="L4257">
            <v>421.25</v>
          </cell>
          <cell r="M4257">
            <v>2130</v>
          </cell>
          <cell r="N4257">
            <v>5</v>
          </cell>
          <cell r="O4257">
            <v>5</v>
          </cell>
          <cell r="P4257"/>
          <cell r="Q4257"/>
          <cell r="R4257" t="str">
            <v>SMA 0</v>
          </cell>
          <cell r="S4257" t="str">
            <v>1-30 Days</v>
          </cell>
        </row>
        <row r="4258">
          <cell r="J4258">
            <v>355397311</v>
          </cell>
          <cell r="K4258"/>
          <cell r="L4258"/>
          <cell r="M4258"/>
          <cell r="N4258"/>
          <cell r="O4258"/>
          <cell r="P4258"/>
          <cell r="Q4258"/>
          <cell r="R4258" t="str">
            <v>Standard</v>
          </cell>
          <cell r="S4258" t="str">
            <v>Standard</v>
          </cell>
        </row>
        <row r="4259">
          <cell r="J4259">
            <v>355408211</v>
          </cell>
          <cell r="K4259">
            <v>8272.48</v>
          </cell>
          <cell r="L4259">
            <v>2377.52</v>
          </cell>
          <cell r="M4259">
            <v>10650</v>
          </cell>
          <cell r="N4259">
            <v>124</v>
          </cell>
          <cell r="O4259">
            <v>124</v>
          </cell>
          <cell r="P4259" t="str">
            <v>Y</v>
          </cell>
          <cell r="Q4259"/>
          <cell r="R4259" t="str">
            <v>Sub</v>
          </cell>
          <cell r="S4259" t="str">
            <v>121-150</v>
          </cell>
        </row>
        <row r="4260">
          <cell r="J4260">
            <v>355408860</v>
          </cell>
          <cell r="K4260"/>
          <cell r="L4260"/>
          <cell r="M4260"/>
          <cell r="N4260"/>
          <cell r="O4260"/>
          <cell r="P4260"/>
          <cell r="Q4260"/>
          <cell r="R4260" t="str">
            <v>Standard</v>
          </cell>
          <cell r="S4260" t="str">
            <v>Standard</v>
          </cell>
        </row>
        <row r="4261">
          <cell r="J4261">
            <v>355409076</v>
          </cell>
          <cell r="K4261">
            <v>1711.79</v>
          </cell>
          <cell r="L4261">
            <v>418.21</v>
          </cell>
          <cell r="M4261">
            <v>2130</v>
          </cell>
          <cell r="N4261">
            <v>4</v>
          </cell>
          <cell r="O4261">
            <v>4</v>
          </cell>
          <cell r="P4261"/>
          <cell r="Q4261"/>
          <cell r="R4261" t="str">
            <v>SMA 0</v>
          </cell>
          <cell r="S4261" t="str">
            <v>1-30 Days</v>
          </cell>
        </row>
        <row r="4262">
          <cell r="J4262">
            <v>355412232</v>
          </cell>
          <cell r="K4262">
            <v>1712.55</v>
          </cell>
          <cell r="L4262">
            <v>417.45</v>
          </cell>
          <cell r="M4262">
            <v>2130</v>
          </cell>
          <cell r="N4262">
            <v>5</v>
          </cell>
          <cell r="O4262">
            <v>5</v>
          </cell>
          <cell r="P4262"/>
          <cell r="Q4262"/>
          <cell r="R4262" t="str">
            <v>SMA 0</v>
          </cell>
          <cell r="S4262" t="str">
            <v>1-30 Days</v>
          </cell>
        </row>
        <row r="4263">
          <cell r="J4263">
            <v>355413214</v>
          </cell>
          <cell r="K4263"/>
          <cell r="L4263"/>
          <cell r="M4263"/>
          <cell r="N4263"/>
          <cell r="O4263"/>
          <cell r="P4263"/>
          <cell r="Q4263"/>
          <cell r="R4263" t="str">
            <v>Standard</v>
          </cell>
          <cell r="S4263" t="str">
            <v>Standard</v>
          </cell>
        </row>
        <row r="4264">
          <cell r="J4264">
            <v>358921120</v>
          </cell>
          <cell r="K4264"/>
          <cell r="L4264"/>
          <cell r="M4264"/>
          <cell r="N4264"/>
          <cell r="O4264"/>
          <cell r="P4264"/>
          <cell r="Q4264"/>
          <cell r="R4264" t="str">
            <v>Standard</v>
          </cell>
          <cell r="S4264" t="str">
            <v>Standard</v>
          </cell>
        </row>
        <row r="4265">
          <cell r="J4265">
            <v>355427348</v>
          </cell>
          <cell r="K4265"/>
          <cell r="L4265"/>
          <cell r="M4265"/>
          <cell r="N4265"/>
          <cell r="O4265"/>
          <cell r="P4265"/>
          <cell r="Q4265"/>
          <cell r="R4265" t="str">
            <v>Standard</v>
          </cell>
          <cell r="S4265" t="str">
            <v>Standard</v>
          </cell>
        </row>
        <row r="4266">
          <cell r="J4266">
            <v>355452525</v>
          </cell>
          <cell r="K4266"/>
          <cell r="L4266"/>
          <cell r="M4266"/>
          <cell r="N4266"/>
          <cell r="O4266"/>
          <cell r="P4266"/>
          <cell r="Q4266"/>
          <cell r="R4266" t="str">
            <v>Standard</v>
          </cell>
          <cell r="S4266" t="str">
            <v>Standard</v>
          </cell>
        </row>
        <row r="4267">
          <cell r="J4267">
            <v>355452683</v>
          </cell>
          <cell r="K4267"/>
          <cell r="L4267"/>
          <cell r="M4267"/>
          <cell r="N4267"/>
          <cell r="O4267"/>
          <cell r="P4267"/>
          <cell r="Q4267"/>
          <cell r="R4267" t="str">
            <v>Standard</v>
          </cell>
          <cell r="S4267" t="str">
            <v>Standard</v>
          </cell>
        </row>
        <row r="4268">
          <cell r="J4268">
            <v>355487034</v>
          </cell>
          <cell r="K4268">
            <v>5058.87</v>
          </cell>
          <cell r="L4268">
            <v>1331.13</v>
          </cell>
          <cell r="M4268">
            <v>6390</v>
          </cell>
          <cell r="N4268">
            <v>67</v>
          </cell>
          <cell r="O4268">
            <v>67</v>
          </cell>
          <cell r="P4268"/>
          <cell r="Q4268"/>
          <cell r="R4268" t="str">
            <v>SMA 2</v>
          </cell>
          <cell r="S4268" t="str">
            <v>61-90</v>
          </cell>
        </row>
        <row r="4269">
          <cell r="J4269">
            <v>355487040</v>
          </cell>
          <cell r="K4269">
            <v>18472.060000000001</v>
          </cell>
          <cell r="L4269">
            <v>7087.94</v>
          </cell>
          <cell r="M4269">
            <v>25560</v>
          </cell>
          <cell r="N4269">
            <v>337</v>
          </cell>
          <cell r="O4269">
            <v>337</v>
          </cell>
          <cell r="P4269" t="str">
            <v>Y</v>
          </cell>
          <cell r="Q4269"/>
          <cell r="R4269" t="str">
            <v>W/O for written off cases</v>
          </cell>
          <cell r="S4269" t="str">
            <v>&gt;180</v>
          </cell>
        </row>
        <row r="4270">
          <cell r="J4270">
            <v>355493344</v>
          </cell>
          <cell r="K4270"/>
          <cell r="L4270"/>
          <cell r="M4270"/>
          <cell r="N4270"/>
          <cell r="O4270"/>
          <cell r="P4270"/>
          <cell r="Q4270"/>
          <cell r="R4270" t="str">
            <v>Standard</v>
          </cell>
          <cell r="S4270" t="str">
            <v>Standard</v>
          </cell>
        </row>
        <row r="4271">
          <cell r="J4271">
            <v>355503192</v>
          </cell>
          <cell r="K4271"/>
          <cell r="L4271"/>
          <cell r="M4271"/>
          <cell r="N4271"/>
          <cell r="O4271"/>
          <cell r="P4271"/>
          <cell r="Q4271"/>
          <cell r="R4271" t="str">
            <v>Standard</v>
          </cell>
          <cell r="S4271" t="str">
            <v>Standard</v>
          </cell>
        </row>
        <row r="4272">
          <cell r="J4272">
            <v>358116466</v>
          </cell>
          <cell r="K4272">
            <v>1674.09</v>
          </cell>
          <cell r="L4272">
            <v>665.91</v>
          </cell>
          <cell r="M4272">
            <v>2340</v>
          </cell>
          <cell r="N4272">
            <v>6</v>
          </cell>
          <cell r="O4272">
            <v>6</v>
          </cell>
          <cell r="P4272"/>
          <cell r="Q4272"/>
          <cell r="R4272" t="str">
            <v>SMA 0</v>
          </cell>
          <cell r="S4272" t="str">
            <v>1-30 Days</v>
          </cell>
        </row>
        <row r="4273">
          <cell r="J4273">
            <v>355521827</v>
          </cell>
          <cell r="K4273">
            <v>19826.36</v>
          </cell>
          <cell r="L4273">
            <v>7863.64</v>
          </cell>
          <cell r="M4273">
            <v>27690</v>
          </cell>
          <cell r="N4273">
            <v>367</v>
          </cell>
          <cell r="O4273">
            <v>367</v>
          </cell>
          <cell r="P4273" t="str">
            <v>Y</v>
          </cell>
          <cell r="Q4273"/>
          <cell r="R4273" t="str">
            <v>W/O for written off cases</v>
          </cell>
          <cell r="S4273" t="str">
            <v>&gt;180</v>
          </cell>
        </row>
        <row r="4274">
          <cell r="J4274">
            <v>355523514</v>
          </cell>
          <cell r="K4274"/>
          <cell r="L4274"/>
          <cell r="M4274"/>
          <cell r="N4274"/>
          <cell r="O4274"/>
          <cell r="P4274"/>
          <cell r="Q4274"/>
          <cell r="R4274" t="str">
            <v>Standard</v>
          </cell>
          <cell r="S4274" t="str">
            <v>Standard</v>
          </cell>
        </row>
        <row r="4275">
          <cell r="J4275">
            <v>355534135</v>
          </cell>
          <cell r="K4275"/>
          <cell r="L4275"/>
          <cell r="M4275"/>
          <cell r="N4275"/>
          <cell r="O4275"/>
          <cell r="P4275"/>
          <cell r="Q4275"/>
          <cell r="R4275" t="str">
            <v>Standard</v>
          </cell>
          <cell r="S4275" t="str">
            <v>Standard</v>
          </cell>
        </row>
        <row r="4276">
          <cell r="J4276">
            <v>355544353</v>
          </cell>
          <cell r="K4276">
            <v>17179.560000000001</v>
          </cell>
          <cell r="L4276">
            <v>6250.44</v>
          </cell>
          <cell r="M4276">
            <v>23430</v>
          </cell>
          <cell r="N4276">
            <v>312</v>
          </cell>
          <cell r="O4276">
            <v>312</v>
          </cell>
          <cell r="P4276" t="str">
            <v>Y</v>
          </cell>
          <cell r="Q4276"/>
          <cell r="R4276" t="str">
            <v>W/O for written off cases</v>
          </cell>
          <cell r="S4276" t="str">
            <v>&gt;180</v>
          </cell>
        </row>
        <row r="4277">
          <cell r="J4277">
            <v>355555741</v>
          </cell>
          <cell r="K4277">
            <v>6714.27</v>
          </cell>
          <cell r="L4277">
            <v>1805.73</v>
          </cell>
          <cell r="M4277">
            <v>8520</v>
          </cell>
          <cell r="N4277">
            <v>93</v>
          </cell>
          <cell r="O4277">
            <v>93</v>
          </cell>
          <cell r="P4277" t="str">
            <v>Y</v>
          </cell>
          <cell r="Q4277"/>
          <cell r="R4277" t="str">
            <v>Sub</v>
          </cell>
          <cell r="S4277" t="str">
            <v>91-120</v>
          </cell>
        </row>
        <row r="4278">
          <cell r="J4278">
            <v>355565072</v>
          </cell>
          <cell r="K4278"/>
          <cell r="L4278"/>
          <cell r="M4278"/>
          <cell r="N4278"/>
          <cell r="O4278"/>
          <cell r="P4278"/>
          <cell r="Q4278"/>
          <cell r="R4278" t="str">
            <v>Standard</v>
          </cell>
          <cell r="S4278" t="str">
            <v>Standard</v>
          </cell>
        </row>
        <row r="4279">
          <cell r="J4279">
            <v>355574324</v>
          </cell>
          <cell r="K4279"/>
          <cell r="L4279"/>
          <cell r="M4279"/>
          <cell r="N4279"/>
          <cell r="O4279"/>
          <cell r="P4279"/>
          <cell r="Q4279"/>
          <cell r="R4279" t="str">
            <v>Standard</v>
          </cell>
          <cell r="S4279" t="str">
            <v>Standard</v>
          </cell>
        </row>
        <row r="4280">
          <cell r="J4280">
            <v>355606100</v>
          </cell>
          <cell r="K4280"/>
          <cell r="L4280"/>
          <cell r="M4280"/>
          <cell r="N4280"/>
          <cell r="O4280"/>
          <cell r="P4280"/>
          <cell r="Q4280"/>
          <cell r="R4280" t="str">
            <v>Standard</v>
          </cell>
          <cell r="S4280" t="str">
            <v>Standard</v>
          </cell>
        </row>
        <row r="4281">
          <cell r="J4281">
            <v>355646471</v>
          </cell>
          <cell r="K4281">
            <v>6699.07</v>
          </cell>
          <cell r="L4281">
            <v>1850.93</v>
          </cell>
          <cell r="M4281">
            <v>8550</v>
          </cell>
          <cell r="N4281">
            <v>126</v>
          </cell>
          <cell r="O4281">
            <v>126</v>
          </cell>
          <cell r="P4281" t="str">
            <v>Y</v>
          </cell>
          <cell r="Q4281"/>
          <cell r="R4281" t="str">
            <v>Sub</v>
          </cell>
          <cell r="S4281" t="str">
            <v>121-150</v>
          </cell>
        </row>
        <row r="4282">
          <cell r="J4282">
            <v>355662381</v>
          </cell>
          <cell r="K4282">
            <v>11418.06</v>
          </cell>
          <cell r="L4282">
            <v>3491.94</v>
          </cell>
          <cell r="M4282">
            <v>14910</v>
          </cell>
          <cell r="N4282">
            <v>188</v>
          </cell>
          <cell r="O4282">
            <v>188</v>
          </cell>
          <cell r="P4282" t="str">
            <v>Y</v>
          </cell>
          <cell r="Q4282"/>
          <cell r="R4282" t="str">
            <v>W/O for written off cases</v>
          </cell>
          <cell r="S4282" t="str">
            <v>&gt;180</v>
          </cell>
        </row>
        <row r="4283">
          <cell r="J4283">
            <v>358404105</v>
          </cell>
          <cell r="K4283">
            <v>7430.57</v>
          </cell>
          <cell r="L4283">
            <v>2439.4299999999998</v>
          </cell>
          <cell r="M4283">
            <v>9870</v>
          </cell>
          <cell r="N4283">
            <v>188</v>
          </cell>
          <cell r="O4283">
            <v>188</v>
          </cell>
          <cell r="P4283" t="str">
            <v>Y</v>
          </cell>
          <cell r="Q4283"/>
          <cell r="R4283" t="str">
            <v>W/O for written off cases</v>
          </cell>
          <cell r="S4283" t="str">
            <v>&gt;180</v>
          </cell>
        </row>
        <row r="4284">
          <cell r="J4284">
            <v>355687647</v>
          </cell>
          <cell r="K4284"/>
          <cell r="L4284"/>
          <cell r="M4284"/>
          <cell r="N4284"/>
          <cell r="O4284"/>
          <cell r="P4284"/>
          <cell r="Q4284"/>
          <cell r="R4284" t="str">
            <v>Standard</v>
          </cell>
          <cell r="S4284" t="str">
            <v>Standard</v>
          </cell>
        </row>
        <row r="4285">
          <cell r="J4285">
            <v>355708304</v>
          </cell>
          <cell r="K4285"/>
          <cell r="L4285"/>
          <cell r="M4285"/>
          <cell r="N4285"/>
          <cell r="O4285"/>
          <cell r="P4285"/>
          <cell r="Q4285"/>
          <cell r="R4285" t="str">
            <v>Standard</v>
          </cell>
          <cell r="S4285" t="str">
            <v>Standard</v>
          </cell>
        </row>
        <row r="4286">
          <cell r="J4286">
            <v>355708612</v>
          </cell>
          <cell r="K4286"/>
          <cell r="L4286"/>
          <cell r="M4286"/>
          <cell r="N4286"/>
          <cell r="O4286"/>
          <cell r="P4286"/>
          <cell r="Q4286"/>
          <cell r="R4286" t="str">
            <v>Standard</v>
          </cell>
          <cell r="S4286" t="str">
            <v>Standard</v>
          </cell>
        </row>
        <row r="4287">
          <cell r="J4287">
            <v>355708796</v>
          </cell>
          <cell r="K4287">
            <v>1386.6</v>
          </cell>
          <cell r="L4287">
            <v>323.39999999999998</v>
          </cell>
          <cell r="M4287">
            <v>1710</v>
          </cell>
          <cell r="N4287">
            <v>7</v>
          </cell>
          <cell r="O4287">
            <v>7</v>
          </cell>
          <cell r="P4287"/>
          <cell r="Q4287"/>
          <cell r="R4287" t="str">
            <v>SMA 0</v>
          </cell>
          <cell r="S4287" t="str">
            <v>1-30 Days</v>
          </cell>
        </row>
        <row r="4288">
          <cell r="J4288">
            <v>355712422</v>
          </cell>
          <cell r="K4288"/>
          <cell r="L4288"/>
          <cell r="M4288"/>
          <cell r="N4288"/>
          <cell r="O4288"/>
          <cell r="P4288"/>
          <cell r="Q4288"/>
          <cell r="R4288" t="str">
            <v>Standard</v>
          </cell>
          <cell r="S4288" t="str">
            <v>Standard</v>
          </cell>
        </row>
        <row r="4289">
          <cell r="J4289">
            <v>355722410</v>
          </cell>
          <cell r="K4289">
            <v>1723.96</v>
          </cell>
          <cell r="L4289">
            <v>406.04</v>
          </cell>
          <cell r="M4289">
            <v>2130</v>
          </cell>
          <cell r="N4289">
            <v>6</v>
          </cell>
          <cell r="O4289">
            <v>6</v>
          </cell>
          <cell r="P4289"/>
          <cell r="Q4289"/>
          <cell r="R4289" t="str">
            <v>SMA 0</v>
          </cell>
          <cell r="S4289" t="str">
            <v>1-30 Days</v>
          </cell>
        </row>
        <row r="4290">
          <cell r="J4290">
            <v>355741760</v>
          </cell>
          <cell r="K4290">
            <v>1721.68</v>
          </cell>
          <cell r="L4290">
            <v>408.32</v>
          </cell>
          <cell r="M4290">
            <v>2130</v>
          </cell>
          <cell r="N4290">
            <v>1</v>
          </cell>
          <cell r="O4290">
            <v>62</v>
          </cell>
          <cell r="P4290"/>
          <cell r="Q4290"/>
          <cell r="R4290" t="str">
            <v>SMA 2</v>
          </cell>
          <cell r="S4290" t="str">
            <v>61-90</v>
          </cell>
        </row>
        <row r="4291">
          <cell r="J4291">
            <v>358081809</v>
          </cell>
          <cell r="K4291">
            <v>6393.78</v>
          </cell>
          <cell r="L4291">
            <v>1646.22</v>
          </cell>
          <cell r="M4291">
            <v>8040</v>
          </cell>
          <cell r="N4291">
            <v>62</v>
          </cell>
          <cell r="O4291">
            <v>62</v>
          </cell>
          <cell r="P4291"/>
          <cell r="Q4291"/>
          <cell r="R4291" t="str">
            <v>SMA 2</v>
          </cell>
          <cell r="S4291" t="str">
            <v>61-90</v>
          </cell>
        </row>
        <row r="4292">
          <cell r="J4292">
            <v>355756079</v>
          </cell>
          <cell r="K4292"/>
          <cell r="L4292"/>
          <cell r="M4292"/>
          <cell r="N4292"/>
          <cell r="O4292"/>
          <cell r="P4292"/>
          <cell r="Q4292"/>
          <cell r="R4292" t="str">
            <v>Standard</v>
          </cell>
          <cell r="S4292" t="str">
            <v>Standard</v>
          </cell>
        </row>
        <row r="4293">
          <cell r="J4293">
            <v>355765251</v>
          </cell>
          <cell r="K4293">
            <v>1195.99</v>
          </cell>
          <cell r="L4293">
            <v>144.01</v>
          </cell>
          <cell r="M4293">
            <v>1340</v>
          </cell>
          <cell r="N4293">
            <v>1</v>
          </cell>
          <cell r="O4293">
            <v>1</v>
          </cell>
          <cell r="P4293"/>
          <cell r="Q4293"/>
          <cell r="R4293" t="str">
            <v>SMA 0</v>
          </cell>
          <cell r="S4293" t="str">
            <v>1-30 Days</v>
          </cell>
        </row>
        <row r="4294">
          <cell r="J4294">
            <v>355766768</v>
          </cell>
          <cell r="K4294">
            <v>12876.86</v>
          </cell>
          <cell r="L4294">
            <v>4163.1400000000003</v>
          </cell>
          <cell r="M4294">
            <v>17040</v>
          </cell>
          <cell r="N4294">
            <v>213</v>
          </cell>
          <cell r="O4294">
            <v>213</v>
          </cell>
          <cell r="P4294" t="str">
            <v>Y</v>
          </cell>
          <cell r="Q4294"/>
          <cell r="R4294" t="str">
            <v>Sub</v>
          </cell>
          <cell r="S4294" t="str">
            <v>&gt;180</v>
          </cell>
        </row>
        <row r="4295">
          <cell r="J4295">
            <v>355893707</v>
          </cell>
          <cell r="K4295"/>
          <cell r="L4295"/>
          <cell r="M4295"/>
          <cell r="N4295"/>
          <cell r="O4295"/>
          <cell r="P4295"/>
          <cell r="Q4295"/>
          <cell r="R4295" t="str">
            <v>Standard</v>
          </cell>
          <cell r="S4295" t="str">
            <v>Standard</v>
          </cell>
        </row>
        <row r="4296">
          <cell r="J4296">
            <v>358743589</v>
          </cell>
          <cell r="K4296"/>
          <cell r="L4296"/>
          <cell r="M4296"/>
          <cell r="N4296"/>
          <cell r="O4296"/>
          <cell r="P4296"/>
          <cell r="Q4296"/>
          <cell r="R4296" t="str">
            <v>Standard</v>
          </cell>
          <cell r="S4296" t="str">
            <v>Standard</v>
          </cell>
        </row>
        <row r="4297">
          <cell r="J4297">
            <v>355937842</v>
          </cell>
          <cell r="K4297"/>
          <cell r="L4297"/>
          <cell r="M4297"/>
          <cell r="N4297"/>
          <cell r="O4297"/>
          <cell r="P4297"/>
          <cell r="Q4297"/>
          <cell r="R4297" t="str">
            <v>Standard</v>
          </cell>
          <cell r="S4297" t="str">
            <v>Standard</v>
          </cell>
        </row>
        <row r="4298">
          <cell r="J4298">
            <v>355953996</v>
          </cell>
          <cell r="K4298">
            <v>4927.67</v>
          </cell>
          <cell r="L4298">
            <v>1462.33</v>
          </cell>
          <cell r="M4298">
            <v>6390</v>
          </cell>
          <cell r="N4298">
            <v>65</v>
          </cell>
          <cell r="O4298">
            <v>65</v>
          </cell>
          <cell r="P4298"/>
          <cell r="Q4298"/>
          <cell r="R4298" t="str">
            <v>SMA 2</v>
          </cell>
          <cell r="S4298" t="str">
            <v>61-90</v>
          </cell>
        </row>
        <row r="4299">
          <cell r="J4299">
            <v>355962632</v>
          </cell>
          <cell r="K4299"/>
          <cell r="L4299"/>
          <cell r="M4299"/>
          <cell r="N4299"/>
          <cell r="O4299"/>
          <cell r="P4299"/>
          <cell r="Q4299"/>
          <cell r="R4299" t="str">
            <v>Standard</v>
          </cell>
          <cell r="S4299" t="str">
            <v>Standard</v>
          </cell>
        </row>
        <row r="4300">
          <cell r="J4300">
            <v>358805280</v>
          </cell>
          <cell r="K4300"/>
          <cell r="L4300"/>
          <cell r="M4300"/>
          <cell r="N4300"/>
          <cell r="O4300"/>
          <cell r="P4300"/>
          <cell r="Q4300"/>
          <cell r="R4300" t="str">
            <v>Standard</v>
          </cell>
          <cell r="S4300" t="str">
            <v>Standard</v>
          </cell>
        </row>
        <row r="4301">
          <cell r="J4301">
            <v>355964871</v>
          </cell>
          <cell r="K4301"/>
          <cell r="L4301"/>
          <cell r="M4301"/>
          <cell r="N4301"/>
          <cell r="O4301"/>
          <cell r="P4301"/>
          <cell r="Q4301"/>
          <cell r="R4301" t="str">
            <v>Standard</v>
          </cell>
          <cell r="S4301" t="str">
            <v>Standard</v>
          </cell>
        </row>
        <row r="4302">
          <cell r="J4302">
            <v>355965606</v>
          </cell>
          <cell r="K4302">
            <v>1672.74</v>
          </cell>
          <cell r="L4302">
            <v>457.26</v>
          </cell>
          <cell r="M4302">
            <v>2130</v>
          </cell>
          <cell r="N4302">
            <v>4</v>
          </cell>
          <cell r="O4302">
            <v>4</v>
          </cell>
          <cell r="P4302"/>
          <cell r="Q4302"/>
          <cell r="R4302" t="str">
            <v>SMA 0</v>
          </cell>
          <cell r="S4302" t="str">
            <v>1-30 Days</v>
          </cell>
        </row>
        <row r="4303">
          <cell r="J4303">
            <v>355981568</v>
          </cell>
          <cell r="K4303"/>
          <cell r="L4303"/>
          <cell r="M4303"/>
          <cell r="N4303"/>
          <cell r="O4303"/>
          <cell r="P4303"/>
          <cell r="Q4303"/>
          <cell r="R4303" t="str">
            <v>Standard</v>
          </cell>
          <cell r="S4303" t="str">
            <v>Standard</v>
          </cell>
        </row>
        <row r="4304">
          <cell r="J4304">
            <v>356041523</v>
          </cell>
          <cell r="K4304">
            <v>1674.23</v>
          </cell>
          <cell r="L4304">
            <v>455.77</v>
          </cell>
          <cell r="M4304">
            <v>2130</v>
          </cell>
          <cell r="N4304">
            <v>1</v>
          </cell>
          <cell r="O4304">
            <v>1</v>
          </cell>
          <cell r="P4304"/>
          <cell r="Q4304"/>
          <cell r="R4304" t="str">
            <v>SMA 0</v>
          </cell>
          <cell r="S4304" t="str">
            <v>1-30 Days</v>
          </cell>
        </row>
        <row r="4305">
          <cell r="J4305">
            <v>356062619</v>
          </cell>
          <cell r="K4305">
            <v>6570.02</v>
          </cell>
          <cell r="L4305">
            <v>1949.98</v>
          </cell>
          <cell r="M4305">
            <v>8520</v>
          </cell>
          <cell r="N4305">
            <v>98</v>
          </cell>
          <cell r="O4305">
            <v>98</v>
          </cell>
          <cell r="P4305" t="str">
            <v>Y</v>
          </cell>
          <cell r="Q4305"/>
          <cell r="R4305" t="str">
            <v>Sub</v>
          </cell>
          <cell r="S4305" t="str">
            <v>91-120</v>
          </cell>
        </row>
        <row r="4306">
          <cell r="J4306">
            <v>356086351</v>
          </cell>
          <cell r="K4306"/>
          <cell r="L4306"/>
          <cell r="M4306"/>
          <cell r="N4306"/>
          <cell r="O4306"/>
          <cell r="P4306"/>
          <cell r="Q4306"/>
          <cell r="R4306" t="str">
            <v>Standard</v>
          </cell>
          <cell r="S4306" t="str">
            <v>Standard</v>
          </cell>
        </row>
        <row r="4307">
          <cell r="J4307">
            <v>356089257</v>
          </cell>
          <cell r="K4307">
            <v>12946.22</v>
          </cell>
          <cell r="L4307">
            <v>4973.78</v>
          </cell>
          <cell r="M4307">
            <v>17920</v>
          </cell>
          <cell r="N4307">
            <v>243</v>
          </cell>
          <cell r="O4307">
            <v>243</v>
          </cell>
          <cell r="P4307" t="str">
            <v>Y</v>
          </cell>
          <cell r="Q4307"/>
          <cell r="R4307" t="str">
            <v>W/O for written off cases</v>
          </cell>
          <cell r="S4307" t="str">
            <v>&gt;180</v>
          </cell>
        </row>
        <row r="4308">
          <cell r="J4308">
            <v>356115769</v>
          </cell>
          <cell r="K4308">
            <v>4949.34</v>
          </cell>
          <cell r="L4308">
            <v>1440.66</v>
          </cell>
          <cell r="M4308">
            <v>6390</v>
          </cell>
          <cell r="N4308">
            <v>68</v>
          </cell>
          <cell r="O4308">
            <v>68</v>
          </cell>
          <cell r="P4308"/>
          <cell r="Q4308"/>
          <cell r="R4308" t="str">
            <v>SMA 2</v>
          </cell>
          <cell r="S4308" t="str">
            <v>61-90</v>
          </cell>
        </row>
        <row r="4309">
          <cell r="J4309">
            <v>356120361</v>
          </cell>
          <cell r="K4309"/>
          <cell r="L4309"/>
          <cell r="M4309"/>
          <cell r="N4309"/>
          <cell r="O4309"/>
          <cell r="P4309"/>
          <cell r="Q4309"/>
          <cell r="R4309" t="str">
            <v>Standard</v>
          </cell>
          <cell r="S4309" t="str">
            <v>Standard</v>
          </cell>
        </row>
        <row r="4310">
          <cell r="J4310">
            <v>356120767</v>
          </cell>
          <cell r="K4310"/>
          <cell r="L4310"/>
          <cell r="M4310"/>
          <cell r="N4310"/>
          <cell r="O4310"/>
          <cell r="P4310"/>
          <cell r="Q4310"/>
          <cell r="R4310" t="str">
            <v>Standard</v>
          </cell>
          <cell r="S4310" t="str">
            <v>Standard</v>
          </cell>
        </row>
        <row r="4311">
          <cell r="J4311">
            <v>356180918</v>
          </cell>
          <cell r="K4311"/>
          <cell r="L4311"/>
          <cell r="M4311"/>
          <cell r="N4311"/>
          <cell r="O4311"/>
          <cell r="P4311"/>
          <cell r="Q4311"/>
          <cell r="R4311" t="str">
            <v>Standard</v>
          </cell>
          <cell r="S4311" t="str">
            <v>Standard</v>
          </cell>
        </row>
        <row r="4312">
          <cell r="J4312">
            <v>356188222</v>
          </cell>
          <cell r="K4312"/>
          <cell r="L4312"/>
          <cell r="M4312"/>
          <cell r="N4312"/>
          <cell r="O4312"/>
          <cell r="P4312"/>
          <cell r="Q4312"/>
          <cell r="R4312" t="str">
            <v>Standard</v>
          </cell>
          <cell r="S4312" t="str">
            <v>Standard</v>
          </cell>
        </row>
        <row r="4313">
          <cell r="J4313">
            <v>356195963</v>
          </cell>
          <cell r="K4313">
            <v>11169.84</v>
          </cell>
          <cell r="L4313">
            <v>3740.16</v>
          </cell>
          <cell r="M4313">
            <v>14910</v>
          </cell>
          <cell r="N4313">
            <v>189</v>
          </cell>
          <cell r="O4313">
            <v>189</v>
          </cell>
          <cell r="P4313" t="str">
            <v>Y</v>
          </cell>
          <cell r="Q4313"/>
          <cell r="R4313" t="str">
            <v>Sub</v>
          </cell>
          <cell r="S4313" t="str">
            <v>&gt;180</v>
          </cell>
        </row>
        <row r="4314">
          <cell r="J4314">
            <v>356258552</v>
          </cell>
          <cell r="K4314">
            <v>6598.03</v>
          </cell>
          <cell r="L4314">
            <v>1921.97</v>
          </cell>
          <cell r="M4314">
            <v>8520</v>
          </cell>
          <cell r="N4314">
            <v>99</v>
          </cell>
          <cell r="O4314">
            <v>99</v>
          </cell>
          <cell r="P4314" t="str">
            <v>Y</v>
          </cell>
          <cell r="Q4314"/>
          <cell r="R4314" t="str">
            <v>Sub</v>
          </cell>
          <cell r="S4314" t="str">
            <v>91-120</v>
          </cell>
        </row>
        <row r="4315">
          <cell r="J4315">
            <v>356259806</v>
          </cell>
          <cell r="K4315"/>
          <cell r="L4315"/>
          <cell r="M4315"/>
          <cell r="N4315"/>
          <cell r="O4315"/>
          <cell r="P4315"/>
          <cell r="Q4315"/>
          <cell r="R4315" t="str">
            <v>Standard</v>
          </cell>
          <cell r="S4315" t="str">
            <v>Standard</v>
          </cell>
        </row>
        <row r="4316">
          <cell r="J4316">
            <v>356262937</v>
          </cell>
          <cell r="K4316">
            <v>18138.740000000002</v>
          </cell>
          <cell r="L4316">
            <v>7421.26</v>
          </cell>
          <cell r="M4316">
            <v>25560</v>
          </cell>
          <cell r="N4316">
            <v>337</v>
          </cell>
          <cell r="O4316">
            <v>337</v>
          </cell>
          <cell r="P4316" t="str">
            <v>Y</v>
          </cell>
          <cell r="Q4316"/>
          <cell r="R4316" t="str">
            <v>W/O for written off cases</v>
          </cell>
          <cell r="S4316" t="str">
            <v>&gt;180</v>
          </cell>
        </row>
        <row r="4317">
          <cell r="J4317">
            <v>356276555</v>
          </cell>
          <cell r="K4317">
            <v>4831.5</v>
          </cell>
          <cell r="L4317">
            <v>1558.5</v>
          </cell>
          <cell r="M4317">
            <v>6390</v>
          </cell>
          <cell r="N4317">
            <v>68</v>
          </cell>
          <cell r="O4317">
            <v>68</v>
          </cell>
          <cell r="P4317"/>
          <cell r="Q4317"/>
          <cell r="R4317" t="str">
            <v>SMA 2</v>
          </cell>
          <cell r="S4317" t="str">
            <v>61-90</v>
          </cell>
        </row>
        <row r="4318">
          <cell r="J4318">
            <v>356288475</v>
          </cell>
          <cell r="K4318"/>
          <cell r="L4318"/>
          <cell r="M4318"/>
          <cell r="N4318"/>
          <cell r="O4318"/>
          <cell r="P4318"/>
          <cell r="Q4318"/>
          <cell r="R4318" t="str">
            <v>Standard</v>
          </cell>
          <cell r="S4318" t="str">
            <v>Standard</v>
          </cell>
        </row>
        <row r="4319">
          <cell r="J4319">
            <v>356288493</v>
          </cell>
          <cell r="K4319"/>
          <cell r="L4319"/>
          <cell r="M4319"/>
          <cell r="N4319"/>
          <cell r="O4319"/>
          <cell r="P4319"/>
          <cell r="Q4319"/>
          <cell r="R4319" t="str">
            <v>Standard</v>
          </cell>
          <cell r="S4319" t="str">
            <v>Standard</v>
          </cell>
        </row>
        <row r="4320">
          <cell r="J4320">
            <v>356306317</v>
          </cell>
          <cell r="K4320">
            <v>4960.16</v>
          </cell>
          <cell r="L4320">
            <v>1429.84</v>
          </cell>
          <cell r="M4320">
            <v>6390</v>
          </cell>
          <cell r="N4320">
            <v>65</v>
          </cell>
          <cell r="O4320">
            <v>65</v>
          </cell>
          <cell r="P4320"/>
          <cell r="Q4320"/>
          <cell r="R4320" t="str">
            <v>SMA 2</v>
          </cell>
          <cell r="S4320" t="str">
            <v>61-90</v>
          </cell>
        </row>
        <row r="4321">
          <cell r="J4321">
            <v>356332506</v>
          </cell>
          <cell r="K4321">
            <v>15461.22</v>
          </cell>
          <cell r="L4321">
            <v>5838.78</v>
          </cell>
          <cell r="M4321">
            <v>21300</v>
          </cell>
          <cell r="N4321">
            <v>278</v>
          </cell>
          <cell r="O4321">
            <v>278</v>
          </cell>
          <cell r="P4321" t="str">
            <v>Y</v>
          </cell>
          <cell r="Q4321"/>
          <cell r="R4321" t="str">
            <v>W/O for written off cases</v>
          </cell>
          <cell r="S4321" t="str">
            <v>&gt;180</v>
          </cell>
        </row>
        <row r="4322">
          <cell r="J4322">
            <v>356349198</v>
          </cell>
          <cell r="K4322"/>
          <cell r="L4322"/>
          <cell r="M4322"/>
          <cell r="N4322"/>
          <cell r="O4322"/>
          <cell r="P4322"/>
          <cell r="Q4322"/>
          <cell r="R4322" t="str">
            <v>Standard</v>
          </cell>
          <cell r="S4322" t="str">
            <v>Standard</v>
          </cell>
        </row>
        <row r="4323">
          <cell r="J4323">
            <v>357007749</v>
          </cell>
          <cell r="K4323"/>
          <cell r="L4323"/>
          <cell r="M4323"/>
          <cell r="N4323"/>
          <cell r="O4323"/>
          <cell r="P4323"/>
          <cell r="Q4323"/>
          <cell r="R4323" t="str">
            <v>Standard</v>
          </cell>
          <cell r="S4323" t="str">
            <v>Standard</v>
          </cell>
        </row>
        <row r="4324">
          <cell r="J4324">
            <v>356449243</v>
          </cell>
          <cell r="K4324"/>
          <cell r="L4324"/>
          <cell r="M4324"/>
          <cell r="N4324"/>
          <cell r="O4324"/>
          <cell r="P4324"/>
          <cell r="Q4324"/>
          <cell r="R4324" t="str">
            <v>Standard</v>
          </cell>
          <cell r="S4324" t="str">
            <v>Standard</v>
          </cell>
        </row>
        <row r="4325">
          <cell r="J4325">
            <v>358398644</v>
          </cell>
          <cell r="K4325"/>
          <cell r="L4325"/>
          <cell r="M4325"/>
          <cell r="N4325"/>
          <cell r="O4325"/>
          <cell r="P4325"/>
          <cell r="Q4325"/>
          <cell r="R4325" t="str">
            <v>Standard</v>
          </cell>
          <cell r="S4325" t="str">
            <v>Standard</v>
          </cell>
        </row>
        <row r="4326">
          <cell r="J4326">
            <v>356494437</v>
          </cell>
          <cell r="K4326"/>
          <cell r="L4326"/>
          <cell r="M4326"/>
          <cell r="N4326"/>
          <cell r="O4326"/>
          <cell r="P4326"/>
          <cell r="Q4326"/>
          <cell r="R4326" t="str">
            <v>Standard</v>
          </cell>
          <cell r="S4326" t="str">
            <v>Standard</v>
          </cell>
        </row>
        <row r="4327">
          <cell r="J4327">
            <v>356497385</v>
          </cell>
          <cell r="K4327">
            <v>1638.92</v>
          </cell>
          <cell r="L4327">
            <v>491.08</v>
          </cell>
          <cell r="M4327">
            <v>2130</v>
          </cell>
          <cell r="N4327">
            <v>1</v>
          </cell>
          <cell r="O4327">
            <v>1</v>
          </cell>
          <cell r="P4327"/>
          <cell r="Q4327"/>
          <cell r="R4327" t="str">
            <v>SMA 0</v>
          </cell>
          <cell r="S4327" t="str">
            <v>1-30 Days</v>
          </cell>
        </row>
        <row r="4328">
          <cell r="J4328">
            <v>356507159</v>
          </cell>
          <cell r="K4328"/>
          <cell r="L4328"/>
          <cell r="M4328"/>
          <cell r="N4328"/>
          <cell r="O4328"/>
          <cell r="P4328"/>
          <cell r="Q4328"/>
          <cell r="R4328" t="str">
            <v>Standard</v>
          </cell>
          <cell r="S4328" t="str">
            <v>Standard</v>
          </cell>
        </row>
        <row r="4329">
          <cell r="J4329">
            <v>356544921</v>
          </cell>
          <cell r="K4329">
            <v>1644.76</v>
          </cell>
          <cell r="L4329">
            <v>485.24</v>
          </cell>
          <cell r="M4329">
            <v>2130</v>
          </cell>
          <cell r="N4329">
            <v>6</v>
          </cell>
          <cell r="O4329">
            <v>6</v>
          </cell>
          <cell r="P4329"/>
          <cell r="Q4329"/>
          <cell r="R4329" t="str">
            <v>SMA 0</v>
          </cell>
          <cell r="S4329" t="str">
            <v>1-30 Days</v>
          </cell>
        </row>
        <row r="4330">
          <cell r="J4330">
            <v>356561994</v>
          </cell>
          <cell r="K4330">
            <v>10766.88</v>
          </cell>
          <cell r="L4330">
            <v>3483.12</v>
          </cell>
          <cell r="M4330">
            <v>14250</v>
          </cell>
          <cell r="N4330">
            <v>183</v>
          </cell>
          <cell r="O4330">
            <v>183</v>
          </cell>
          <cell r="P4330" t="str">
            <v>Y</v>
          </cell>
          <cell r="Q4330"/>
          <cell r="R4330" t="str">
            <v>W/O for written off cases</v>
          </cell>
          <cell r="S4330" t="str">
            <v>&gt;180</v>
          </cell>
        </row>
        <row r="4331">
          <cell r="J4331">
            <v>356566501</v>
          </cell>
          <cell r="K4331">
            <v>3271.74</v>
          </cell>
          <cell r="L4331">
            <v>988.26</v>
          </cell>
          <cell r="M4331">
            <v>4260</v>
          </cell>
          <cell r="N4331">
            <v>33</v>
          </cell>
          <cell r="O4331">
            <v>33</v>
          </cell>
          <cell r="P4331"/>
          <cell r="Q4331"/>
          <cell r="R4331" t="str">
            <v>SMA 1</v>
          </cell>
          <cell r="S4331" t="str">
            <v>31-60</v>
          </cell>
        </row>
        <row r="4332">
          <cell r="J4332">
            <v>356575261</v>
          </cell>
          <cell r="K4332">
            <v>10889.32</v>
          </cell>
          <cell r="L4332">
            <v>4020.68</v>
          </cell>
          <cell r="M4332">
            <v>14910</v>
          </cell>
          <cell r="N4332">
            <v>183</v>
          </cell>
          <cell r="O4332">
            <v>183</v>
          </cell>
          <cell r="P4332" t="str">
            <v>Y</v>
          </cell>
          <cell r="Q4332"/>
          <cell r="R4332" t="str">
            <v>W/O for written off cases</v>
          </cell>
          <cell r="S4332" t="str">
            <v>&gt;180</v>
          </cell>
        </row>
        <row r="4333">
          <cell r="J4333">
            <v>356575803</v>
          </cell>
          <cell r="K4333"/>
          <cell r="L4333"/>
          <cell r="M4333"/>
          <cell r="N4333"/>
          <cell r="O4333"/>
          <cell r="P4333"/>
          <cell r="Q4333"/>
          <cell r="R4333" t="str">
            <v>Standard</v>
          </cell>
          <cell r="S4333" t="str">
            <v>Standard</v>
          </cell>
        </row>
        <row r="4334">
          <cell r="J4334">
            <v>356579718</v>
          </cell>
          <cell r="K4334"/>
          <cell r="L4334"/>
          <cell r="M4334"/>
          <cell r="N4334"/>
          <cell r="O4334"/>
          <cell r="P4334"/>
          <cell r="Q4334"/>
          <cell r="R4334" t="str">
            <v>Standard</v>
          </cell>
          <cell r="S4334" t="str">
            <v>Standard</v>
          </cell>
        </row>
        <row r="4335">
          <cell r="J4335">
            <v>356580425</v>
          </cell>
          <cell r="K4335">
            <v>10889.32</v>
          </cell>
          <cell r="L4335">
            <v>4020.68</v>
          </cell>
          <cell r="M4335">
            <v>14910</v>
          </cell>
          <cell r="N4335">
            <v>183</v>
          </cell>
          <cell r="O4335">
            <v>183</v>
          </cell>
          <cell r="P4335" t="str">
            <v>Y</v>
          </cell>
          <cell r="Q4335"/>
          <cell r="R4335" t="str">
            <v>W/O for written off cases</v>
          </cell>
          <cell r="S4335" t="str">
            <v>&gt;180</v>
          </cell>
        </row>
        <row r="4336">
          <cell r="J4336">
            <v>356580690</v>
          </cell>
          <cell r="K4336">
            <v>10889.32</v>
          </cell>
          <cell r="L4336">
            <v>4020.68</v>
          </cell>
          <cell r="M4336">
            <v>14910</v>
          </cell>
          <cell r="N4336">
            <v>183</v>
          </cell>
          <cell r="O4336">
            <v>183</v>
          </cell>
          <cell r="P4336" t="str">
            <v>Y</v>
          </cell>
          <cell r="Q4336"/>
          <cell r="R4336" t="str">
            <v>Sub</v>
          </cell>
          <cell r="S4336" t="str">
            <v>&gt;180</v>
          </cell>
        </row>
        <row r="4337">
          <cell r="J4337">
            <v>356581570</v>
          </cell>
          <cell r="K4337">
            <v>12304.76</v>
          </cell>
          <cell r="L4337">
            <v>4735.24</v>
          </cell>
          <cell r="M4337">
            <v>17040</v>
          </cell>
          <cell r="N4337">
            <v>213</v>
          </cell>
          <cell r="O4337">
            <v>213</v>
          </cell>
          <cell r="P4337" t="str">
            <v>Y</v>
          </cell>
          <cell r="Q4337"/>
          <cell r="R4337" t="str">
            <v>W/O for written off cases</v>
          </cell>
          <cell r="S4337" t="str">
            <v>&gt;180</v>
          </cell>
        </row>
        <row r="4338">
          <cell r="J4338">
            <v>356604589</v>
          </cell>
          <cell r="K4338"/>
          <cell r="L4338"/>
          <cell r="M4338"/>
          <cell r="N4338"/>
          <cell r="O4338"/>
          <cell r="P4338"/>
          <cell r="Q4338"/>
          <cell r="R4338" t="str">
            <v>Standard</v>
          </cell>
          <cell r="S4338" t="str">
            <v>Standard</v>
          </cell>
        </row>
        <row r="4339">
          <cell r="J4339">
            <v>356610311</v>
          </cell>
          <cell r="K4339"/>
          <cell r="L4339"/>
          <cell r="M4339"/>
          <cell r="N4339"/>
          <cell r="O4339"/>
          <cell r="P4339"/>
          <cell r="Q4339"/>
          <cell r="R4339" t="str">
            <v>Standard</v>
          </cell>
          <cell r="S4339" t="str">
            <v>Standard</v>
          </cell>
        </row>
        <row r="4340">
          <cell r="J4340">
            <v>356610821</v>
          </cell>
          <cell r="K4340"/>
          <cell r="L4340"/>
          <cell r="M4340"/>
          <cell r="N4340"/>
          <cell r="O4340"/>
          <cell r="P4340"/>
          <cell r="Q4340"/>
          <cell r="R4340" t="str">
            <v>Standard</v>
          </cell>
          <cell r="S4340" t="str">
            <v>Standard</v>
          </cell>
        </row>
        <row r="4341">
          <cell r="J4341">
            <v>356616517</v>
          </cell>
          <cell r="K4341">
            <v>17765</v>
          </cell>
          <cell r="L4341">
            <v>7795</v>
          </cell>
          <cell r="M4341">
            <v>25560</v>
          </cell>
          <cell r="N4341">
            <v>336</v>
          </cell>
          <cell r="O4341">
            <v>336</v>
          </cell>
          <cell r="P4341" t="str">
            <v>Y</v>
          </cell>
          <cell r="Q4341"/>
          <cell r="R4341" t="str">
            <v>W/O for written off cases</v>
          </cell>
          <cell r="S4341" t="str">
            <v>&gt;180</v>
          </cell>
        </row>
        <row r="4342">
          <cell r="J4342">
            <v>356616553</v>
          </cell>
          <cell r="K4342"/>
          <cell r="L4342"/>
          <cell r="M4342"/>
          <cell r="N4342"/>
          <cell r="O4342"/>
          <cell r="P4342"/>
          <cell r="Q4342"/>
          <cell r="R4342" t="str">
            <v>Standard</v>
          </cell>
          <cell r="S4342" t="str">
            <v>Standard</v>
          </cell>
        </row>
        <row r="4343">
          <cell r="J4343">
            <v>356629675</v>
          </cell>
          <cell r="K4343">
            <v>1739.92</v>
          </cell>
          <cell r="L4343">
            <v>500.08</v>
          </cell>
          <cell r="M4343">
            <v>2240</v>
          </cell>
          <cell r="N4343">
            <v>6</v>
          </cell>
          <cell r="O4343">
            <v>6</v>
          </cell>
          <cell r="P4343"/>
          <cell r="Q4343"/>
          <cell r="R4343" t="str">
            <v>SMA 0</v>
          </cell>
          <cell r="S4343" t="str">
            <v>1-30 Days</v>
          </cell>
        </row>
        <row r="4344">
          <cell r="J4344">
            <v>356701027</v>
          </cell>
          <cell r="K4344">
            <v>5878.16</v>
          </cell>
          <cell r="L4344">
            <v>1511.84</v>
          </cell>
          <cell r="M4344">
            <v>7390</v>
          </cell>
          <cell r="N4344">
            <v>99</v>
          </cell>
          <cell r="O4344">
            <v>99</v>
          </cell>
          <cell r="P4344" t="str">
            <v>Y</v>
          </cell>
          <cell r="Q4344"/>
          <cell r="R4344" t="str">
            <v>Sub</v>
          </cell>
          <cell r="S4344" t="str">
            <v>91-120</v>
          </cell>
        </row>
        <row r="4345">
          <cell r="J4345">
            <v>356718949</v>
          </cell>
          <cell r="K4345"/>
          <cell r="L4345"/>
          <cell r="M4345"/>
          <cell r="N4345"/>
          <cell r="O4345"/>
          <cell r="P4345"/>
          <cell r="Q4345"/>
          <cell r="R4345" t="str">
            <v>Standard</v>
          </cell>
          <cell r="S4345" t="str">
            <v>Standard</v>
          </cell>
        </row>
        <row r="4346">
          <cell r="J4346">
            <v>358762914</v>
          </cell>
          <cell r="K4346"/>
          <cell r="L4346"/>
          <cell r="M4346"/>
          <cell r="N4346"/>
          <cell r="O4346"/>
          <cell r="P4346"/>
          <cell r="Q4346"/>
          <cell r="R4346" t="str">
            <v>Standard</v>
          </cell>
          <cell r="S4346" t="str">
            <v>Standard</v>
          </cell>
        </row>
        <row r="4347">
          <cell r="J4347">
            <v>356723864</v>
          </cell>
          <cell r="K4347"/>
          <cell r="L4347"/>
          <cell r="M4347"/>
          <cell r="N4347"/>
          <cell r="O4347"/>
          <cell r="P4347"/>
          <cell r="Q4347"/>
          <cell r="R4347" t="str">
            <v>Standard</v>
          </cell>
          <cell r="S4347" t="str">
            <v>Standard</v>
          </cell>
        </row>
        <row r="4348">
          <cell r="J4348">
            <v>356745653</v>
          </cell>
          <cell r="K4348"/>
          <cell r="L4348"/>
          <cell r="M4348"/>
          <cell r="N4348"/>
          <cell r="O4348"/>
          <cell r="P4348"/>
          <cell r="Q4348"/>
          <cell r="R4348" t="str">
            <v>Standard</v>
          </cell>
          <cell r="S4348" t="str">
            <v>Standard</v>
          </cell>
        </row>
        <row r="4349">
          <cell r="J4349">
            <v>356789284</v>
          </cell>
          <cell r="K4349"/>
          <cell r="L4349"/>
          <cell r="M4349"/>
          <cell r="N4349"/>
          <cell r="O4349"/>
          <cell r="P4349"/>
          <cell r="Q4349"/>
          <cell r="R4349" t="str">
            <v>Standard</v>
          </cell>
          <cell r="S4349" t="str">
            <v>Standard</v>
          </cell>
        </row>
        <row r="4350">
          <cell r="J4350">
            <v>356801740</v>
          </cell>
          <cell r="K4350">
            <v>1654.24</v>
          </cell>
          <cell r="L4350">
            <v>475.76</v>
          </cell>
          <cell r="M4350">
            <v>2130</v>
          </cell>
          <cell r="N4350">
            <v>6</v>
          </cell>
          <cell r="O4350">
            <v>6</v>
          </cell>
          <cell r="P4350"/>
          <cell r="Q4350"/>
          <cell r="R4350" t="str">
            <v>SMA 0</v>
          </cell>
          <cell r="S4350" t="str">
            <v>1-30 Days</v>
          </cell>
        </row>
        <row r="4351">
          <cell r="J4351">
            <v>356897701</v>
          </cell>
          <cell r="K4351">
            <v>1692.73</v>
          </cell>
          <cell r="L4351">
            <v>547.27</v>
          </cell>
          <cell r="M4351">
            <v>2240</v>
          </cell>
          <cell r="N4351">
            <v>1</v>
          </cell>
          <cell r="O4351">
            <v>1</v>
          </cell>
          <cell r="P4351"/>
          <cell r="Q4351"/>
          <cell r="R4351" t="str">
            <v>SMA 0</v>
          </cell>
          <cell r="S4351" t="str">
            <v>1-30 Days</v>
          </cell>
        </row>
        <row r="4352">
          <cell r="J4352">
            <v>356897892</v>
          </cell>
          <cell r="K4352">
            <v>6642.14</v>
          </cell>
          <cell r="L4352">
            <v>2317.86</v>
          </cell>
          <cell r="M4352">
            <v>8960</v>
          </cell>
          <cell r="N4352">
            <v>93</v>
          </cell>
          <cell r="O4352">
            <v>93</v>
          </cell>
          <cell r="P4352" t="str">
            <v>Y</v>
          </cell>
          <cell r="Q4352"/>
          <cell r="R4352" t="str">
            <v>Sub</v>
          </cell>
          <cell r="S4352" t="str">
            <v>91-120</v>
          </cell>
        </row>
        <row r="4353">
          <cell r="J4353">
            <v>356940126</v>
          </cell>
          <cell r="K4353">
            <v>1654.97</v>
          </cell>
          <cell r="L4353">
            <v>475.03</v>
          </cell>
          <cell r="M4353">
            <v>2130</v>
          </cell>
          <cell r="N4353">
            <v>7</v>
          </cell>
          <cell r="O4353">
            <v>7</v>
          </cell>
          <cell r="P4353"/>
          <cell r="Q4353"/>
          <cell r="R4353" t="str">
            <v>SMA 0</v>
          </cell>
          <cell r="S4353" t="str">
            <v>1-30 Days</v>
          </cell>
        </row>
        <row r="4354">
          <cell r="J4354">
            <v>356945188</v>
          </cell>
          <cell r="K4354"/>
          <cell r="L4354"/>
          <cell r="M4354"/>
          <cell r="N4354"/>
          <cell r="O4354"/>
          <cell r="P4354"/>
          <cell r="Q4354"/>
          <cell r="R4354" t="str">
            <v>Standard</v>
          </cell>
          <cell r="S4354" t="str">
            <v>Standard</v>
          </cell>
        </row>
        <row r="4355">
          <cell r="J4355">
            <v>356946275</v>
          </cell>
          <cell r="K4355"/>
          <cell r="L4355"/>
          <cell r="M4355"/>
          <cell r="N4355"/>
          <cell r="O4355"/>
          <cell r="P4355"/>
          <cell r="Q4355"/>
          <cell r="R4355" t="str">
            <v>Standard</v>
          </cell>
          <cell r="S4355" t="str">
            <v>Standard</v>
          </cell>
        </row>
        <row r="4356">
          <cell r="J4356">
            <v>356981163</v>
          </cell>
          <cell r="K4356"/>
          <cell r="L4356"/>
          <cell r="M4356"/>
          <cell r="N4356"/>
          <cell r="O4356"/>
          <cell r="P4356"/>
          <cell r="Q4356"/>
          <cell r="R4356" t="str">
            <v>Standard</v>
          </cell>
          <cell r="S4356" t="str">
            <v>Standard</v>
          </cell>
        </row>
        <row r="4357">
          <cell r="J4357">
            <v>356982864</v>
          </cell>
          <cell r="K4357">
            <v>16089.07</v>
          </cell>
          <cell r="L4357">
            <v>7340.93</v>
          </cell>
          <cell r="M4357">
            <v>23430</v>
          </cell>
          <cell r="N4357">
            <v>306</v>
          </cell>
          <cell r="O4357">
            <v>306</v>
          </cell>
          <cell r="P4357" t="str">
            <v>Y</v>
          </cell>
          <cell r="Q4357"/>
          <cell r="R4357" t="str">
            <v>W/O for written off cases</v>
          </cell>
          <cell r="S4357" t="str">
            <v>&gt;180</v>
          </cell>
        </row>
        <row r="4358">
          <cell r="J4358">
            <v>356989152</v>
          </cell>
          <cell r="K4358">
            <v>16082.12</v>
          </cell>
          <cell r="L4358">
            <v>7347.88</v>
          </cell>
          <cell r="M4358">
            <v>23430</v>
          </cell>
          <cell r="N4358">
            <v>306</v>
          </cell>
          <cell r="O4358">
            <v>306</v>
          </cell>
          <cell r="P4358" t="str">
            <v>Y</v>
          </cell>
          <cell r="Q4358"/>
          <cell r="R4358" t="str">
            <v>W/O for written off cases</v>
          </cell>
          <cell r="S4358" t="str">
            <v>&gt;180</v>
          </cell>
        </row>
        <row r="4359">
          <cell r="J4359">
            <v>357026692</v>
          </cell>
          <cell r="K4359">
            <v>13876.83</v>
          </cell>
          <cell r="L4359">
            <v>6283.17</v>
          </cell>
          <cell r="M4359">
            <v>20160</v>
          </cell>
          <cell r="N4359">
            <v>273</v>
          </cell>
          <cell r="O4359">
            <v>273</v>
          </cell>
          <cell r="P4359" t="str">
            <v>Y</v>
          </cell>
          <cell r="Q4359"/>
          <cell r="R4359" t="str">
            <v>W/O for written off cases</v>
          </cell>
          <cell r="S4359" t="str">
            <v>&gt;180</v>
          </cell>
        </row>
        <row r="4360">
          <cell r="J4360">
            <v>357065077</v>
          </cell>
          <cell r="K4360">
            <v>16959.189999999999</v>
          </cell>
          <cell r="L4360">
            <v>7680.81</v>
          </cell>
          <cell r="M4360">
            <v>24640</v>
          </cell>
          <cell r="N4360">
            <v>306</v>
          </cell>
          <cell r="O4360">
            <v>306</v>
          </cell>
          <cell r="P4360" t="str">
            <v>Y</v>
          </cell>
          <cell r="Q4360"/>
          <cell r="R4360" t="str">
            <v>W/O for written off cases</v>
          </cell>
          <cell r="S4360" t="str">
            <v>&gt;180</v>
          </cell>
        </row>
        <row r="4361">
          <cell r="J4361">
            <v>358851644</v>
          </cell>
          <cell r="K4361">
            <v>8773.7099999999991</v>
          </cell>
          <cell r="L4361">
            <v>5626.29</v>
          </cell>
          <cell r="M4361">
            <v>14400</v>
          </cell>
          <cell r="N4361">
            <v>153</v>
          </cell>
          <cell r="O4361">
            <v>153</v>
          </cell>
          <cell r="P4361" t="str">
            <v>Y</v>
          </cell>
          <cell r="Q4361"/>
          <cell r="R4361" t="str">
            <v>Sub</v>
          </cell>
          <cell r="S4361" t="str">
            <v>151-180</v>
          </cell>
        </row>
        <row r="4362">
          <cell r="J4362">
            <v>357068407</v>
          </cell>
          <cell r="K4362">
            <v>8217.85</v>
          </cell>
          <cell r="L4362">
            <v>2982.15</v>
          </cell>
          <cell r="M4362">
            <v>11200</v>
          </cell>
          <cell r="N4362">
            <v>122</v>
          </cell>
          <cell r="O4362">
            <v>122</v>
          </cell>
          <cell r="P4362" t="str">
            <v>Y</v>
          </cell>
          <cell r="Q4362"/>
          <cell r="R4362" t="str">
            <v>Sub</v>
          </cell>
          <cell r="S4362" t="str">
            <v>121-150</v>
          </cell>
        </row>
        <row r="4363">
          <cell r="J4363">
            <v>357167105</v>
          </cell>
          <cell r="K4363">
            <v>9748.42</v>
          </cell>
          <cell r="L4363">
            <v>3691.58</v>
          </cell>
          <cell r="M4363">
            <v>13440</v>
          </cell>
          <cell r="N4363">
            <v>153</v>
          </cell>
          <cell r="O4363">
            <v>153</v>
          </cell>
          <cell r="P4363" t="str">
            <v>Y</v>
          </cell>
          <cell r="Q4363"/>
          <cell r="R4363" t="str">
            <v>W/O for written off cases</v>
          </cell>
          <cell r="S4363" t="str">
            <v>151-180</v>
          </cell>
        </row>
        <row r="4364">
          <cell r="J4364">
            <v>357365562</v>
          </cell>
          <cell r="K4364">
            <v>11798.92</v>
          </cell>
          <cell r="L4364">
            <v>5241.08</v>
          </cell>
          <cell r="M4364">
            <v>17040</v>
          </cell>
          <cell r="N4364">
            <v>216</v>
          </cell>
          <cell r="O4364">
            <v>216</v>
          </cell>
          <cell r="P4364" t="str">
            <v>Y</v>
          </cell>
          <cell r="Q4364"/>
          <cell r="R4364" t="str">
            <v>W/O for written off cases</v>
          </cell>
          <cell r="S4364" t="str">
            <v>&gt;180</v>
          </cell>
        </row>
        <row r="4365">
          <cell r="J4365">
            <v>357366091</v>
          </cell>
          <cell r="K4365">
            <v>4632.53</v>
          </cell>
          <cell r="L4365">
            <v>1757.47</v>
          </cell>
          <cell r="M4365">
            <v>6390</v>
          </cell>
          <cell r="N4365">
            <v>62</v>
          </cell>
          <cell r="O4365">
            <v>62</v>
          </cell>
          <cell r="P4365"/>
          <cell r="Q4365"/>
          <cell r="R4365" t="str">
            <v>SMA 2</v>
          </cell>
          <cell r="S4365" t="str">
            <v>61-90</v>
          </cell>
        </row>
        <row r="4366">
          <cell r="J4366">
            <v>357366805</v>
          </cell>
          <cell r="K4366">
            <v>14431.92</v>
          </cell>
          <cell r="L4366">
            <v>6868.08</v>
          </cell>
          <cell r="M4366">
            <v>21300</v>
          </cell>
          <cell r="N4366">
            <v>274</v>
          </cell>
          <cell r="O4366">
            <v>274</v>
          </cell>
          <cell r="P4366" t="str">
            <v>Y</v>
          </cell>
          <cell r="Q4366"/>
          <cell r="R4366" t="str">
            <v>W/O for written off cases</v>
          </cell>
          <cell r="S4366" t="str">
            <v>&gt;180</v>
          </cell>
        </row>
        <row r="4367">
          <cell r="J4367">
            <v>357369036</v>
          </cell>
          <cell r="K4367">
            <v>11783.59</v>
          </cell>
          <cell r="L4367">
            <v>5256.41</v>
          </cell>
          <cell r="M4367">
            <v>17040</v>
          </cell>
          <cell r="N4367">
            <v>213</v>
          </cell>
          <cell r="O4367">
            <v>213</v>
          </cell>
          <cell r="P4367" t="str">
            <v>Y</v>
          </cell>
          <cell r="Q4367"/>
          <cell r="R4367" t="str">
            <v>W/O for written off cases</v>
          </cell>
          <cell r="S4367" t="str">
            <v>&gt;180</v>
          </cell>
        </row>
        <row r="4368">
          <cell r="J4368">
            <v>357466187</v>
          </cell>
          <cell r="K4368">
            <v>11036.54</v>
          </cell>
          <cell r="L4368">
            <v>4633.46</v>
          </cell>
          <cell r="M4368">
            <v>15670</v>
          </cell>
          <cell r="N4368">
            <v>187</v>
          </cell>
          <cell r="O4368">
            <v>187</v>
          </cell>
          <cell r="P4368" t="str">
            <v>Y</v>
          </cell>
          <cell r="Q4368"/>
          <cell r="R4368" t="str">
            <v>W/O for written off cases</v>
          </cell>
          <cell r="S4368" t="str">
            <v>&gt;180</v>
          </cell>
        </row>
        <row r="4369">
          <cell r="J4369">
            <v>357485237</v>
          </cell>
          <cell r="K4369">
            <v>1663.62</v>
          </cell>
          <cell r="L4369">
            <v>576.38</v>
          </cell>
          <cell r="M4369">
            <v>2240</v>
          </cell>
          <cell r="N4369">
            <v>6</v>
          </cell>
          <cell r="O4369">
            <v>6</v>
          </cell>
          <cell r="P4369"/>
          <cell r="Q4369"/>
          <cell r="R4369" t="str">
            <v>SMA 0</v>
          </cell>
          <cell r="S4369" t="str">
            <v>1-30 Days</v>
          </cell>
        </row>
        <row r="4370">
          <cell r="J4370">
            <v>357487208</v>
          </cell>
          <cell r="K4370"/>
          <cell r="L4370"/>
          <cell r="M4370"/>
          <cell r="N4370"/>
          <cell r="O4370"/>
          <cell r="P4370"/>
          <cell r="Q4370"/>
          <cell r="R4370" t="str">
            <v>Standard</v>
          </cell>
          <cell r="S4370" t="str">
            <v>Standard</v>
          </cell>
        </row>
        <row r="4371">
          <cell r="J4371">
            <v>357524990</v>
          </cell>
          <cell r="K4371"/>
          <cell r="L4371"/>
          <cell r="M4371"/>
          <cell r="N4371"/>
          <cell r="O4371"/>
          <cell r="P4371"/>
          <cell r="Q4371"/>
          <cell r="R4371" t="str">
            <v>Standard</v>
          </cell>
          <cell r="S4371" t="str">
            <v>Standard</v>
          </cell>
        </row>
        <row r="4372">
          <cell r="J4372">
            <v>357567115</v>
          </cell>
          <cell r="K4372"/>
          <cell r="L4372"/>
          <cell r="M4372"/>
          <cell r="N4372"/>
          <cell r="O4372"/>
          <cell r="P4372"/>
          <cell r="Q4372"/>
          <cell r="R4372" t="str">
            <v>Standard</v>
          </cell>
          <cell r="S4372" t="str">
            <v>Standard</v>
          </cell>
        </row>
        <row r="4373">
          <cell r="J4373">
            <v>357642383</v>
          </cell>
          <cell r="K4373">
            <v>6208.43</v>
          </cell>
          <cell r="L4373">
            <v>2311.5700000000002</v>
          </cell>
          <cell r="M4373">
            <v>8520</v>
          </cell>
          <cell r="N4373">
            <v>97</v>
          </cell>
          <cell r="O4373">
            <v>97</v>
          </cell>
          <cell r="P4373" t="str">
            <v>Y</v>
          </cell>
          <cell r="Q4373"/>
          <cell r="R4373" t="str">
            <v>Sub</v>
          </cell>
          <cell r="S4373" t="str">
            <v>91-120</v>
          </cell>
        </row>
        <row r="4374">
          <cell r="J4374">
            <v>357800629</v>
          </cell>
          <cell r="K4374"/>
          <cell r="L4374"/>
          <cell r="M4374"/>
          <cell r="N4374"/>
          <cell r="O4374"/>
          <cell r="P4374"/>
          <cell r="Q4374"/>
          <cell r="R4374" t="str">
            <v>Standard</v>
          </cell>
          <cell r="S4374" t="str">
            <v>Standard</v>
          </cell>
        </row>
        <row r="4375">
          <cell r="J4375">
            <v>357848341</v>
          </cell>
          <cell r="K4375"/>
          <cell r="L4375"/>
          <cell r="M4375"/>
          <cell r="N4375"/>
          <cell r="O4375"/>
          <cell r="P4375"/>
          <cell r="Q4375"/>
          <cell r="R4375" t="str">
            <v>Standard</v>
          </cell>
          <cell r="S4375" t="str">
            <v>Standard</v>
          </cell>
        </row>
        <row r="4376">
          <cell r="J4376">
            <v>357852333</v>
          </cell>
          <cell r="K4376"/>
          <cell r="L4376"/>
          <cell r="M4376"/>
          <cell r="N4376"/>
          <cell r="O4376"/>
          <cell r="P4376"/>
          <cell r="Q4376"/>
          <cell r="R4376" t="str">
            <v>Standard</v>
          </cell>
          <cell r="S4376" t="str">
            <v>Standard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MP3082</v>
      </c>
      <c r="D5" s="63" t="str">
        <f>IF('Physical Cash at Safe'!D28="Yes", 'Physical Cash at Safe'!B4, 'Borrower Wise Details'!C5)</f>
        <v>Sendhawa-2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45827</v>
      </c>
      <c r="H5" s="107" t="s">
        <v>3063</v>
      </c>
      <c r="I5" s="61">
        <v>45827</v>
      </c>
      <c r="J5" s="74" t="str">
        <f>IF('Physical Cash at Safe'!D28="Yes",'Physical Cash at Safe'!E28,IF('Borrower Wise Details'!D5&lt;&gt;"",'Borrower Wise Details'!D5,""))</f>
        <v>FN25-26-01075</v>
      </c>
      <c r="K5" s="81">
        <v>1</v>
      </c>
      <c r="L5" s="82">
        <v>2130</v>
      </c>
      <c r="M5" s="82">
        <v>0</v>
      </c>
      <c r="N5" s="82" t="s">
        <v>3115</v>
      </c>
      <c r="O5" s="82" t="s">
        <v>3116</v>
      </c>
      <c r="P5" s="82" t="s">
        <v>3117</v>
      </c>
      <c r="Q5" s="82" t="s">
        <v>3118</v>
      </c>
      <c r="R5" s="75" t="str">
        <f>IF('Physical Cash at Safe'!$D$28="Yes", 'Physical Cash at Safe'!$A$28, IF('Borrower Wise Details'!F5&lt;&gt;"", 'Borrower Wise Details'!F5, ""))</f>
        <v>Nikhil Patidar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SF0067273</v>
      </c>
      <c r="U5" s="77" t="s">
        <v>3069</v>
      </c>
      <c r="V5" s="61">
        <v>45804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3076</v>
      </c>
      <c r="Z5" s="61">
        <v>45831</v>
      </c>
      <c r="AA5" s="61">
        <v>45845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80402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24660</v>
      </c>
      <c r="AE5" s="126">
        <f>IF(AND(AC5="", AD5=""), "", IF(AD5="", AC5, AC5 - IF(ISNUMBER(AD5), AD5, 0)))</f>
        <v>55742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45846</v>
      </c>
      <c r="AH5" s="70" t="s">
        <v>3119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MP3082</v>
      </c>
      <c r="C5" s="50" t="str">
        <f>IF('Fraud Investigation Report'!D5="", "", 'Fraud Investigation Report'!D5)</f>
        <v>Sendhawa-2</v>
      </c>
      <c r="D5" s="68" t="str">
        <f>IF(OR('Fraud Investigation Report'!R5="", 'Fraud Investigation Report'!R5=0), "", 'Fraud Investigation Report'!R5)</f>
        <v>Nikhil Patidar</v>
      </c>
      <c r="E5" s="68" t="str">
        <f>IF(OR('Fraud Investigation Report'!T5="", 'Fraud Investigation Report'!T5=0), "", 'Fraud Investigation Report'!T5)</f>
        <v>SF0067273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FN25-26-01075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27660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52742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80402</v>
      </c>
      <c r="O5" s="69">
        <f>IF('Fraud Investigation Report'!AD5="", "", 'Fraud Investigation Report'!AD5)</f>
        <v>24660</v>
      </c>
      <c r="P5" s="126">
        <f>IF(AND(N5="", O5=""), "", IF(O5="", N5, N5 - IF(ISNUMBER(O5), O5, 0)))</f>
        <v>55742</v>
      </c>
      <c r="Q5" s="49" t="s">
        <v>243</v>
      </c>
      <c r="R5" s="84" t="s">
        <v>3114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259</v>
      </c>
      <c r="B4" s="41" t="s">
        <v>3071</v>
      </c>
      <c r="C4" s="41" t="s">
        <v>258</v>
      </c>
      <c r="D4" s="41" t="s">
        <v>257</v>
      </c>
      <c r="E4" s="41" t="s">
        <v>256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3070</v>
      </c>
      <c r="B6" s="18">
        <v>45831</v>
      </c>
      <c r="C6" s="18">
        <v>45830</v>
      </c>
      <c r="D6" s="18">
        <v>45831</v>
      </c>
      <c r="E6" s="19">
        <v>0.62569444444444444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2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216</v>
      </c>
      <c r="B32" s="38" t="s">
        <v>244</v>
      </c>
      <c r="C32" s="37" t="s">
        <v>82</v>
      </c>
      <c r="D32" s="156" t="s">
        <v>245</v>
      </c>
      <c r="E32" s="157"/>
    </row>
    <row r="33" spans="1:5" ht="18" customHeight="1" x14ac:dyDescent="0.25">
      <c r="A33" s="37" t="s">
        <v>83</v>
      </c>
      <c r="B33" s="106" t="s">
        <v>246</v>
      </c>
      <c r="C33" s="39" t="s">
        <v>84</v>
      </c>
      <c r="D33" s="150" t="s">
        <v>247</v>
      </c>
      <c r="E33" s="151"/>
    </row>
    <row r="34" spans="1:5" ht="25.5" x14ac:dyDescent="0.25">
      <c r="A34" s="39" t="s">
        <v>217</v>
      </c>
      <c r="B34" s="38" t="s">
        <v>248</v>
      </c>
      <c r="C34" s="39" t="s">
        <v>218</v>
      </c>
      <c r="D34" s="152" t="s">
        <v>249</v>
      </c>
      <c r="E34" s="153"/>
    </row>
    <row r="35" spans="1:5" ht="25.5" x14ac:dyDescent="0.25">
      <c r="A35" s="39" t="s">
        <v>219</v>
      </c>
      <c r="B35" s="38" t="s">
        <v>251</v>
      </c>
      <c r="C35" s="39" t="s">
        <v>221</v>
      </c>
      <c r="D35" s="152" t="s">
        <v>250</v>
      </c>
      <c r="E35" s="153"/>
    </row>
    <row r="36" spans="1:5" ht="25.5" customHeight="1" x14ac:dyDescent="0.25">
      <c r="A36" s="39" t="s">
        <v>220</v>
      </c>
      <c r="B36" s="38" t="s">
        <v>253</v>
      </c>
      <c r="C36" s="39" t="s">
        <v>222</v>
      </c>
      <c r="D36" s="154" t="s">
        <v>252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MP3082</v>
      </c>
      <c r="C5" s="119" t="str">
        <f>IF('Loan Outstanding Report'!$H$5="", "", 'Loan Outstanding Report'!$H$5)</f>
        <v>Sendhawa-2</v>
      </c>
      <c r="D5" s="41" t="s">
        <v>3064</v>
      </c>
      <c r="E5" s="65">
        <v>45831</v>
      </c>
      <c r="F5" s="38" t="s">
        <v>3065</v>
      </c>
      <c r="G5" s="49" t="s">
        <v>262</v>
      </c>
      <c r="H5" s="49" t="s">
        <v>3113</v>
      </c>
      <c r="I5" s="120" t="s">
        <v>630</v>
      </c>
      <c r="J5" s="120" t="s">
        <v>2155</v>
      </c>
      <c r="K5" s="120" t="s">
        <v>2156</v>
      </c>
      <c r="L5" s="11" t="s">
        <v>3066</v>
      </c>
      <c r="M5" s="65" t="s">
        <v>2157</v>
      </c>
      <c r="N5" s="124">
        <v>40000</v>
      </c>
      <c r="O5" s="124">
        <v>2150</v>
      </c>
      <c r="P5" s="121" t="s">
        <v>139</v>
      </c>
      <c r="Q5" s="80">
        <v>45691</v>
      </c>
      <c r="R5" s="124">
        <v>2150</v>
      </c>
      <c r="S5" s="124">
        <v>0</v>
      </c>
      <c r="T5" s="124">
        <v>0</v>
      </c>
      <c r="U5" s="125">
        <f t="shared" ref="U5" si="0">IF(AND(ISBLANK(R5),ISBLANK(S5),ISBLANK(T5)),"",R5-(S5+T5))</f>
        <v>2150</v>
      </c>
      <c r="V5" s="117" t="s">
        <v>201</v>
      </c>
      <c r="W5" s="122" t="s">
        <v>3102</v>
      </c>
    </row>
    <row r="6" spans="1:23" ht="24.95" customHeight="1" x14ac:dyDescent="0.2">
      <c r="A6" s="64">
        <v>2</v>
      </c>
      <c r="B6" s="60" t="str">
        <f>IF(J6&lt;&gt;"", $B$5, "")</f>
        <v>MP3082</v>
      </c>
      <c r="C6" s="119" t="str">
        <f>IF(J6&lt;&gt;"", $C$5, "")</f>
        <v>Sendhawa-2</v>
      </c>
      <c r="D6" s="41" t="str">
        <f>IF(J6&lt;&gt;"", $D$5, "")</f>
        <v>FN25-26-01075</v>
      </c>
      <c r="E6" s="65">
        <v>45831</v>
      </c>
      <c r="F6" s="38" t="str">
        <f>IF(J6&lt;&gt;"", $F$5, "")</f>
        <v>Nikhil Patidar</v>
      </c>
      <c r="G6" s="49" t="str">
        <f>IF(J6&lt;&gt;"", $G$5, "")</f>
        <v>SF0067273</v>
      </c>
      <c r="H6" s="49" t="str">
        <f>IF(J6&lt;&gt;"", $H$5, "")</f>
        <v>Senior Loan Officer</v>
      </c>
      <c r="I6" s="120" t="s">
        <v>630</v>
      </c>
      <c r="J6" s="120" t="s">
        <v>2155</v>
      </c>
      <c r="K6" s="120" t="s">
        <v>2156</v>
      </c>
      <c r="L6" s="11">
        <v>351706990</v>
      </c>
      <c r="M6" s="65" t="s">
        <v>2157</v>
      </c>
      <c r="N6" s="124">
        <v>40000</v>
      </c>
      <c r="O6" s="124">
        <v>2150</v>
      </c>
      <c r="P6" s="121" t="s">
        <v>139</v>
      </c>
      <c r="Q6" s="80">
        <v>45719</v>
      </c>
      <c r="R6" s="124">
        <v>2150</v>
      </c>
      <c r="S6" s="124">
        <v>0</v>
      </c>
      <c r="T6" s="124">
        <v>0</v>
      </c>
      <c r="U6" s="125">
        <f t="shared" ref="U6:U69" si="1">IF(AND(ISBLANK(R6),ISBLANK(S6),ISBLANK(T6)),"",R6-(S6+T6))</f>
        <v>2150</v>
      </c>
      <c r="V6" s="117" t="s">
        <v>201</v>
      </c>
      <c r="W6" s="122" t="s">
        <v>3103</v>
      </c>
    </row>
    <row r="7" spans="1:23" ht="24.95" customHeight="1" x14ac:dyDescent="0.2">
      <c r="A7" s="64">
        <v>3</v>
      </c>
      <c r="B7" s="60" t="str">
        <f t="shared" ref="B7:B70" si="2">IF(J7&lt;&gt;"", $B$5, "")</f>
        <v>MP3082</v>
      </c>
      <c r="C7" s="119" t="str">
        <f t="shared" ref="C7:C70" si="3">IF(J7&lt;&gt;"", $C$5, "")</f>
        <v>Sendhawa-2</v>
      </c>
      <c r="D7" s="41" t="str">
        <f t="shared" ref="D7:D70" si="4">IF(J7&lt;&gt;"", $D$5, "")</f>
        <v>FN25-26-01075</v>
      </c>
      <c r="E7" s="65">
        <v>45831</v>
      </c>
      <c r="F7" s="38" t="str">
        <f t="shared" ref="F7:F70" si="5">IF(J7&lt;&gt;"", $F$5, "")</f>
        <v>Nikhil Patidar</v>
      </c>
      <c r="G7" s="49" t="str">
        <f t="shared" ref="G7:G70" si="6">IF(J7&lt;&gt;"", $G$5, "")</f>
        <v>SF0067273</v>
      </c>
      <c r="H7" s="49" t="str">
        <f t="shared" ref="H7:H70" si="7">IF(J7&lt;&gt;"", $H$5, "")</f>
        <v>Senior Loan Officer</v>
      </c>
      <c r="I7" s="120" t="s">
        <v>630</v>
      </c>
      <c r="J7" s="120" t="s">
        <v>2155</v>
      </c>
      <c r="K7" s="120" t="s">
        <v>2156</v>
      </c>
      <c r="L7" s="11">
        <v>351706990</v>
      </c>
      <c r="M7" s="65" t="s">
        <v>2157</v>
      </c>
      <c r="N7" s="124">
        <v>40000</v>
      </c>
      <c r="O7" s="124">
        <v>2150</v>
      </c>
      <c r="P7" s="121" t="s">
        <v>139</v>
      </c>
      <c r="Q7" s="80">
        <v>45750</v>
      </c>
      <c r="R7" s="124">
        <v>2150</v>
      </c>
      <c r="S7" s="124">
        <v>0</v>
      </c>
      <c r="T7" s="124">
        <v>0</v>
      </c>
      <c r="U7" s="125">
        <f t="shared" si="1"/>
        <v>2150</v>
      </c>
      <c r="V7" s="117" t="s">
        <v>201</v>
      </c>
      <c r="W7" s="122" t="s">
        <v>3104</v>
      </c>
    </row>
    <row r="8" spans="1:23" ht="24.95" customHeight="1" x14ac:dyDescent="0.2">
      <c r="A8" s="64">
        <v>4</v>
      </c>
      <c r="B8" s="60" t="str">
        <f t="shared" si="2"/>
        <v>MP3082</v>
      </c>
      <c r="C8" s="119" t="str">
        <f t="shared" si="3"/>
        <v>Sendhawa-2</v>
      </c>
      <c r="D8" s="41" t="str">
        <f t="shared" si="4"/>
        <v>FN25-26-01075</v>
      </c>
      <c r="E8" s="65">
        <v>45831</v>
      </c>
      <c r="F8" s="38" t="str">
        <f t="shared" si="5"/>
        <v>Nikhil Patidar</v>
      </c>
      <c r="G8" s="49" t="str">
        <f t="shared" si="6"/>
        <v>SF0067273</v>
      </c>
      <c r="H8" s="49" t="str">
        <f t="shared" si="7"/>
        <v>Senior Loan Officer</v>
      </c>
      <c r="I8" s="120" t="s">
        <v>321</v>
      </c>
      <c r="J8" s="120" t="s">
        <v>2236</v>
      </c>
      <c r="K8" s="120" t="s">
        <v>2237</v>
      </c>
      <c r="L8" s="11">
        <v>351841785</v>
      </c>
      <c r="M8" s="65" t="s">
        <v>2230</v>
      </c>
      <c r="N8" s="124">
        <v>50000</v>
      </c>
      <c r="O8" s="124">
        <v>2670</v>
      </c>
      <c r="P8" s="121" t="s">
        <v>139</v>
      </c>
      <c r="Q8" s="80">
        <v>45822</v>
      </c>
      <c r="R8" s="124">
        <v>2670</v>
      </c>
      <c r="S8" s="124">
        <v>0</v>
      </c>
      <c r="T8" s="124">
        <v>0</v>
      </c>
      <c r="U8" s="125">
        <f t="shared" si="1"/>
        <v>2670</v>
      </c>
      <c r="V8" s="117" t="s">
        <v>202</v>
      </c>
      <c r="W8" s="122" t="s">
        <v>3105</v>
      </c>
    </row>
    <row r="9" spans="1:23" ht="24.95" customHeight="1" x14ac:dyDescent="0.2">
      <c r="A9" s="64">
        <v>5</v>
      </c>
      <c r="B9" s="60" t="str">
        <f t="shared" si="2"/>
        <v>MP3082</v>
      </c>
      <c r="C9" s="119" t="str">
        <f t="shared" si="3"/>
        <v>Sendhawa-2</v>
      </c>
      <c r="D9" s="41" t="str">
        <f t="shared" si="4"/>
        <v>FN25-26-01075</v>
      </c>
      <c r="E9" s="65">
        <v>45831</v>
      </c>
      <c r="F9" s="38" t="str">
        <f t="shared" si="5"/>
        <v>Nikhil Patidar</v>
      </c>
      <c r="G9" s="49" t="str">
        <f t="shared" si="6"/>
        <v>SF0067273</v>
      </c>
      <c r="H9" s="49" t="str">
        <f t="shared" si="7"/>
        <v>Senior Loan Officer</v>
      </c>
      <c r="I9" s="120" t="s">
        <v>264</v>
      </c>
      <c r="J9" s="120" t="s">
        <v>2377</v>
      </c>
      <c r="K9" s="120" t="s">
        <v>2378</v>
      </c>
      <c r="L9" s="11">
        <v>352405069</v>
      </c>
      <c r="M9" s="65" t="s">
        <v>2172</v>
      </c>
      <c r="N9" s="124">
        <v>40000</v>
      </c>
      <c r="O9" s="124">
        <v>2130</v>
      </c>
      <c r="P9" s="121" t="s">
        <v>140</v>
      </c>
      <c r="Q9" s="80">
        <v>45797</v>
      </c>
      <c r="R9" s="124">
        <v>7000</v>
      </c>
      <c r="S9" s="124">
        <v>0</v>
      </c>
      <c r="T9" s="124">
        <v>0</v>
      </c>
      <c r="U9" s="125">
        <f t="shared" si="1"/>
        <v>7000</v>
      </c>
      <c r="V9" s="117" t="s">
        <v>202</v>
      </c>
      <c r="W9" s="122" t="s">
        <v>3106</v>
      </c>
    </row>
    <row r="10" spans="1:23" ht="24.95" customHeight="1" x14ac:dyDescent="0.2">
      <c r="A10" s="64">
        <v>6</v>
      </c>
      <c r="B10" s="60" t="str">
        <f t="shared" si="2"/>
        <v>MP3082</v>
      </c>
      <c r="C10" s="119" t="str">
        <f t="shared" si="3"/>
        <v>Sendhawa-2</v>
      </c>
      <c r="D10" s="41" t="str">
        <f t="shared" si="4"/>
        <v>FN25-26-01075</v>
      </c>
      <c r="E10" s="65">
        <v>45831</v>
      </c>
      <c r="F10" s="38" t="str">
        <f t="shared" si="5"/>
        <v>Nikhil Patidar</v>
      </c>
      <c r="G10" s="49" t="str">
        <f t="shared" si="6"/>
        <v>SF0067273</v>
      </c>
      <c r="H10" s="49" t="str">
        <f t="shared" si="7"/>
        <v>Senior Loan Officer</v>
      </c>
      <c r="I10" s="120" t="s">
        <v>348</v>
      </c>
      <c r="J10" s="120" t="s">
        <v>2428</v>
      </c>
      <c r="K10" s="120" t="s">
        <v>2429</v>
      </c>
      <c r="L10" s="11">
        <v>356296578</v>
      </c>
      <c r="M10" s="65" t="s">
        <v>2852</v>
      </c>
      <c r="N10" s="124">
        <v>40000</v>
      </c>
      <c r="O10" s="124">
        <v>2690</v>
      </c>
      <c r="P10" s="121" t="s">
        <v>140</v>
      </c>
      <c r="Q10" s="80">
        <v>45618</v>
      </c>
      <c r="R10" s="124">
        <v>26669</v>
      </c>
      <c r="S10" s="124">
        <v>16140</v>
      </c>
      <c r="T10" s="124">
        <v>0</v>
      </c>
      <c r="U10" s="125">
        <f t="shared" si="1"/>
        <v>10529</v>
      </c>
      <c r="V10" s="117" t="s">
        <v>202</v>
      </c>
      <c r="W10" s="122" t="s">
        <v>3098</v>
      </c>
    </row>
    <row r="11" spans="1:23" ht="24.95" customHeight="1" x14ac:dyDescent="0.2">
      <c r="A11" s="64">
        <v>7</v>
      </c>
      <c r="B11" s="60" t="str">
        <f t="shared" si="2"/>
        <v>MP3082</v>
      </c>
      <c r="C11" s="119" t="str">
        <f t="shared" si="3"/>
        <v>Sendhawa-2</v>
      </c>
      <c r="D11" s="41" t="str">
        <f t="shared" si="4"/>
        <v>FN25-26-01075</v>
      </c>
      <c r="E11" s="65">
        <v>45831</v>
      </c>
      <c r="F11" s="38" t="str">
        <f t="shared" ref="F11:F17" si="8">IF(J11&lt;&gt;"", $F$5, "")</f>
        <v>Nikhil Patidar</v>
      </c>
      <c r="G11" s="49" t="str">
        <f t="shared" ref="G11:G17" si="9">IF(J11&lt;&gt;"", $G$5, "")</f>
        <v>SF0067273</v>
      </c>
      <c r="H11" s="49" t="str">
        <f t="shared" ref="H11:H17" si="10">IF(J11&lt;&gt;"", $H$5, "")</f>
        <v>Senior Loan Officer</v>
      </c>
      <c r="I11" s="120" t="s">
        <v>1329</v>
      </c>
      <c r="J11" s="120" t="s">
        <v>3004</v>
      </c>
      <c r="K11" s="120" t="s">
        <v>3005</v>
      </c>
      <c r="L11" s="11" t="s">
        <v>3067</v>
      </c>
      <c r="M11" s="65" t="s">
        <v>2445</v>
      </c>
      <c r="N11" s="124">
        <v>67000</v>
      </c>
      <c r="O11" s="124">
        <v>3570</v>
      </c>
      <c r="P11" s="121" t="s">
        <v>139</v>
      </c>
      <c r="Q11" s="80">
        <v>45635</v>
      </c>
      <c r="R11" s="124">
        <v>3570</v>
      </c>
      <c r="S11" s="124">
        <v>0</v>
      </c>
      <c r="T11" s="124">
        <v>0</v>
      </c>
      <c r="U11" s="125">
        <f t="shared" si="1"/>
        <v>3570</v>
      </c>
      <c r="V11" s="117" t="s">
        <v>201</v>
      </c>
      <c r="W11" s="122" t="s">
        <v>3107</v>
      </c>
    </row>
    <row r="12" spans="1:23" ht="24.95" customHeight="1" x14ac:dyDescent="0.2">
      <c r="A12" s="64">
        <v>8</v>
      </c>
      <c r="B12" s="60" t="str">
        <f t="shared" si="2"/>
        <v>MP3082</v>
      </c>
      <c r="C12" s="119" t="str">
        <f t="shared" si="3"/>
        <v>Sendhawa-2</v>
      </c>
      <c r="D12" s="41" t="str">
        <f t="shared" si="4"/>
        <v>FN25-26-01075</v>
      </c>
      <c r="E12" s="65">
        <v>45831</v>
      </c>
      <c r="F12" s="38" t="str">
        <f t="shared" si="8"/>
        <v>Nikhil Patidar</v>
      </c>
      <c r="G12" s="49" t="str">
        <f t="shared" si="9"/>
        <v>SF0067273</v>
      </c>
      <c r="H12" s="49" t="str">
        <f t="shared" si="10"/>
        <v>Senior Loan Officer</v>
      </c>
      <c r="I12" s="120" t="s">
        <v>1329</v>
      </c>
      <c r="J12" s="120" t="s">
        <v>3004</v>
      </c>
      <c r="K12" s="120" t="s">
        <v>3005</v>
      </c>
      <c r="L12" s="11">
        <v>358532088</v>
      </c>
      <c r="M12" s="65" t="s">
        <v>2445</v>
      </c>
      <c r="N12" s="124">
        <v>67000</v>
      </c>
      <c r="O12" s="124">
        <v>3570</v>
      </c>
      <c r="P12" s="121" t="s">
        <v>139</v>
      </c>
      <c r="Q12" s="80">
        <v>45666</v>
      </c>
      <c r="R12" s="124">
        <v>3570</v>
      </c>
      <c r="S12" s="124">
        <v>0</v>
      </c>
      <c r="T12" s="124">
        <v>0</v>
      </c>
      <c r="U12" s="125">
        <f t="shared" si="1"/>
        <v>3570</v>
      </c>
      <c r="V12" s="117" t="s">
        <v>201</v>
      </c>
      <c r="W12" s="122" t="s">
        <v>3108</v>
      </c>
    </row>
    <row r="13" spans="1:23" ht="24.95" customHeight="1" x14ac:dyDescent="0.2">
      <c r="A13" s="64">
        <v>9</v>
      </c>
      <c r="B13" s="60" t="str">
        <f t="shared" si="2"/>
        <v>MP3082</v>
      </c>
      <c r="C13" s="119" t="str">
        <f t="shared" si="3"/>
        <v>Sendhawa-2</v>
      </c>
      <c r="D13" s="41" t="str">
        <f t="shared" si="4"/>
        <v>FN25-26-01075</v>
      </c>
      <c r="E13" s="65">
        <v>45831</v>
      </c>
      <c r="F13" s="38" t="str">
        <f t="shared" si="8"/>
        <v>Nikhil Patidar</v>
      </c>
      <c r="G13" s="49" t="str">
        <f t="shared" si="9"/>
        <v>SF0067273</v>
      </c>
      <c r="H13" s="49" t="str">
        <f t="shared" si="10"/>
        <v>Senior Loan Officer</v>
      </c>
      <c r="I13" s="120" t="s">
        <v>1329</v>
      </c>
      <c r="J13" s="120" t="s">
        <v>3004</v>
      </c>
      <c r="K13" s="120" t="s">
        <v>3005</v>
      </c>
      <c r="L13" s="11">
        <v>358532088</v>
      </c>
      <c r="M13" s="65" t="s">
        <v>2445</v>
      </c>
      <c r="N13" s="124">
        <v>67000</v>
      </c>
      <c r="O13" s="124">
        <v>3570</v>
      </c>
      <c r="P13" s="121" t="s">
        <v>139</v>
      </c>
      <c r="Q13" s="80">
        <v>45697</v>
      </c>
      <c r="R13" s="124">
        <v>3570</v>
      </c>
      <c r="S13" s="124">
        <v>0</v>
      </c>
      <c r="T13" s="124">
        <v>0</v>
      </c>
      <c r="U13" s="125">
        <f t="shared" si="1"/>
        <v>3570</v>
      </c>
      <c r="V13" s="117" t="s">
        <v>201</v>
      </c>
      <c r="W13" s="122" t="s">
        <v>3109</v>
      </c>
    </row>
    <row r="14" spans="1:23" ht="24.95" customHeight="1" x14ac:dyDescent="0.2">
      <c r="A14" s="64">
        <v>10</v>
      </c>
      <c r="B14" s="60" t="str">
        <f t="shared" si="2"/>
        <v>MP3082</v>
      </c>
      <c r="C14" s="119" t="str">
        <f t="shared" si="3"/>
        <v>Sendhawa-2</v>
      </c>
      <c r="D14" s="41" t="str">
        <f t="shared" si="4"/>
        <v>FN25-26-01075</v>
      </c>
      <c r="E14" s="65">
        <v>45831</v>
      </c>
      <c r="F14" s="38" t="str">
        <f t="shared" si="8"/>
        <v>Nikhil Patidar</v>
      </c>
      <c r="G14" s="49" t="str">
        <f t="shared" si="9"/>
        <v>SF0067273</v>
      </c>
      <c r="H14" s="49" t="str">
        <f t="shared" si="10"/>
        <v>Senior Loan Officer</v>
      </c>
      <c r="I14" s="120" t="s">
        <v>1329</v>
      </c>
      <c r="J14" s="120" t="s">
        <v>3004</v>
      </c>
      <c r="K14" s="120" t="s">
        <v>3005</v>
      </c>
      <c r="L14" s="11">
        <v>358532088</v>
      </c>
      <c r="M14" s="65" t="s">
        <v>2445</v>
      </c>
      <c r="N14" s="124">
        <v>67000</v>
      </c>
      <c r="O14" s="124">
        <v>3570</v>
      </c>
      <c r="P14" s="121" t="s">
        <v>139</v>
      </c>
      <c r="Q14" s="80">
        <v>45786</v>
      </c>
      <c r="R14" s="124">
        <v>3570</v>
      </c>
      <c r="S14" s="124">
        <v>0</v>
      </c>
      <c r="T14" s="124">
        <v>0</v>
      </c>
      <c r="U14" s="125">
        <f t="shared" si="1"/>
        <v>3570</v>
      </c>
      <c r="V14" s="117" t="s">
        <v>201</v>
      </c>
      <c r="W14" s="122" t="s">
        <v>3110</v>
      </c>
    </row>
    <row r="15" spans="1:23" ht="24.95" customHeight="1" x14ac:dyDescent="0.2">
      <c r="A15" s="64">
        <v>11</v>
      </c>
      <c r="B15" s="60" t="str">
        <f t="shared" si="2"/>
        <v>MP3082</v>
      </c>
      <c r="C15" s="119" t="str">
        <f t="shared" si="3"/>
        <v>Sendhawa-2</v>
      </c>
      <c r="D15" s="41" t="str">
        <f t="shared" si="4"/>
        <v>FN25-26-01075</v>
      </c>
      <c r="E15" s="65">
        <v>45831</v>
      </c>
      <c r="F15" s="38" t="str">
        <f t="shared" si="8"/>
        <v>Nikhil Patidar</v>
      </c>
      <c r="G15" s="49" t="str">
        <f t="shared" si="9"/>
        <v>SF0067273</v>
      </c>
      <c r="H15" s="49" t="str">
        <f t="shared" si="10"/>
        <v>Senior Loan Officer</v>
      </c>
      <c r="I15" s="120" t="s">
        <v>3050</v>
      </c>
      <c r="J15" s="120" t="s">
        <v>3052</v>
      </c>
      <c r="K15" s="120" t="s">
        <v>3054</v>
      </c>
      <c r="L15" s="11" t="s">
        <v>3068</v>
      </c>
      <c r="M15" s="65" t="s">
        <v>3055</v>
      </c>
      <c r="N15" s="124">
        <v>40000</v>
      </c>
      <c r="O15" s="124">
        <v>2130</v>
      </c>
      <c r="P15" s="121" t="s">
        <v>139</v>
      </c>
      <c r="Q15" s="80">
        <v>45602</v>
      </c>
      <c r="R15" s="124">
        <v>2130</v>
      </c>
      <c r="S15" s="124">
        <v>0</v>
      </c>
      <c r="T15" s="124">
        <v>0</v>
      </c>
      <c r="U15" s="125">
        <f t="shared" si="1"/>
        <v>2130</v>
      </c>
      <c r="V15" s="117" t="s">
        <v>201</v>
      </c>
      <c r="W15" s="122" t="s">
        <v>3111</v>
      </c>
    </row>
    <row r="16" spans="1:23" ht="24.95" customHeight="1" x14ac:dyDescent="0.2">
      <c r="A16" s="64">
        <v>12</v>
      </c>
      <c r="B16" s="60" t="str">
        <f t="shared" si="2"/>
        <v>MP3082</v>
      </c>
      <c r="C16" s="119" t="str">
        <f t="shared" si="3"/>
        <v>Sendhawa-2</v>
      </c>
      <c r="D16" s="41" t="str">
        <f t="shared" si="4"/>
        <v>FN25-26-01075</v>
      </c>
      <c r="E16" s="65">
        <v>45831</v>
      </c>
      <c r="F16" s="38" t="str">
        <f t="shared" si="8"/>
        <v>Nikhil Patidar</v>
      </c>
      <c r="G16" s="49" t="str">
        <f t="shared" si="9"/>
        <v>SF0067273</v>
      </c>
      <c r="H16" s="49" t="str">
        <f t="shared" si="10"/>
        <v>Senior Loan Officer</v>
      </c>
      <c r="I16" s="120" t="s">
        <v>3050</v>
      </c>
      <c r="J16" s="120" t="s">
        <v>3052</v>
      </c>
      <c r="K16" s="120" t="s">
        <v>3054</v>
      </c>
      <c r="L16" s="11">
        <v>352527145</v>
      </c>
      <c r="M16" s="65" t="s">
        <v>3055</v>
      </c>
      <c r="N16" s="124">
        <v>40000</v>
      </c>
      <c r="O16" s="124">
        <v>2130</v>
      </c>
      <c r="P16" s="121" t="s">
        <v>139</v>
      </c>
      <c r="Q16" s="80">
        <v>45632</v>
      </c>
      <c r="R16" s="124">
        <v>2130</v>
      </c>
      <c r="S16" s="124">
        <v>0</v>
      </c>
      <c r="T16" s="124">
        <v>0</v>
      </c>
      <c r="U16" s="125">
        <f t="shared" si="1"/>
        <v>2130</v>
      </c>
      <c r="V16" s="117" t="s">
        <v>201</v>
      </c>
      <c r="W16" s="122" t="s">
        <v>3112</v>
      </c>
    </row>
    <row r="17" spans="1:23" ht="24.95" customHeight="1" x14ac:dyDescent="0.2">
      <c r="A17" s="64">
        <v>13</v>
      </c>
      <c r="B17" s="60" t="str">
        <f t="shared" si="2"/>
        <v>MP3082</v>
      </c>
      <c r="C17" s="119" t="str">
        <f t="shared" si="3"/>
        <v>Sendhawa-2</v>
      </c>
      <c r="D17" s="41" t="str">
        <f t="shared" si="4"/>
        <v>FN25-26-01075</v>
      </c>
      <c r="E17" s="65">
        <v>45831</v>
      </c>
      <c r="F17" s="38" t="str">
        <f t="shared" si="8"/>
        <v>Nikhil Patidar</v>
      </c>
      <c r="G17" s="49" t="str">
        <f t="shared" si="9"/>
        <v>SF0067273</v>
      </c>
      <c r="H17" s="49" t="str">
        <f t="shared" si="10"/>
        <v>Senior Loan Officer</v>
      </c>
      <c r="I17" s="120" t="s">
        <v>3058</v>
      </c>
      <c r="J17" s="120" t="s">
        <v>3059</v>
      </c>
      <c r="K17" s="120" t="s">
        <v>3060</v>
      </c>
      <c r="L17" s="11">
        <v>354083154</v>
      </c>
      <c r="M17" s="65" t="s">
        <v>3061</v>
      </c>
      <c r="N17" s="124">
        <v>40000</v>
      </c>
      <c r="O17" s="124">
        <v>2130</v>
      </c>
      <c r="P17" s="121" t="s">
        <v>140</v>
      </c>
      <c r="Q17" s="80">
        <v>45724</v>
      </c>
      <c r="R17" s="124">
        <v>19073</v>
      </c>
      <c r="S17" s="124">
        <v>8520</v>
      </c>
      <c r="T17" s="124">
        <v>0</v>
      </c>
      <c r="U17" s="125">
        <f t="shared" si="1"/>
        <v>10553</v>
      </c>
      <c r="V17" s="117" t="s">
        <v>201</v>
      </c>
      <c r="W17" s="122" t="s">
        <v>3101</v>
      </c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11.285156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2" width="14.42578125" style="99" bestFit="1" customWidth="1"/>
    <col min="43" max="43" width="8.7109375" style="99" customWidth="1"/>
    <col min="44" max="44" width="14.42578125" style="99" bestFit="1" customWidth="1"/>
    <col min="45" max="45" width="14.140625" style="99" bestFit="1" customWidth="1"/>
    <col min="46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7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88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3073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3074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254</v>
      </c>
      <c r="C5" s="38" t="s">
        <v>255</v>
      </c>
      <c r="D5" s="38" t="s">
        <v>256</v>
      </c>
      <c r="E5" s="38" t="s">
        <v>257</v>
      </c>
      <c r="F5" s="38" t="s">
        <v>258</v>
      </c>
      <c r="G5" s="84" t="s">
        <v>259</v>
      </c>
      <c r="H5" s="38" t="s">
        <v>260</v>
      </c>
      <c r="I5" s="84">
        <v>100032</v>
      </c>
      <c r="J5" s="38" t="s">
        <v>261</v>
      </c>
      <c r="K5" s="84">
        <v>100032</v>
      </c>
      <c r="L5" s="84" t="s">
        <v>262</v>
      </c>
      <c r="M5" s="38" t="s">
        <v>263</v>
      </c>
      <c r="N5" s="84">
        <v>163572</v>
      </c>
      <c r="O5" s="84" t="s">
        <v>264</v>
      </c>
      <c r="P5" s="84">
        <v>202646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11693696</v>
      </c>
      <c r="Z5" s="38" t="s">
        <v>271</v>
      </c>
      <c r="AA5" s="108" t="s">
        <v>272</v>
      </c>
      <c r="AB5" s="84">
        <v>29472</v>
      </c>
      <c r="AC5" s="108" t="s">
        <v>273</v>
      </c>
      <c r="AD5" s="84">
        <v>52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272</v>
      </c>
      <c r="AJ5" s="84">
        <v>745</v>
      </c>
      <c r="AK5" s="84">
        <v>0</v>
      </c>
      <c r="AL5" s="108" t="s">
        <v>278</v>
      </c>
      <c r="AM5" s="84">
        <v>29482.38</v>
      </c>
      <c r="AN5" s="112">
        <v>21.74</v>
      </c>
      <c r="AO5" s="112">
        <v>29504.12</v>
      </c>
      <c r="AP5" s="112">
        <v>80.72</v>
      </c>
      <c r="AQ5" s="112">
        <v>0</v>
      </c>
      <c r="AR5" s="112">
        <v>80.72</v>
      </c>
      <c r="AS5" s="112">
        <v>0</v>
      </c>
      <c r="AT5" s="112">
        <v>0</v>
      </c>
      <c r="AU5" s="112">
        <v>0</v>
      </c>
      <c r="AV5" s="84">
        <v>42</v>
      </c>
      <c r="AW5" s="84">
        <v>0</v>
      </c>
      <c r="AX5" s="84" t="s">
        <v>279</v>
      </c>
      <c r="AY5" s="108"/>
      <c r="AZ5" s="84"/>
      <c r="BA5" s="84"/>
      <c r="BB5" s="84" t="s">
        <v>280</v>
      </c>
      <c r="BC5" s="84" t="s">
        <v>281</v>
      </c>
      <c r="BD5" s="108"/>
      <c r="BE5" s="84">
        <v>0</v>
      </c>
      <c r="BF5" s="38" t="s">
        <v>267</v>
      </c>
      <c r="BG5" s="84">
        <v>9752241250</v>
      </c>
      <c r="BH5" s="114" t="s">
        <v>3072</v>
      </c>
      <c r="BI5" s="38" t="s">
        <v>110</v>
      </c>
      <c r="BJ5" s="85">
        <v>45817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3091</v>
      </c>
    </row>
    <row r="6" spans="1:70" s="113" customFormat="1" ht="15" customHeight="1" x14ac:dyDescent="0.25">
      <c r="A6" s="84">
        <v>2</v>
      </c>
      <c r="B6" s="38" t="s">
        <v>254</v>
      </c>
      <c r="C6" s="38" t="s">
        <v>255</v>
      </c>
      <c r="D6" s="38" t="s">
        <v>256</v>
      </c>
      <c r="E6" s="38" t="s">
        <v>257</v>
      </c>
      <c r="F6" s="38" t="s">
        <v>258</v>
      </c>
      <c r="G6" s="84" t="s">
        <v>259</v>
      </c>
      <c r="H6" s="38" t="s">
        <v>260</v>
      </c>
      <c r="I6" s="84">
        <v>95737</v>
      </c>
      <c r="J6" s="38" t="s">
        <v>282</v>
      </c>
      <c r="K6" s="84">
        <v>95737</v>
      </c>
      <c r="L6" s="84" t="s">
        <v>262</v>
      </c>
      <c r="M6" s="38" t="s">
        <v>263</v>
      </c>
      <c r="N6" s="84">
        <v>160052</v>
      </c>
      <c r="O6" s="84" t="s">
        <v>283</v>
      </c>
      <c r="P6" s="84">
        <v>214665</v>
      </c>
      <c r="Q6" s="38" t="s">
        <v>284</v>
      </c>
      <c r="R6" s="38" t="s">
        <v>285</v>
      </c>
      <c r="S6" s="84" t="s">
        <v>286</v>
      </c>
      <c r="T6" s="84" t="s">
        <v>286</v>
      </c>
      <c r="U6" s="84" t="s">
        <v>287</v>
      </c>
      <c r="V6" s="84" t="s">
        <v>269</v>
      </c>
      <c r="W6" s="84">
        <v>0</v>
      </c>
      <c r="X6" s="38" t="s">
        <v>270</v>
      </c>
      <c r="Y6" s="84">
        <v>11756549</v>
      </c>
      <c r="Z6" s="38" t="s">
        <v>288</v>
      </c>
      <c r="AA6" s="108" t="s">
        <v>289</v>
      </c>
      <c r="AB6" s="84">
        <v>24951</v>
      </c>
      <c r="AC6" s="108" t="s">
        <v>290</v>
      </c>
      <c r="AD6" s="84">
        <v>52</v>
      </c>
      <c r="AE6" s="84" t="s">
        <v>274</v>
      </c>
      <c r="AF6" s="84" t="s">
        <v>275</v>
      </c>
      <c r="AG6" s="108" t="s">
        <v>291</v>
      </c>
      <c r="AH6" s="84" t="s">
        <v>277</v>
      </c>
      <c r="AI6" s="108" t="s">
        <v>289</v>
      </c>
      <c r="AJ6" s="84">
        <v>0</v>
      </c>
      <c r="AK6" s="84">
        <v>0</v>
      </c>
      <c r="AL6" s="108" t="s">
        <v>292</v>
      </c>
      <c r="AM6" s="84">
        <v>24117.15</v>
      </c>
      <c r="AN6" s="112">
        <v>16.54</v>
      </c>
      <c r="AO6" s="112">
        <v>24133.69</v>
      </c>
      <c r="AP6" s="112">
        <v>973.85</v>
      </c>
      <c r="AQ6" s="112">
        <v>0</v>
      </c>
      <c r="AR6" s="112">
        <v>973.85</v>
      </c>
      <c r="AS6" s="112">
        <v>974.72</v>
      </c>
      <c r="AT6" s="112">
        <v>0</v>
      </c>
      <c r="AU6" s="112">
        <v>974.72</v>
      </c>
      <c r="AV6" s="84">
        <v>76</v>
      </c>
      <c r="AW6" s="84">
        <v>1721</v>
      </c>
      <c r="AX6" s="84" t="s">
        <v>293</v>
      </c>
      <c r="AY6" s="108"/>
      <c r="AZ6" s="84"/>
      <c r="BA6" s="84"/>
      <c r="BB6" s="84" t="s">
        <v>280</v>
      </c>
      <c r="BC6" s="84" t="s">
        <v>281</v>
      </c>
      <c r="BD6" s="108"/>
      <c r="BE6" s="84">
        <v>0</v>
      </c>
      <c r="BF6" s="38" t="s">
        <v>286</v>
      </c>
      <c r="BG6" s="84" t="s">
        <v>243</v>
      </c>
      <c r="BH6" s="114" t="s">
        <v>3072</v>
      </c>
      <c r="BI6" s="38" t="s">
        <v>110</v>
      </c>
      <c r="BJ6" s="85">
        <v>45817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3091</v>
      </c>
    </row>
    <row r="7" spans="1:70" s="113" customFormat="1" ht="15" hidden="1" customHeight="1" x14ac:dyDescent="0.25">
      <c r="A7" s="84">
        <v>3</v>
      </c>
      <c r="B7" s="38" t="s">
        <v>254</v>
      </c>
      <c r="C7" s="38" t="s">
        <v>255</v>
      </c>
      <c r="D7" s="38" t="s">
        <v>256</v>
      </c>
      <c r="E7" s="38" t="s">
        <v>257</v>
      </c>
      <c r="F7" s="38" t="s">
        <v>258</v>
      </c>
      <c r="G7" s="84" t="s">
        <v>259</v>
      </c>
      <c r="H7" s="38" t="s">
        <v>260</v>
      </c>
      <c r="I7" s="84">
        <v>95737</v>
      </c>
      <c r="J7" s="38" t="s">
        <v>282</v>
      </c>
      <c r="K7" s="84">
        <v>95737</v>
      </c>
      <c r="L7" s="84" t="s">
        <v>262</v>
      </c>
      <c r="M7" s="38" t="s">
        <v>263</v>
      </c>
      <c r="N7" s="84">
        <v>160052</v>
      </c>
      <c r="O7" s="84" t="s">
        <v>283</v>
      </c>
      <c r="P7" s="84">
        <v>214665</v>
      </c>
      <c r="Q7" s="38" t="s">
        <v>284</v>
      </c>
      <c r="R7" s="38" t="s">
        <v>266</v>
      </c>
      <c r="S7" s="84" t="s">
        <v>294</v>
      </c>
      <c r="T7" s="84" t="s">
        <v>294</v>
      </c>
      <c r="U7" s="84" t="s">
        <v>287</v>
      </c>
      <c r="V7" s="84" t="s">
        <v>269</v>
      </c>
      <c r="W7" s="84">
        <v>0</v>
      </c>
      <c r="X7" s="38" t="s">
        <v>270</v>
      </c>
      <c r="Y7" s="84">
        <v>11759298</v>
      </c>
      <c r="Z7" s="38" t="s">
        <v>295</v>
      </c>
      <c r="AA7" s="108" t="s">
        <v>289</v>
      </c>
      <c r="AB7" s="84">
        <v>26997</v>
      </c>
      <c r="AC7" s="108" t="s">
        <v>290</v>
      </c>
      <c r="AD7" s="84">
        <v>52</v>
      </c>
      <c r="AE7" s="84" t="s">
        <v>274</v>
      </c>
      <c r="AF7" s="84" t="s">
        <v>275</v>
      </c>
      <c r="AG7" s="108" t="s">
        <v>291</v>
      </c>
      <c r="AH7" s="84" t="s">
        <v>277</v>
      </c>
      <c r="AI7" s="108" t="s">
        <v>289</v>
      </c>
      <c r="AJ7" s="84">
        <v>850</v>
      </c>
      <c r="AK7" s="84">
        <v>498</v>
      </c>
      <c r="AL7" s="108" t="s">
        <v>292</v>
      </c>
      <c r="AM7" s="84">
        <v>26101.61</v>
      </c>
      <c r="AN7" s="112">
        <v>10</v>
      </c>
      <c r="AO7" s="112">
        <v>26111.61</v>
      </c>
      <c r="AP7" s="112">
        <v>1072.67</v>
      </c>
      <c r="AQ7" s="112">
        <v>10.54</v>
      </c>
      <c r="AR7" s="112">
        <v>1083.21</v>
      </c>
      <c r="AS7" s="112">
        <v>921.39</v>
      </c>
      <c r="AT7" s="112">
        <v>10.54</v>
      </c>
      <c r="AU7" s="112">
        <v>931.93</v>
      </c>
      <c r="AV7" s="84">
        <v>41</v>
      </c>
      <c r="AW7" s="84">
        <v>1342</v>
      </c>
      <c r="AX7" s="84" t="s">
        <v>293</v>
      </c>
      <c r="AY7" s="108"/>
      <c r="AZ7" s="84"/>
      <c r="BA7" s="84"/>
      <c r="BB7" s="84" t="s">
        <v>280</v>
      </c>
      <c r="BC7" s="84" t="s">
        <v>281</v>
      </c>
      <c r="BD7" s="108"/>
      <c r="BE7" s="84">
        <v>0</v>
      </c>
      <c r="BF7" s="38" t="s">
        <v>294</v>
      </c>
      <c r="BG7" s="84">
        <v>9993732139</v>
      </c>
      <c r="BH7" s="114" t="s">
        <v>3072</v>
      </c>
      <c r="BI7" s="38" t="s">
        <v>112</v>
      </c>
      <c r="BJ7" s="85">
        <v>45831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254</v>
      </c>
      <c r="C8" s="38" t="s">
        <v>255</v>
      </c>
      <c r="D8" s="38" t="s">
        <v>256</v>
      </c>
      <c r="E8" s="38" t="s">
        <v>257</v>
      </c>
      <c r="F8" s="38" t="s">
        <v>258</v>
      </c>
      <c r="G8" s="84" t="s">
        <v>259</v>
      </c>
      <c r="H8" s="38" t="s">
        <v>260</v>
      </c>
      <c r="I8" s="84">
        <v>95737</v>
      </c>
      <c r="J8" s="38" t="s">
        <v>282</v>
      </c>
      <c r="K8" s="84">
        <v>95737</v>
      </c>
      <c r="L8" s="84" t="s">
        <v>262</v>
      </c>
      <c r="M8" s="38" t="s">
        <v>263</v>
      </c>
      <c r="N8" s="84">
        <v>160052</v>
      </c>
      <c r="O8" s="84" t="s">
        <v>283</v>
      </c>
      <c r="P8" s="84">
        <v>214665</v>
      </c>
      <c r="Q8" s="38" t="s">
        <v>284</v>
      </c>
      <c r="R8" s="38" t="s">
        <v>266</v>
      </c>
      <c r="S8" s="84" t="s">
        <v>296</v>
      </c>
      <c r="T8" s="84" t="s">
        <v>296</v>
      </c>
      <c r="U8" s="84" t="s">
        <v>287</v>
      </c>
      <c r="V8" s="84" t="s">
        <v>269</v>
      </c>
      <c r="W8" s="84">
        <v>0</v>
      </c>
      <c r="X8" s="38" t="s">
        <v>270</v>
      </c>
      <c r="Y8" s="84">
        <v>11759299</v>
      </c>
      <c r="Z8" s="38" t="s">
        <v>297</v>
      </c>
      <c r="AA8" s="108" t="s">
        <v>289</v>
      </c>
      <c r="AB8" s="84">
        <v>24951</v>
      </c>
      <c r="AC8" s="108" t="s">
        <v>290</v>
      </c>
      <c r="AD8" s="84">
        <v>52</v>
      </c>
      <c r="AE8" s="84" t="s">
        <v>274</v>
      </c>
      <c r="AF8" s="84" t="s">
        <v>275</v>
      </c>
      <c r="AG8" s="108" t="s">
        <v>291</v>
      </c>
      <c r="AH8" s="84" t="s">
        <v>277</v>
      </c>
      <c r="AI8" s="108" t="s">
        <v>289</v>
      </c>
      <c r="AJ8" s="84">
        <v>785</v>
      </c>
      <c r="AK8" s="84">
        <v>461</v>
      </c>
      <c r="AL8" s="108" t="s">
        <v>292</v>
      </c>
      <c r="AM8" s="84">
        <v>24124.69</v>
      </c>
      <c r="AN8" s="112">
        <v>9</v>
      </c>
      <c r="AO8" s="112">
        <v>24133.69</v>
      </c>
      <c r="AP8" s="112">
        <v>990.09</v>
      </c>
      <c r="AQ8" s="112">
        <v>10.130000000000001</v>
      </c>
      <c r="AR8" s="112">
        <v>1000.22</v>
      </c>
      <c r="AS8" s="112">
        <v>850.31</v>
      </c>
      <c r="AT8" s="112">
        <v>10.130000000000001</v>
      </c>
      <c r="AU8" s="112">
        <v>860.44</v>
      </c>
      <c r="AV8" s="84">
        <v>41</v>
      </c>
      <c r="AW8" s="84">
        <v>1342</v>
      </c>
      <c r="AX8" s="84" t="s">
        <v>293</v>
      </c>
      <c r="AY8" s="108"/>
      <c r="AZ8" s="84"/>
      <c r="BA8" s="84"/>
      <c r="BB8" s="84" t="s">
        <v>280</v>
      </c>
      <c r="BC8" s="84" t="s">
        <v>281</v>
      </c>
      <c r="BD8" s="108"/>
      <c r="BE8" s="84">
        <v>0</v>
      </c>
      <c r="BF8" s="38" t="s">
        <v>296</v>
      </c>
      <c r="BG8" s="84">
        <v>7828552968</v>
      </c>
      <c r="BH8" s="114" t="s">
        <v>3072</v>
      </c>
      <c r="BI8" s="38" t="s">
        <v>112</v>
      </c>
      <c r="BJ8" s="85">
        <v>45831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254</v>
      </c>
      <c r="C9" s="38" t="s">
        <v>255</v>
      </c>
      <c r="D9" s="38" t="s">
        <v>256</v>
      </c>
      <c r="E9" s="38" t="s">
        <v>257</v>
      </c>
      <c r="F9" s="38" t="s">
        <v>258</v>
      </c>
      <c r="G9" s="84" t="s">
        <v>259</v>
      </c>
      <c r="H9" s="38" t="s">
        <v>260</v>
      </c>
      <c r="I9" s="84">
        <v>95737</v>
      </c>
      <c r="J9" s="38" t="s">
        <v>282</v>
      </c>
      <c r="K9" s="84">
        <v>95737</v>
      </c>
      <c r="L9" s="84" t="s">
        <v>262</v>
      </c>
      <c r="M9" s="38" t="s">
        <v>263</v>
      </c>
      <c r="N9" s="84">
        <v>160052</v>
      </c>
      <c r="O9" s="84" t="s">
        <v>283</v>
      </c>
      <c r="P9" s="84">
        <v>214665</v>
      </c>
      <c r="Q9" s="38" t="s">
        <v>284</v>
      </c>
      <c r="R9" s="38" t="s">
        <v>266</v>
      </c>
      <c r="S9" s="84" t="s">
        <v>298</v>
      </c>
      <c r="T9" s="84" t="s">
        <v>298</v>
      </c>
      <c r="U9" s="84" t="s">
        <v>287</v>
      </c>
      <c r="V9" s="84" t="s">
        <v>269</v>
      </c>
      <c r="W9" s="84">
        <v>0</v>
      </c>
      <c r="X9" s="38" t="s">
        <v>270</v>
      </c>
      <c r="Y9" s="84">
        <v>11760772</v>
      </c>
      <c r="Z9" s="38" t="s">
        <v>299</v>
      </c>
      <c r="AA9" s="108" t="s">
        <v>289</v>
      </c>
      <c r="AB9" s="84">
        <v>26997</v>
      </c>
      <c r="AC9" s="108" t="s">
        <v>290</v>
      </c>
      <c r="AD9" s="84">
        <v>52</v>
      </c>
      <c r="AE9" s="84" t="s">
        <v>274</v>
      </c>
      <c r="AF9" s="84" t="s">
        <v>275</v>
      </c>
      <c r="AG9" s="108" t="s">
        <v>291</v>
      </c>
      <c r="AH9" s="84" t="s">
        <v>277</v>
      </c>
      <c r="AI9" s="108" t="s">
        <v>289</v>
      </c>
      <c r="AJ9" s="84">
        <v>850</v>
      </c>
      <c r="AK9" s="84">
        <v>498</v>
      </c>
      <c r="AL9" s="108" t="s">
        <v>292</v>
      </c>
      <c r="AM9" s="84">
        <v>26101.61</v>
      </c>
      <c r="AN9" s="112">
        <v>10</v>
      </c>
      <c r="AO9" s="112">
        <v>26111.61</v>
      </c>
      <c r="AP9" s="112">
        <v>1072.67</v>
      </c>
      <c r="AQ9" s="112">
        <v>10.54</v>
      </c>
      <c r="AR9" s="112">
        <v>1083.21</v>
      </c>
      <c r="AS9" s="112">
        <v>921.39</v>
      </c>
      <c r="AT9" s="112">
        <v>10.54</v>
      </c>
      <c r="AU9" s="112">
        <v>931.93</v>
      </c>
      <c r="AV9" s="84">
        <v>41</v>
      </c>
      <c r="AW9" s="84">
        <v>1342</v>
      </c>
      <c r="AX9" s="84" t="s">
        <v>293</v>
      </c>
      <c r="AY9" s="108"/>
      <c r="AZ9" s="84"/>
      <c r="BA9" s="84"/>
      <c r="BB9" s="84" t="s">
        <v>280</v>
      </c>
      <c r="BC9" s="84" t="s">
        <v>281</v>
      </c>
      <c r="BD9" s="108"/>
      <c r="BE9" s="84">
        <v>0</v>
      </c>
      <c r="BF9" s="38" t="s">
        <v>298</v>
      </c>
      <c r="BG9" s="84">
        <v>8889624009</v>
      </c>
      <c r="BH9" s="114" t="s">
        <v>3072</v>
      </c>
      <c r="BI9" s="38" t="s">
        <v>112</v>
      </c>
      <c r="BJ9" s="85">
        <v>45831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254</v>
      </c>
      <c r="C10" s="38" t="s">
        <v>255</v>
      </c>
      <c r="D10" s="38" t="s">
        <v>256</v>
      </c>
      <c r="E10" s="38" t="s">
        <v>257</v>
      </c>
      <c r="F10" s="38" t="s">
        <v>258</v>
      </c>
      <c r="G10" s="84" t="s">
        <v>259</v>
      </c>
      <c r="H10" s="38" t="s">
        <v>260</v>
      </c>
      <c r="I10" s="84">
        <v>95737</v>
      </c>
      <c r="J10" s="38" t="s">
        <v>282</v>
      </c>
      <c r="K10" s="84">
        <v>95737</v>
      </c>
      <c r="L10" s="84" t="s">
        <v>262</v>
      </c>
      <c r="M10" s="38" t="s">
        <v>263</v>
      </c>
      <c r="N10" s="84">
        <v>160052</v>
      </c>
      <c r="O10" s="84" t="s">
        <v>283</v>
      </c>
      <c r="P10" s="84">
        <v>214665</v>
      </c>
      <c r="Q10" s="38" t="s">
        <v>284</v>
      </c>
      <c r="R10" s="38" t="s">
        <v>266</v>
      </c>
      <c r="S10" s="84" t="s">
        <v>300</v>
      </c>
      <c r="T10" s="84" t="s">
        <v>300</v>
      </c>
      <c r="U10" s="84" t="s">
        <v>287</v>
      </c>
      <c r="V10" s="84" t="s">
        <v>269</v>
      </c>
      <c r="W10" s="84">
        <v>0</v>
      </c>
      <c r="X10" s="38" t="s">
        <v>270</v>
      </c>
      <c r="Y10" s="84">
        <v>11760774</v>
      </c>
      <c r="Z10" s="38" t="s">
        <v>301</v>
      </c>
      <c r="AA10" s="108" t="s">
        <v>289</v>
      </c>
      <c r="AB10" s="84">
        <v>26997</v>
      </c>
      <c r="AC10" s="108" t="s">
        <v>290</v>
      </c>
      <c r="AD10" s="84">
        <v>52</v>
      </c>
      <c r="AE10" s="84" t="s">
        <v>274</v>
      </c>
      <c r="AF10" s="84" t="s">
        <v>275</v>
      </c>
      <c r="AG10" s="108" t="s">
        <v>291</v>
      </c>
      <c r="AH10" s="84" t="s">
        <v>277</v>
      </c>
      <c r="AI10" s="108" t="s">
        <v>289</v>
      </c>
      <c r="AJ10" s="84">
        <v>850</v>
      </c>
      <c r="AK10" s="84">
        <v>498</v>
      </c>
      <c r="AL10" s="108" t="s">
        <v>292</v>
      </c>
      <c r="AM10" s="84">
        <v>26101.61</v>
      </c>
      <c r="AN10" s="112">
        <v>10</v>
      </c>
      <c r="AO10" s="112">
        <v>26111.61</v>
      </c>
      <c r="AP10" s="112">
        <v>1072.67</v>
      </c>
      <c r="AQ10" s="112">
        <v>10.54</v>
      </c>
      <c r="AR10" s="112">
        <v>1083.21</v>
      </c>
      <c r="AS10" s="112">
        <v>921.39</v>
      </c>
      <c r="AT10" s="112">
        <v>10.54</v>
      </c>
      <c r="AU10" s="112">
        <v>931.93</v>
      </c>
      <c r="AV10" s="84">
        <v>41</v>
      </c>
      <c r="AW10" s="84">
        <v>1342</v>
      </c>
      <c r="AX10" s="84" t="s">
        <v>293</v>
      </c>
      <c r="AY10" s="108"/>
      <c r="AZ10" s="84"/>
      <c r="BA10" s="84"/>
      <c r="BB10" s="84" t="s">
        <v>280</v>
      </c>
      <c r="BC10" s="84" t="s">
        <v>281</v>
      </c>
      <c r="BD10" s="108"/>
      <c r="BE10" s="84">
        <v>0</v>
      </c>
      <c r="BF10" s="38" t="s">
        <v>300</v>
      </c>
      <c r="BG10" s="84">
        <v>9669388955</v>
      </c>
      <c r="BH10" s="114" t="s">
        <v>3072</v>
      </c>
      <c r="BI10" s="38" t="s">
        <v>112</v>
      </c>
      <c r="BJ10" s="85">
        <v>45831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254</v>
      </c>
      <c r="C11" s="38" t="s">
        <v>255</v>
      </c>
      <c r="D11" s="38" t="s">
        <v>256</v>
      </c>
      <c r="E11" s="38" t="s">
        <v>257</v>
      </c>
      <c r="F11" s="38" t="s">
        <v>258</v>
      </c>
      <c r="G11" s="84" t="s">
        <v>259</v>
      </c>
      <c r="H11" s="38" t="s">
        <v>260</v>
      </c>
      <c r="I11" s="84">
        <v>95737</v>
      </c>
      <c r="J11" s="38" t="s">
        <v>282</v>
      </c>
      <c r="K11" s="84">
        <v>95737</v>
      </c>
      <c r="L11" s="84" t="s">
        <v>262</v>
      </c>
      <c r="M11" s="38" t="s">
        <v>263</v>
      </c>
      <c r="N11" s="84">
        <v>160052</v>
      </c>
      <c r="O11" s="84" t="s">
        <v>283</v>
      </c>
      <c r="P11" s="84">
        <v>214665</v>
      </c>
      <c r="Q11" s="38" t="s">
        <v>284</v>
      </c>
      <c r="R11" s="38" t="s">
        <v>266</v>
      </c>
      <c r="S11" s="84" t="s">
        <v>302</v>
      </c>
      <c r="T11" s="84" t="s">
        <v>302</v>
      </c>
      <c r="U11" s="84" t="s">
        <v>287</v>
      </c>
      <c r="V11" s="84" t="s">
        <v>269</v>
      </c>
      <c r="W11" s="84">
        <v>0</v>
      </c>
      <c r="X11" s="38" t="s">
        <v>270</v>
      </c>
      <c r="Y11" s="84">
        <v>11760775</v>
      </c>
      <c r="Z11" s="38" t="s">
        <v>303</v>
      </c>
      <c r="AA11" s="108" t="s">
        <v>289</v>
      </c>
      <c r="AB11" s="84">
        <v>24951</v>
      </c>
      <c r="AC11" s="108" t="s">
        <v>290</v>
      </c>
      <c r="AD11" s="84">
        <v>52</v>
      </c>
      <c r="AE11" s="84" t="s">
        <v>274</v>
      </c>
      <c r="AF11" s="84" t="s">
        <v>275</v>
      </c>
      <c r="AG11" s="108" t="s">
        <v>291</v>
      </c>
      <c r="AH11" s="84" t="s">
        <v>277</v>
      </c>
      <c r="AI11" s="108" t="s">
        <v>289</v>
      </c>
      <c r="AJ11" s="84">
        <v>785</v>
      </c>
      <c r="AK11" s="84">
        <v>463</v>
      </c>
      <c r="AL11" s="108" t="s">
        <v>292</v>
      </c>
      <c r="AM11" s="84">
        <v>24122.69</v>
      </c>
      <c r="AN11" s="112">
        <v>11</v>
      </c>
      <c r="AO11" s="112">
        <v>24133.69</v>
      </c>
      <c r="AP11" s="112">
        <v>992.09</v>
      </c>
      <c r="AQ11" s="112">
        <v>10.130000000000001</v>
      </c>
      <c r="AR11" s="112">
        <v>1002.22</v>
      </c>
      <c r="AS11" s="112">
        <v>852.31</v>
      </c>
      <c r="AT11" s="112">
        <v>10.130000000000001</v>
      </c>
      <c r="AU11" s="112">
        <v>862.44</v>
      </c>
      <c r="AV11" s="84">
        <v>41</v>
      </c>
      <c r="AW11" s="84">
        <v>1342</v>
      </c>
      <c r="AX11" s="84" t="s">
        <v>293</v>
      </c>
      <c r="AY11" s="108"/>
      <c r="AZ11" s="84"/>
      <c r="BA11" s="84"/>
      <c r="BB11" s="84" t="s">
        <v>280</v>
      </c>
      <c r="BC11" s="84" t="s">
        <v>281</v>
      </c>
      <c r="BD11" s="108"/>
      <c r="BE11" s="84">
        <v>0</v>
      </c>
      <c r="BF11" s="38" t="s">
        <v>302</v>
      </c>
      <c r="BG11" s="84">
        <v>9685538872</v>
      </c>
      <c r="BH11" s="114" t="s">
        <v>3072</v>
      </c>
      <c r="BI11" s="38" t="s">
        <v>112</v>
      </c>
      <c r="BJ11" s="85">
        <v>45817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 t="s">
        <v>3093</v>
      </c>
    </row>
    <row r="12" spans="1:70" s="113" customFormat="1" ht="15" hidden="1" customHeight="1" x14ac:dyDescent="0.25">
      <c r="A12" s="84">
        <v>8</v>
      </c>
      <c r="B12" s="38" t="s">
        <v>254</v>
      </c>
      <c r="C12" s="38" t="s">
        <v>255</v>
      </c>
      <c r="D12" s="38" t="s">
        <v>256</v>
      </c>
      <c r="E12" s="38" t="s">
        <v>257</v>
      </c>
      <c r="F12" s="38" t="s">
        <v>258</v>
      </c>
      <c r="G12" s="84" t="s">
        <v>259</v>
      </c>
      <c r="H12" s="38" t="s">
        <v>260</v>
      </c>
      <c r="I12" s="84">
        <v>95737</v>
      </c>
      <c r="J12" s="38" t="s">
        <v>282</v>
      </c>
      <c r="K12" s="84">
        <v>95737</v>
      </c>
      <c r="L12" s="84" t="s">
        <v>262</v>
      </c>
      <c r="M12" s="38" t="s">
        <v>263</v>
      </c>
      <c r="N12" s="84">
        <v>160052</v>
      </c>
      <c r="O12" s="84" t="s">
        <v>283</v>
      </c>
      <c r="P12" s="84">
        <v>214665</v>
      </c>
      <c r="Q12" s="38" t="s">
        <v>284</v>
      </c>
      <c r="R12" s="38" t="s">
        <v>266</v>
      </c>
      <c r="S12" s="84" t="s">
        <v>304</v>
      </c>
      <c r="T12" s="84" t="s">
        <v>304</v>
      </c>
      <c r="U12" s="84" t="s">
        <v>287</v>
      </c>
      <c r="V12" s="84" t="s">
        <v>269</v>
      </c>
      <c r="W12" s="84">
        <v>0</v>
      </c>
      <c r="X12" s="38" t="s">
        <v>270</v>
      </c>
      <c r="Y12" s="84">
        <v>11762792</v>
      </c>
      <c r="Z12" s="38" t="s">
        <v>305</v>
      </c>
      <c r="AA12" s="108" t="s">
        <v>289</v>
      </c>
      <c r="AB12" s="84">
        <v>26997</v>
      </c>
      <c r="AC12" s="108" t="s">
        <v>290</v>
      </c>
      <c r="AD12" s="84">
        <v>52</v>
      </c>
      <c r="AE12" s="84" t="s">
        <v>274</v>
      </c>
      <c r="AF12" s="84" t="s">
        <v>275</v>
      </c>
      <c r="AG12" s="108" t="s">
        <v>291</v>
      </c>
      <c r="AH12" s="84" t="s">
        <v>277</v>
      </c>
      <c r="AI12" s="108" t="s">
        <v>289</v>
      </c>
      <c r="AJ12" s="84">
        <v>850</v>
      </c>
      <c r="AK12" s="84">
        <v>500</v>
      </c>
      <c r="AL12" s="108" t="s">
        <v>292</v>
      </c>
      <c r="AM12" s="84">
        <v>26099.61</v>
      </c>
      <c r="AN12" s="112">
        <v>12</v>
      </c>
      <c r="AO12" s="112">
        <v>26111.61</v>
      </c>
      <c r="AP12" s="112">
        <v>1074.67</v>
      </c>
      <c r="AQ12" s="112">
        <v>10.54</v>
      </c>
      <c r="AR12" s="112">
        <v>1085.21</v>
      </c>
      <c r="AS12" s="112">
        <v>923.39</v>
      </c>
      <c r="AT12" s="112">
        <v>10.54</v>
      </c>
      <c r="AU12" s="112">
        <v>933.93</v>
      </c>
      <c r="AV12" s="84">
        <v>41</v>
      </c>
      <c r="AW12" s="84">
        <v>1342</v>
      </c>
      <c r="AX12" s="84" t="s">
        <v>293</v>
      </c>
      <c r="AY12" s="108"/>
      <c r="AZ12" s="84"/>
      <c r="BA12" s="84"/>
      <c r="BB12" s="84" t="s">
        <v>280</v>
      </c>
      <c r="BC12" s="84" t="s">
        <v>281</v>
      </c>
      <c r="BD12" s="108"/>
      <c r="BE12" s="84">
        <v>0</v>
      </c>
      <c r="BF12" s="38" t="s">
        <v>304</v>
      </c>
      <c r="BG12" s="84">
        <v>9172539365</v>
      </c>
      <c r="BH12" s="114" t="s">
        <v>3072</v>
      </c>
      <c r="BI12" s="38" t="s">
        <v>112</v>
      </c>
      <c r="BJ12" s="85">
        <v>45831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hidden="1" customHeight="1" x14ac:dyDescent="0.25">
      <c r="A13" s="84">
        <v>9</v>
      </c>
      <c r="B13" s="38" t="s">
        <v>254</v>
      </c>
      <c r="C13" s="38" t="s">
        <v>255</v>
      </c>
      <c r="D13" s="38" t="s">
        <v>256</v>
      </c>
      <c r="E13" s="38" t="s">
        <v>257</v>
      </c>
      <c r="F13" s="38" t="s">
        <v>258</v>
      </c>
      <c r="G13" s="84" t="s">
        <v>259</v>
      </c>
      <c r="H13" s="38" t="s">
        <v>260</v>
      </c>
      <c r="I13" s="84">
        <v>95737</v>
      </c>
      <c r="J13" s="38" t="s">
        <v>282</v>
      </c>
      <c r="K13" s="84">
        <v>95737</v>
      </c>
      <c r="L13" s="84" t="s">
        <v>262</v>
      </c>
      <c r="M13" s="38" t="s">
        <v>263</v>
      </c>
      <c r="N13" s="84">
        <v>160052</v>
      </c>
      <c r="O13" s="84" t="s">
        <v>283</v>
      </c>
      <c r="P13" s="84">
        <v>214665</v>
      </c>
      <c r="Q13" s="38" t="s">
        <v>284</v>
      </c>
      <c r="R13" s="38" t="s">
        <v>266</v>
      </c>
      <c r="S13" s="84" t="s">
        <v>306</v>
      </c>
      <c r="T13" s="84" t="s">
        <v>306</v>
      </c>
      <c r="U13" s="84" t="s">
        <v>287</v>
      </c>
      <c r="V13" s="84" t="s">
        <v>269</v>
      </c>
      <c r="W13" s="84">
        <v>0</v>
      </c>
      <c r="X13" s="38" t="s">
        <v>270</v>
      </c>
      <c r="Y13" s="84">
        <v>11764801</v>
      </c>
      <c r="Z13" s="38" t="s">
        <v>307</v>
      </c>
      <c r="AA13" s="108" t="s">
        <v>289</v>
      </c>
      <c r="AB13" s="84">
        <v>26997</v>
      </c>
      <c r="AC13" s="108" t="s">
        <v>290</v>
      </c>
      <c r="AD13" s="84">
        <v>52</v>
      </c>
      <c r="AE13" s="84" t="s">
        <v>274</v>
      </c>
      <c r="AF13" s="84" t="s">
        <v>275</v>
      </c>
      <c r="AG13" s="108" t="s">
        <v>291</v>
      </c>
      <c r="AH13" s="84" t="s">
        <v>277</v>
      </c>
      <c r="AI13" s="108" t="s">
        <v>289</v>
      </c>
      <c r="AJ13" s="84">
        <v>850</v>
      </c>
      <c r="AK13" s="84">
        <v>498</v>
      </c>
      <c r="AL13" s="108" t="s">
        <v>292</v>
      </c>
      <c r="AM13" s="84">
        <v>26101.61</v>
      </c>
      <c r="AN13" s="112">
        <v>10</v>
      </c>
      <c r="AO13" s="112">
        <v>26111.61</v>
      </c>
      <c r="AP13" s="112">
        <v>1072.67</v>
      </c>
      <c r="AQ13" s="112">
        <v>10.54</v>
      </c>
      <c r="AR13" s="112">
        <v>1083.21</v>
      </c>
      <c r="AS13" s="112">
        <v>921.39</v>
      </c>
      <c r="AT13" s="112">
        <v>10.54</v>
      </c>
      <c r="AU13" s="112">
        <v>931.93</v>
      </c>
      <c r="AV13" s="84">
        <v>41</v>
      </c>
      <c r="AW13" s="84">
        <v>1342</v>
      </c>
      <c r="AX13" s="84" t="s">
        <v>293</v>
      </c>
      <c r="AY13" s="108"/>
      <c r="AZ13" s="84"/>
      <c r="BA13" s="84"/>
      <c r="BB13" s="84" t="s">
        <v>280</v>
      </c>
      <c r="BC13" s="84" t="s">
        <v>281</v>
      </c>
      <c r="BD13" s="108"/>
      <c r="BE13" s="84">
        <v>0</v>
      </c>
      <c r="BF13" s="38" t="s">
        <v>306</v>
      </c>
      <c r="BG13" s="84">
        <v>9755427033</v>
      </c>
      <c r="BH13" s="114" t="s">
        <v>3072</v>
      </c>
      <c r="BI13" s="38" t="s">
        <v>112</v>
      </c>
      <c r="BJ13" s="85">
        <v>45831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254</v>
      </c>
      <c r="C14" s="38" t="s">
        <v>255</v>
      </c>
      <c r="D14" s="38" t="s">
        <v>256</v>
      </c>
      <c r="E14" s="38" t="s">
        <v>257</v>
      </c>
      <c r="F14" s="38" t="s">
        <v>258</v>
      </c>
      <c r="G14" s="84" t="s">
        <v>259</v>
      </c>
      <c r="H14" s="38" t="s">
        <v>260</v>
      </c>
      <c r="I14" s="84">
        <v>95367</v>
      </c>
      <c r="J14" s="38" t="s">
        <v>308</v>
      </c>
      <c r="K14" s="84">
        <v>95367</v>
      </c>
      <c r="L14" s="84" t="s">
        <v>262</v>
      </c>
      <c r="M14" s="38" t="s">
        <v>263</v>
      </c>
      <c r="N14" s="84">
        <v>160113</v>
      </c>
      <c r="O14" s="84" t="s">
        <v>309</v>
      </c>
      <c r="P14" s="84">
        <v>214747</v>
      </c>
      <c r="Q14" s="38" t="s">
        <v>310</v>
      </c>
      <c r="R14" s="38" t="s">
        <v>285</v>
      </c>
      <c r="S14" s="84" t="s">
        <v>311</v>
      </c>
      <c r="T14" s="84" t="s">
        <v>311</v>
      </c>
      <c r="U14" s="84" t="s">
        <v>287</v>
      </c>
      <c r="V14" s="84" t="s">
        <v>269</v>
      </c>
      <c r="W14" s="84">
        <v>0</v>
      </c>
      <c r="X14" s="38" t="s">
        <v>270</v>
      </c>
      <c r="Y14" s="84">
        <v>11771438</v>
      </c>
      <c r="Z14" s="38" t="s">
        <v>312</v>
      </c>
      <c r="AA14" s="108" t="s">
        <v>313</v>
      </c>
      <c r="AB14" s="84">
        <v>31074</v>
      </c>
      <c r="AC14" s="108" t="s">
        <v>314</v>
      </c>
      <c r="AD14" s="84">
        <v>55</v>
      </c>
      <c r="AE14" s="84" t="s">
        <v>274</v>
      </c>
      <c r="AF14" s="84" t="s">
        <v>315</v>
      </c>
      <c r="AG14" s="108" t="s">
        <v>316</v>
      </c>
      <c r="AH14" s="84" t="s">
        <v>277</v>
      </c>
      <c r="AI14" s="108" t="s">
        <v>313</v>
      </c>
      <c r="AJ14" s="84">
        <v>0</v>
      </c>
      <c r="AK14" s="84">
        <v>0</v>
      </c>
      <c r="AL14" s="108" t="s">
        <v>292</v>
      </c>
      <c r="AM14" s="84">
        <v>23462.3</v>
      </c>
      <c r="AN14" s="112">
        <v>0</v>
      </c>
      <c r="AO14" s="112">
        <v>23462.3</v>
      </c>
      <c r="AP14" s="112">
        <v>8920.7000000000007</v>
      </c>
      <c r="AQ14" s="112">
        <v>0</v>
      </c>
      <c r="AR14" s="112">
        <v>8920.7000000000007</v>
      </c>
      <c r="AS14" s="112">
        <v>8921.35</v>
      </c>
      <c r="AT14" s="112">
        <v>0</v>
      </c>
      <c r="AU14" s="112">
        <v>8921.35</v>
      </c>
      <c r="AV14" s="84">
        <v>76</v>
      </c>
      <c r="AW14" s="84">
        <v>2007</v>
      </c>
      <c r="AX14" s="84" t="s">
        <v>293</v>
      </c>
      <c r="AY14" s="108"/>
      <c r="AZ14" s="84"/>
      <c r="BA14" s="84"/>
      <c r="BB14" s="84" t="s">
        <v>280</v>
      </c>
      <c r="BC14" s="84" t="s">
        <v>281</v>
      </c>
      <c r="BD14" s="108"/>
      <c r="BE14" s="84">
        <v>0</v>
      </c>
      <c r="BF14" s="38" t="s">
        <v>311</v>
      </c>
      <c r="BG14" s="84" t="s">
        <v>243</v>
      </c>
      <c r="BH14" s="114" t="s">
        <v>3072</v>
      </c>
      <c r="BI14" s="38" t="s">
        <v>110</v>
      </c>
      <c r="BJ14" s="85">
        <v>45817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3091</v>
      </c>
    </row>
    <row r="15" spans="1:70" s="113" customFormat="1" ht="15" hidden="1" customHeight="1" x14ac:dyDescent="0.25">
      <c r="A15" s="84">
        <v>11</v>
      </c>
      <c r="B15" s="38" t="s">
        <v>254</v>
      </c>
      <c r="C15" s="38" t="s">
        <v>255</v>
      </c>
      <c r="D15" s="38" t="s">
        <v>256</v>
      </c>
      <c r="E15" s="38" t="s">
        <v>257</v>
      </c>
      <c r="F15" s="38" t="s">
        <v>258</v>
      </c>
      <c r="G15" s="84" t="s">
        <v>259</v>
      </c>
      <c r="H15" s="38" t="s">
        <v>260</v>
      </c>
      <c r="I15" s="84">
        <v>95367</v>
      </c>
      <c r="J15" s="38" t="s">
        <v>308</v>
      </c>
      <c r="K15" s="84">
        <v>95367</v>
      </c>
      <c r="L15" s="84" t="s">
        <v>262</v>
      </c>
      <c r="M15" s="38" t="s">
        <v>263</v>
      </c>
      <c r="N15" s="84">
        <v>160113</v>
      </c>
      <c r="O15" s="84" t="s">
        <v>309</v>
      </c>
      <c r="P15" s="84">
        <v>214747</v>
      </c>
      <c r="Q15" s="38" t="s">
        <v>310</v>
      </c>
      <c r="R15" s="38" t="s">
        <v>266</v>
      </c>
      <c r="S15" s="84" t="s">
        <v>317</v>
      </c>
      <c r="T15" s="84" t="s">
        <v>317</v>
      </c>
      <c r="U15" s="84" t="s">
        <v>287</v>
      </c>
      <c r="V15" s="84" t="s">
        <v>269</v>
      </c>
      <c r="W15" s="84">
        <v>0</v>
      </c>
      <c r="X15" s="38" t="s">
        <v>270</v>
      </c>
      <c r="Y15" s="84">
        <v>11787227</v>
      </c>
      <c r="Z15" s="38" t="s">
        <v>318</v>
      </c>
      <c r="AA15" s="108" t="s">
        <v>313</v>
      </c>
      <c r="AB15" s="84">
        <v>31074</v>
      </c>
      <c r="AC15" s="108" t="s">
        <v>314</v>
      </c>
      <c r="AD15" s="84">
        <v>55</v>
      </c>
      <c r="AE15" s="84" t="s">
        <v>274</v>
      </c>
      <c r="AF15" s="84" t="s">
        <v>315</v>
      </c>
      <c r="AG15" s="108" t="s">
        <v>316</v>
      </c>
      <c r="AH15" s="84" t="s">
        <v>277</v>
      </c>
      <c r="AI15" s="108" t="s">
        <v>313</v>
      </c>
      <c r="AJ15" s="84">
        <v>950</v>
      </c>
      <c r="AK15" s="84">
        <v>950</v>
      </c>
      <c r="AL15" s="108" t="s">
        <v>292</v>
      </c>
      <c r="AM15" s="84">
        <v>28108.2</v>
      </c>
      <c r="AN15" s="112">
        <v>59</v>
      </c>
      <c r="AO15" s="112">
        <v>28167.200000000001</v>
      </c>
      <c r="AP15" s="112">
        <v>3432.08</v>
      </c>
      <c r="AQ15" s="112">
        <v>95.86</v>
      </c>
      <c r="AR15" s="112">
        <v>3527.94</v>
      </c>
      <c r="AS15" s="112">
        <v>3054.8</v>
      </c>
      <c r="AT15" s="112">
        <v>95.86</v>
      </c>
      <c r="AU15" s="112">
        <v>3150.66</v>
      </c>
      <c r="AV15" s="84">
        <v>43</v>
      </c>
      <c r="AW15" s="84">
        <v>1337</v>
      </c>
      <c r="AX15" s="84" t="s">
        <v>293</v>
      </c>
      <c r="AY15" s="108"/>
      <c r="AZ15" s="84"/>
      <c r="BA15" s="84"/>
      <c r="BB15" s="84" t="s">
        <v>280</v>
      </c>
      <c r="BC15" s="84" t="s">
        <v>281</v>
      </c>
      <c r="BD15" s="108"/>
      <c r="BE15" s="84">
        <v>0</v>
      </c>
      <c r="BF15" s="38" t="s">
        <v>317</v>
      </c>
      <c r="BG15" s="84">
        <v>9926825291</v>
      </c>
      <c r="BH15" s="114" t="s">
        <v>3072</v>
      </c>
      <c r="BI15" s="38" t="s">
        <v>112</v>
      </c>
      <c r="BJ15" s="85">
        <v>45831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254</v>
      </c>
      <c r="C16" s="38" t="s">
        <v>255</v>
      </c>
      <c r="D16" s="38" t="s">
        <v>256</v>
      </c>
      <c r="E16" s="38" t="s">
        <v>257</v>
      </c>
      <c r="F16" s="38" t="s">
        <v>258</v>
      </c>
      <c r="G16" s="84" t="s">
        <v>259</v>
      </c>
      <c r="H16" s="38" t="s">
        <v>260</v>
      </c>
      <c r="I16" s="84">
        <v>95737</v>
      </c>
      <c r="J16" s="38" t="s">
        <v>282</v>
      </c>
      <c r="K16" s="84">
        <v>95737</v>
      </c>
      <c r="L16" s="84" t="s">
        <v>262</v>
      </c>
      <c r="M16" s="38" t="s">
        <v>263</v>
      </c>
      <c r="N16" s="84">
        <v>160052</v>
      </c>
      <c r="O16" s="84" t="s">
        <v>283</v>
      </c>
      <c r="P16" s="84">
        <v>214665</v>
      </c>
      <c r="Q16" s="38" t="s">
        <v>284</v>
      </c>
      <c r="R16" s="38" t="s">
        <v>266</v>
      </c>
      <c r="S16" s="84" t="s">
        <v>319</v>
      </c>
      <c r="T16" s="84" t="s">
        <v>319</v>
      </c>
      <c r="U16" s="84" t="s">
        <v>287</v>
      </c>
      <c r="V16" s="84" t="s">
        <v>269</v>
      </c>
      <c r="W16" s="84">
        <v>0</v>
      </c>
      <c r="X16" s="38" t="s">
        <v>270</v>
      </c>
      <c r="Y16" s="84">
        <v>11787713</v>
      </c>
      <c r="Z16" s="38" t="s">
        <v>320</v>
      </c>
      <c r="AA16" s="108" t="s">
        <v>289</v>
      </c>
      <c r="AB16" s="84">
        <v>26997</v>
      </c>
      <c r="AC16" s="108" t="s">
        <v>290</v>
      </c>
      <c r="AD16" s="84">
        <v>52</v>
      </c>
      <c r="AE16" s="84" t="s">
        <v>274</v>
      </c>
      <c r="AF16" s="84" t="s">
        <v>275</v>
      </c>
      <c r="AG16" s="108" t="s">
        <v>291</v>
      </c>
      <c r="AH16" s="84" t="s">
        <v>277</v>
      </c>
      <c r="AI16" s="108" t="s">
        <v>289</v>
      </c>
      <c r="AJ16" s="84">
        <v>850</v>
      </c>
      <c r="AK16" s="84">
        <v>500</v>
      </c>
      <c r="AL16" s="108" t="s">
        <v>292</v>
      </c>
      <c r="AM16" s="84">
        <v>26099.61</v>
      </c>
      <c r="AN16" s="112">
        <v>12</v>
      </c>
      <c r="AO16" s="112">
        <v>26111.61</v>
      </c>
      <c r="AP16" s="112">
        <v>1074.67</v>
      </c>
      <c r="AQ16" s="112">
        <v>10.54</v>
      </c>
      <c r="AR16" s="112">
        <v>1085.21</v>
      </c>
      <c r="AS16" s="112">
        <v>923.39</v>
      </c>
      <c r="AT16" s="112">
        <v>10.54</v>
      </c>
      <c r="AU16" s="112">
        <v>933.93</v>
      </c>
      <c r="AV16" s="84">
        <v>41</v>
      </c>
      <c r="AW16" s="84">
        <v>1342</v>
      </c>
      <c r="AX16" s="84" t="s">
        <v>293</v>
      </c>
      <c r="AY16" s="108"/>
      <c r="AZ16" s="84"/>
      <c r="BA16" s="84"/>
      <c r="BB16" s="84" t="s">
        <v>280</v>
      </c>
      <c r="BC16" s="84" t="s">
        <v>281</v>
      </c>
      <c r="BD16" s="108"/>
      <c r="BE16" s="84">
        <v>0</v>
      </c>
      <c r="BF16" s="38" t="s">
        <v>319</v>
      </c>
      <c r="BG16" s="84">
        <v>9111171399</v>
      </c>
      <c r="BH16" s="114" t="s">
        <v>3072</v>
      </c>
      <c r="BI16" s="38" t="s">
        <v>112</v>
      </c>
      <c r="BJ16" s="85">
        <v>45817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 t="s">
        <v>3093</v>
      </c>
    </row>
    <row r="17" spans="1:70" s="113" customFormat="1" ht="15" customHeight="1" x14ac:dyDescent="0.25">
      <c r="A17" s="84">
        <v>13</v>
      </c>
      <c r="B17" s="38" t="s">
        <v>254</v>
      </c>
      <c r="C17" s="38" t="s">
        <v>255</v>
      </c>
      <c r="D17" s="38" t="s">
        <v>256</v>
      </c>
      <c r="E17" s="38" t="s">
        <v>257</v>
      </c>
      <c r="F17" s="38" t="s">
        <v>258</v>
      </c>
      <c r="G17" s="84" t="s">
        <v>259</v>
      </c>
      <c r="H17" s="38" t="s">
        <v>260</v>
      </c>
      <c r="I17" s="84">
        <v>100032</v>
      </c>
      <c r="J17" s="38" t="s">
        <v>261</v>
      </c>
      <c r="K17" s="84">
        <v>100032</v>
      </c>
      <c r="L17" s="84" t="s">
        <v>262</v>
      </c>
      <c r="M17" s="38" t="s">
        <v>263</v>
      </c>
      <c r="N17" s="84">
        <v>160255</v>
      </c>
      <c r="O17" s="84" t="s">
        <v>321</v>
      </c>
      <c r="P17" s="84">
        <v>214752</v>
      </c>
      <c r="Q17" s="38" t="s">
        <v>322</v>
      </c>
      <c r="R17" s="38" t="s">
        <v>285</v>
      </c>
      <c r="S17" s="84" t="s">
        <v>323</v>
      </c>
      <c r="T17" s="84" t="s">
        <v>323</v>
      </c>
      <c r="U17" s="84" t="s">
        <v>268</v>
      </c>
      <c r="V17" s="84" t="s">
        <v>269</v>
      </c>
      <c r="W17" s="84">
        <v>0</v>
      </c>
      <c r="X17" s="38" t="s">
        <v>270</v>
      </c>
      <c r="Y17" s="84">
        <v>11807583</v>
      </c>
      <c r="Z17" s="38" t="s">
        <v>324</v>
      </c>
      <c r="AA17" s="108" t="s">
        <v>325</v>
      </c>
      <c r="AB17" s="84">
        <v>31074</v>
      </c>
      <c r="AC17" s="108" t="s">
        <v>273</v>
      </c>
      <c r="AD17" s="84">
        <v>55</v>
      </c>
      <c r="AE17" s="84" t="s">
        <v>274</v>
      </c>
      <c r="AF17" s="84" t="s">
        <v>315</v>
      </c>
      <c r="AG17" s="108" t="s">
        <v>326</v>
      </c>
      <c r="AH17" s="84" t="s">
        <v>277</v>
      </c>
      <c r="AI17" s="108" t="s">
        <v>325</v>
      </c>
      <c r="AJ17" s="84">
        <v>0</v>
      </c>
      <c r="AK17" s="84">
        <v>0</v>
      </c>
      <c r="AL17" s="108" t="s">
        <v>292</v>
      </c>
      <c r="AM17" s="84">
        <v>28055.5</v>
      </c>
      <c r="AN17" s="112">
        <v>119.53</v>
      </c>
      <c r="AO17" s="112">
        <v>28175.03</v>
      </c>
      <c r="AP17" s="112">
        <v>3493.5</v>
      </c>
      <c r="AQ17" s="112">
        <v>0</v>
      </c>
      <c r="AR17" s="112">
        <v>3493.5</v>
      </c>
      <c r="AS17" s="112">
        <v>3493.83</v>
      </c>
      <c r="AT17" s="112">
        <v>0</v>
      </c>
      <c r="AU17" s="112">
        <v>3493.83</v>
      </c>
      <c r="AV17" s="84">
        <v>77</v>
      </c>
      <c r="AW17" s="84">
        <v>1706</v>
      </c>
      <c r="AX17" s="84" t="s">
        <v>293</v>
      </c>
      <c r="AY17" s="108"/>
      <c r="AZ17" s="84"/>
      <c r="BA17" s="84"/>
      <c r="BB17" s="84" t="s">
        <v>280</v>
      </c>
      <c r="BC17" s="84" t="s">
        <v>281</v>
      </c>
      <c r="BD17" s="108"/>
      <c r="BE17" s="84">
        <v>0</v>
      </c>
      <c r="BF17" s="38" t="s">
        <v>323</v>
      </c>
      <c r="BG17" s="84" t="s">
        <v>243</v>
      </c>
      <c r="BH17" s="114" t="s">
        <v>3072</v>
      </c>
      <c r="BI17" s="38" t="s">
        <v>110</v>
      </c>
      <c r="BJ17" s="85">
        <v>45817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3091</v>
      </c>
    </row>
    <row r="18" spans="1:70" s="113" customFormat="1" ht="15" customHeight="1" x14ac:dyDescent="0.25">
      <c r="A18" s="84">
        <v>14</v>
      </c>
      <c r="B18" s="38" t="s">
        <v>254</v>
      </c>
      <c r="C18" s="38" t="s">
        <v>255</v>
      </c>
      <c r="D18" s="38" t="s">
        <v>256</v>
      </c>
      <c r="E18" s="38" t="s">
        <v>257</v>
      </c>
      <c r="F18" s="38" t="s">
        <v>258</v>
      </c>
      <c r="G18" s="84" t="s">
        <v>259</v>
      </c>
      <c r="H18" s="38" t="s">
        <v>260</v>
      </c>
      <c r="I18" s="84">
        <v>95365</v>
      </c>
      <c r="J18" s="38" t="s">
        <v>327</v>
      </c>
      <c r="K18" s="84">
        <v>95365</v>
      </c>
      <c r="L18" s="84" t="s">
        <v>262</v>
      </c>
      <c r="M18" s="38" t="s">
        <v>263</v>
      </c>
      <c r="N18" s="84">
        <v>160111</v>
      </c>
      <c r="O18" s="84" t="s">
        <v>328</v>
      </c>
      <c r="P18" s="84">
        <v>214745</v>
      </c>
      <c r="Q18" s="38" t="s">
        <v>329</v>
      </c>
      <c r="R18" s="38" t="s">
        <v>285</v>
      </c>
      <c r="S18" s="84" t="s">
        <v>330</v>
      </c>
      <c r="T18" s="84" t="s">
        <v>330</v>
      </c>
      <c r="U18" s="84" t="s">
        <v>287</v>
      </c>
      <c r="V18" s="84" t="s">
        <v>269</v>
      </c>
      <c r="W18" s="84">
        <v>0</v>
      </c>
      <c r="X18" s="38" t="s">
        <v>270</v>
      </c>
      <c r="Y18" s="84">
        <v>11813289</v>
      </c>
      <c r="Z18" s="38" t="s">
        <v>331</v>
      </c>
      <c r="AA18" s="108" t="s">
        <v>332</v>
      </c>
      <c r="AB18" s="84">
        <v>24951</v>
      </c>
      <c r="AC18" s="108" t="s">
        <v>333</v>
      </c>
      <c r="AD18" s="84">
        <v>52</v>
      </c>
      <c r="AE18" s="84" t="s">
        <v>274</v>
      </c>
      <c r="AF18" s="84" t="s">
        <v>315</v>
      </c>
      <c r="AG18" s="108" t="s">
        <v>334</v>
      </c>
      <c r="AH18" s="84" t="s">
        <v>277</v>
      </c>
      <c r="AI18" s="108" t="s">
        <v>332</v>
      </c>
      <c r="AJ18" s="84">
        <v>0</v>
      </c>
      <c r="AK18" s="84">
        <v>0</v>
      </c>
      <c r="AL18" s="108" t="s">
        <v>292</v>
      </c>
      <c r="AM18" s="84">
        <v>23504.09</v>
      </c>
      <c r="AN18" s="112">
        <v>36.619999999999997</v>
      </c>
      <c r="AO18" s="112">
        <v>23540.71</v>
      </c>
      <c r="AP18" s="112">
        <v>1655.91</v>
      </c>
      <c r="AQ18" s="112">
        <v>0</v>
      </c>
      <c r="AR18" s="112">
        <v>1655.91</v>
      </c>
      <c r="AS18" s="112">
        <v>1656.01</v>
      </c>
      <c r="AT18" s="112">
        <v>0</v>
      </c>
      <c r="AU18" s="112">
        <v>1656.01</v>
      </c>
      <c r="AV18" s="84">
        <v>76</v>
      </c>
      <c r="AW18" s="84">
        <v>1720</v>
      </c>
      <c r="AX18" s="84" t="s">
        <v>293</v>
      </c>
      <c r="AY18" s="108"/>
      <c r="AZ18" s="84"/>
      <c r="BA18" s="84"/>
      <c r="BB18" s="84" t="s">
        <v>280</v>
      </c>
      <c r="BC18" s="84" t="s">
        <v>281</v>
      </c>
      <c r="BD18" s="108"/>
      <c r="BE18" s="84">
        <v>0</v>
      </c>
      <c r="BF18" s="38" t="s">
        <v>330</v>
      </c>
      <c r="BG18" s="84" t="s">
        <v>243</v>
      </c>
      <c r="BH18" s="114" t="s">
        <v>3072</v>
      </c>
      <c r="BI18" s="38" t="s">
        <v>110</v>
      </c>
      <c r="BJ18" s="85">
        <v>45817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3091</v>
      </c>
    </row>
    <row r="19" spans="1:70" s="113" customFormat="1" ht="15" hidden="1" customHeight="1" x14ac:dyDescent="0.25">
      <c r="A19" s="84">
        <v>15</v>
      </c>
      <c r="B19" s="38" t="s">
        <v>254</v>
      </c>
      <c r="C19" s="38" t="s">
        <v>255</v>
      </c>
      <c r="D19" s="38" t="s">
        <v>256</v>
      </c>
      <c r="E19" s="38" t="s">
        <v>257</v>
      </c>
      <c r="F19" s="38" t="s">
        <v>258</v>
      </c>
      <c r="G19" s="84" t="s">
        <v>259</v>
      </c>
      <c r="H19" s="38" t="s">
        <v>260</v>
      </c>
      <c r="I19" s="84">
        <v>95365</v>
      </c>
      <c r="J19" s="38" t="s">
        <v>327</v>
      </c>
      <c r="K19" s="84">
        <v>95365</v>
      </c>
      <c r="L19" s="84" t="s">
        <v>262</v>
      </c>
      <c r="M19" s="38" t="s">
        <v>263</v>
      </c>
      <c r="N19" s="84">
        <v>171865</v>
      </c>
      <c r="O19" s="84" t="s">
        <v>335</v>
      </c>
      <c r="P19" s="84">
        <v>230942</v>
      </c>
      <c r="Q19" s="38" t="s">
        <v>336</v>
      </c>
      <c r="R19" s="38" t="s">
        <v>266</v>
      </c>
      <c r="S19" s="84" t="s">
        <v>337</v>
      </c>
      <c r="T19" s="84" t="s">
        <v>337</v>
      </c>
      <c r="U19" s="84" t="s">
        <v>287</v>
      </c>
      <c r="V19" s="84" t="s">
        <v>269</v>
      </c>
      <c r="W19" s="84">
        <v>0</v>
      </c>
      <c r="X19" s="38" t="s">
        <v>270</v>
      </c>
      <c r="Y19" s="84">
        <v>11813293</v>
      </c>
      <c r="Z19" s="38" t="s">
        <v>338</v>
      </c>
      <c r="AA19" s="108" t="s">
        <v>332</v>
      </c>
      <c r="AB19" s="84">
        <v>24951</v>
      </c>
      <c r="AC19" s="108" t="s">
        <v>333</v>
      </c>
      <c r="AD19" s="84">
        <v>52</v>
      </c>
      <c r="AE19" s="84" t="s">
        <v>274</v>
      </c>
      <c r="AF19" s="84" t="s">
        <v>315</v>
      </c>
      <c r="AG19" s="108" t="s">
        <v>334</v>
      </c>
      <c r="AH19" s="84" t="s">
        <v>277</v>
      </c>
      <c r="AI19" s="108" t="s">
        <v>332</v>
      </c>
      <c r="AJ19" s="84">
        <v>748</v>
      </c>
      <c r="AK19" s="84">
        <v>0</v>
      </c>
      <c r="AL19" s="108" t="s">
        <v>292</v>
      </c>
      <c r="AM19" s="84">
        <v>24596.560000000001</v>
      </c>
      <c r="AN19" s="112">
        <v>14.08</v>
      </c>
      <c r="AO19" s="112">
        <v>24610.639999999999</v>
      </c>
      <c r="AP19" s="112">
        <v>381</v>
      </c>
      <c r="AQ19" s="112">
        <v>0</v>
      </c>
      <c r="AR19" s="112">
        <v>381</v>
      </c>
      <c r="AS19" s="112">
        <v>362.44</v>
      </c>
      <c r="AT19" s="112">
        <v>0</v>
      </c>
      <c r="AU19" s="112">
        <v>362.44</v>
      </c>
      <c r="AV19" s="84">
        <v>43</v>
      </c>
      <c r="AW19" s="84">
        <v>1325</v>
      </c>
      <c r="AX19" s="84" t="s">
        <v>293</v>
      </c>
      <c r="AY19" s="108"/>
      <c r="AZ19" s="84"/>
      <c r="BA19" s="84"/>
      <c r="BB19" s="84" t="s">
        <v>280</v>
      </c>
      <c r="BC19" s="84" t="s">
        <v>281</v>
      </c>
      <c r="BD19" s="108"/>
      <c r="BE19" s="84">
        <v>0</v>
      </c>
      <c r="BF19" s="38" t="s">
        <v>337</v>
      </c>
      <c r="BG19" s="84">
        <v>7909780165</v>
      </c>
      <c r="BH19" s="114" t="s">
        <v>3072</v>
      </c>
      <c r="BI19" s="38" t="s">
        <v>112</v>
      </c>
      <c r="BJ19" s="85">
        <v>45831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hidden="1" customHeight="1" x14ac:dyDescent="0.25">
      <c r="A20" s="84">
        <v>16</v>
      </c>
      <c r="B20" s="38" t="s">
        <v>254</v>
      </c>
      <c r="C20" s="38" t="s">
        <v>255</v>
      </c>
      <c r="D20" s="38" t="s">
        <v>256</v>
      </c>
      <c r="E20" s="38" t="s">
        <v>257</v>
      </c>
      <c r="F20" s="38" t="s">
        <v>258</v>
      </c>
      <c r="G20" s="84" t="s">
        <v>259</v>
      </c>
      <c r="H20" s="38" t="s">
        <v>260</v>
      </c>
      <c r="I20" s="84">
        <v>80625</v>
      </c>
      <c r="J20" s="38" t="s">
        <v>339</v>
      </c>
      <c r="K20" s="84">
        <v>80625</v>
      </c>
      <c r="L20" s="84" t="s">
        <v>262</v>
      </c>
      <c r="M20" s="38" t="s">
        <v>263</v>
      </c>
      <c r="N20" s="84">
        <v>131569</v>
      </c>
      <c r="O20" s="84" t="s">
        <v>340</v>
      </c>
      <c r="P20" s="84">
        <v>177853</v>
      </c>
      <c r="Q20" s="38" t="s">
        <v>341</v>
      </c>
      <c r="R20" s="38" t="s">
        <v>266</v>
      </c>
      <c r="S20" s="84" t="s">
        <v>342</v>
      </c>
      <c r="T20" s="84" t="s">
        <v>342</v>
      </c>
      <c r="U20" s="84" t="s">
        <v>268</v>
      </c>
      <c r="V20" s="84" t="s">
        <v>343</v>
      </c>
      <c r="W20" s="84">
        <v>0</v>
      </c>
      <c r="X20" s="38" t="s">
        <v>270</v>
      </c>
      <c r="Y20" s="84">
        <v>11963730</v>
      </c>
      <c r="Z20" s="38" t="s">
        <v>344</v>
      </c>
      <c r="AA20" s="108" t="s">
        <v>345</v>
      </c>
      <c r="AB20" s="84">
        <v>31074</v>
      </c>
      <c r="AC20" s="108" t="s">
        <v>290</v>
      </c>
      <c r="AD20" s="84">
        <v>55</v>
      </c>
      <c r="AE20" s="84" t="s">
        <v>274</v>
      </c>
      <c r="AF20" s="84" t="s">
        <v>315</v>
      </c>
      <c r="AG20" s="108" t="s">
        <v>346</v>
      </c>
      <c r="AH20" s="84" t="s">
        <v>277</v>
      </c>
      <c r="AI20" s="108" t="s">
        <v>345</v>
      </c>
      <c r="AJ20" s="84">
        <v>950</v>
      </c>
      <c r="AK20" s="84">
        <v>950</v>
      </c>
      <c r="AL20" s="108" t="s">
        <v>292</v>
      </c>
      <c r="AM20" s="84">
        <v>27770.27</v>
      </c>
      <c r="AN20" s="112">
        <v>39</v>
      </c>
      <c r="AO20" s="112">
        <v>27809.27</v>
      </c>
      <c r="AP20" s="112">
        <v>3456.74</v>
      </c>
      <c r="AQ20" s="112">
        <v>125.93</v>
      </c>
      <c r="AR20" s="112">
        <v>3582.67</v>
      </c>
      <c r="AS20" s="112">
        <v>3389.73</v>
      </c>
      <c r="AT20" s="112">
        <v>125.93</v>
      </c>
      <c r="AU20" s="112">
        <v>3515.66</v>
      </c>
      <c r="AV20" s="84">
        <v>45</v>
      </c>
      <c r="AW20" s="84">
        <v>1339</v>
      </c>
      <c r="AX20" s="84" t="s">
        <v>293</v>
      </c>
      <c r="AY20" s="108"/>
      <c r="AZ20" s="84"/>
      <c r="BA20" s="84"/>
      <c r="BB20" s="84" t="s">
        <v>280</v>
      </c>
      <c r="BC20" s="84" t="s">
        <v>281</v>
      </c>
      <c r="BD20" s="108"/>
      <c r="BE20" s="84">
        <v>0</v>
      </c>
      <c r="BF20" s="38" t="s">
        <v>342</v>
      </c>
      <c r="BG20" s="84">
        <v>9926046888</v>
      </c>
      <c r="BH20" s="114" t="s">
        <v>3072</v>
      </c>
      <c r="BI20" s="38" t="s">
        <v>112</v>
      </c>
      <c r="BJ20" s="85">
        <v>45831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254</v>
      </c>
      <c r="C21" s="38" t="s">
        <v>255</v>
      </c>
      <c r="D21" s="38" t="s">
        <v>256</v>
      </c>
      <c r="E21" s="38" t="s">
        <v>257</v>
      </c>
      <c r="F21" s="38" t="s">
        <v>258</v>
      </c>
      <c r="G21" s="84" t="s">
        <v>259</v>
      </c>
      <c r="H21" s="38" t="s">
        <v>260</v>
      </c>
      <c r="I21" s="84">
        <v>95409</v>
      </c>
      <c r="J21" s="38" t="s">
        <v>347</v>
      </c>
      <c r="K21" s="84">
        <v>95409</v>
      </c>
      <c r="L21" s="84" t="s">
        <v>262</v>
      </c>
      <c r="M21" s="38" t="s">
        <v>263</v>
      </c>
      <c r="N21" s="84">
        <v>160213</v>
      </c>
      <c r="O21" s="84" t="s">
        <v>348</v>
      </c>
      <c r="P21" s="84">
        <v>214894</v>
      </c>
      <c r="Q21" s="38" t="s">
        <v>349</v>
      </c>
      <c r="R21" s="38" t="s">
        <v>285</v>
      </c>
      <c r="S21" s="84" t="s">
        <v>350</v>
      </c>
      <c r="T21" s="84" t="s">
        <v>350</v>
      </c>
      <c r="U21" s="84" t="s">
        <v>287</v>
      </c>
      <c r="V21" s="84" t="s">
        <v>269</v>
      </c>
      <c r="W21" s="84">
        <v>0</v>
      </c>
      <c r="X21" s="38" t="s">
        <v>270</v>
      </c>
      <c r="Y21" s="84">
        <v>11967272</v>
      </c>
      <c r="Z21" s="38" t="s">
        <v>351</v>
      </c>
      <c r="AA21" s="108" t="s">
        <v>352</v>
      </c>
      <c r="AB21" s="84">
        <v>31074</v>
      </c>
      <c r="AC21" s="108" t="s">
        <v>353</v>
      </c>
      <c r="AD21" s="84">
        <v>55</v>
      </c>
      <c r="AE21" s="84" t="s">
        <v>274</v>
      </c>
      <c r="AF21" s="84" t="s">
        <v>315</v>
      </c>
      <c r="AG21" s="108" t="s">
        <v>354</v>
      </c>
      <c r="AH21" s="84" t="s">
        <v>277</v>
      </c>
      <c r="AI21" s="108" t="s">
        <v>352</v>
      </c>
      <c r="AJ21" s="84">
        <v>0</v>
      </c>
      <c r="AK21" s="84">
        <v>0</v>
      </c>
      <c r="AL21" s="108" t="s">
        <v>292</v>
      </c>
      <c r="AM21" s="84">
        <v>25850.57</v>
      </c>
      <c r="AN21" s="112">
        <v>262.13</v>
      </c>
      <c r="AO21" s="112">
        <v>26112.7</v>
      </c>
      <c r="AP21" s="112">
        <v>5860.43</v>
      </c>
      <c r="AQ21" s="112">
        <v>0</v>
      </c>
      <c r="AR21" s="112">
        <v>5860.43</v>
      </c>
      <c r="AS21" s="112">
        <v>5861.31</v>
      </c>
      <c r="AT21" s="112">
        <v>0</v>
      </c>
      <c r="AU21" s="112">
        <v>5861.31</v>
      </c>
      <c r="AV21" s="84">
        <v>87</v>
      </c>
      <c r="AW21" s="84">
        <v>1735</v>
      </c>
      <c r="AX21" s="84" t="s">
        <v>293</v>
      </c>
      <c r="AY21" s="108"/>
      <c r="AZ21" s="84"/>
      <c r="BA21" s="84"/>
      <c r="BB21" s="84" t="s">
        <v>280</v>
      </c>
      <c r="BC21" s="84" t="s">
        <v>281</v>
      </c>
      <c r="BD21" s="108"/>
      <c r="BE21" s="84">
        <v>0</v>
      </c>
      <c r="BF21" s="38" t="s">
        <v>350</v>
      </c>
      <c r="BG21" s="84" t="s">
        <v>243</v>
      </c>
      <c r="BH21" s="114" t="s">
        <v>3072</v>
      </c>
      <c r="BI21" s="38" t="s">
        <v>110</v>
      </c>
      <c r="BJ21" s="85">
        <v>45817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3091</v>
      </c>
    </row>
    <row r="22" spans="1:70" s="113" customFormat="1" ht="15" hidden="1" customHeight="1" x14ac:dyDescent="0.25">
      <c r="A22" s="84">
        <v>18</v>
      </c>
      <c r="B22" s="38" t="s">
        <v>254</v>
      </c>
      <c r="C22" s="38" t="s">
        <v>255</v>
      </c>
      <c r="D22" s="38" t="s">
        <v>256</v>
      </c>
      <c r="E22" s="38" t="s">
        <v>257</v>
      </c>
      <c r="F22" s="38" t="s">
        <v>258</v>
      </c>
      <c r="G22" s="84" t="s">
        <v>259</v>
      </c>
      <c r="H22" s="38" t="s">
        <v>260</v>
      </c>
      <c r="I22" s="84">
        <v>95418</v>
      </c>
      <c r="J22" s="38" t="s">
        <v>355</v>
      </c>
      <c r="K22" s="84">
        <v>95418</v>
      </c>
      <c r="L22" s="84" t="s">
        <v>262</v>
      </c>
      <c r="M22" s="38" t="s">
        <v>263</v>
      </c>
      <c r="N22" s="84">
        <v>160234</v>
      </c>
      <c r="O22" s="84" t="s">
        <v>356</v>
      </c>
      <c r="P22" s="84">
        <v>214919</v>
      </c>
      <c r="Q22" s="38" t="s">
        <v>357</v>
      </c>
      <c r="R22" s="38" t="s">
        <v>266</v>
      </c>
      <c r="S22" s="84" t="s">
        <v>358</v>
      </c>
      <c r="T22" s="84" t="s">
        <v>358</v>
      </c>
      <c r="U22" s="84" t="s">
        <v>268</v>
      </c>
      <c r="V22" s="84" t="s">
        <v>269</v>
      </c>
      <c r="W22" s="84">
        <v>0</v>
      </c>
      <c r="X22" s="38" t="s">
        <v>270</v>
      </c>
      <c r="Y22" s="84">
        <v>11967349</v>
      </c>
      <c r="Z22" s="38" t="s">
        <v>359</v>
      </c>
      <c r="AA22" s="108" t="s">
        <v>360</v>
      </c>
      <c r="AB22" s="84">
        <v>31074</v>
      </c>
      <c r="AC22" s="108" t="s">
        <v>361</v>
      </c>
      <c r="AD22" s="84">
        <v>55</v>
      </c>
      <c r="AE22" s="84" t="s">
        <v>274</v>
      </c>
      <c r="AF22" s="84" t="s">
        <v>315</v>
      </c>
      <c r="AG22" s="108" t="s">
        <v>362</v>
      </c>
      <c r="AH22" s="84" t="s">
        <v>277</v>
      </c>
      <c r="AI22" s="108" t="s">
        <v>360</v>
      </c>
      <c r="AJ22" s="84">
        <v>903</v>
      </c>
      <c r="AK22" s="84">
        <v>0</v>
      </c>
      <c r="AL22" s="108" t="s">
        <v>292</v>
      </c>
      <c r="AM22" s="84">
        <v>30657.34</v>
      </c>
      <c r="AN22" s="112">
        <v>12.65</v>
      </c>
      <c r="AO22" s="112">
        <v>30669.99</v>
      </c>
      <c r="AP22" s="112">
        <v>1039.1600000000001</v>
      </c>
      <c r="AQ22" s="112">
        <v>0</v>
      </c>
      <c r="AR22" s="112">
        <v>1039.1600000000001</v>
      </c>
      <c r="AS22" s="112">
        <v>420.66</v>
      </c>
      <c r="AT22" s="112">
        <v>0</v>
      </c>
      <c r="AU22" s="112">
        <v>420.66</v>
      </c>
      <c r="AV22" s="84">
        <v>42</v>
      </c>
      <c r="AW22" s="84">
        <v>1345</v>
      </c>
      <c r="AX22" s="84" t="s">
        <v>293</v>
      </c>
      <c r="AY22" s="108"/>
      <c r="AZ22" s="84"/>
      <c r="BA22" s="84"/>
      <c r="BB22" s="84" t="s">
        <v>280</v>
      </c>
      <c r="BC22" s="84" t="s">
        <v>281</v>
      </c>
      <c r="BD22" s="108"/>
      <c r="BE22" s="84">
        <v>0</v>
      </c>
      <c r="BF22" s="38" t="s">
        <v>358</v>
      </c>
      <c r="BG22" s="84">
        <v>8895703712</v>
      </c>
      <c r="BH22" s="114" t="s">
        <v>3072</v>
      </c>
      <c r="BI22" s="38" t="s">
        <v>112</v>
      </c>
      <c r="BJ22" s="85">
        <v>45831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254</v>
      </c>
      <c r="C23" s="38" t="s">
        <v>255</v>
      </c>
      <c r="D23" s="38" t="s">
        <v>256</v>
      </c>
      <c r="E23" s="38" t="s">
        <v>257</v>
      </c>
      <c r="F23" s="38" t="s">
        <v>258</v>
      </c>
      <c r="G23" s="84" t="s">
        <v>259</v>
      </c>
      <c r="H23" s="38" t="s">
        <v>260</v>
      </c>
      <c r="I23" s="84">
        <v>95409</v>
      </c>
      <c r="J23" s="38" t="s">
        <v>347</v>
      </c>
      <c r="K23" s="84">
        <v>95409</v>
      </c>
      <c r="L23" s="84" t="s">
        <v>262</v>
      </c>
      <c r="M23" s="38" t="s">
        <v>263</v>
      </c>
      <c r="N23" s="84">
        <v>160213</v>
      </c>
      <c r="O23" s="84" t="s">
        <v>348</v>
      </c>
      <c r="P23" s="84">
        <v>214894</v>
      </c>
      <c r="Q23" s="38" t="s">
        <v>349</v>
      </c>
      <c r="R23" s="38" t="s">
        <v>285</v>
      </c>
      <c r="S23" s="84" t="s">
        <v>363</v>
      </c>
      <c r="T23" s="84" t="s">
        <v>363</v>
      </c>
      <c r="U23" s="84" t="s">
        <v>268</v>
      </c>
      <c r="V23" s="84" t="s">
        <v>269</v>
      </c>
      <c r="W23" s="84">
        <v>0</v>
      </c>
      <c r="X23" s="38" t="s">
        <v>270</v>
      </c>
      <c r="Y23" s="84">
        <v>11969972</v>
      </c>
      <c r="Z23" s="38" t="s">
        <v>364</v>
      </c>
      <c r="AA23" s="108" t="s">
        <v>352</v>
      </c>
      <c r="AB23" s="84">
        <v>31074</v>
      </c>
      <c r="AC23" s="108" t="s">
        <v>353</v>
      </c>
      <c r="AD23" s="84">
        <v>55</v>
      </c>
      <c r="AE23" s="84" t="s">
        <v>274</v>
      </c>
      <c r="AF23" s="84" t="s">
        <v>315</v>
      </c>
      <c r="AG23" s="108" t="s">
        <v>354</v>
      </c>
      <c r="AH23" s="84" t="s">
        <v>277</v>
      </c>
      <c r="AI23" s="108" t="s">
        <v>352</v>
      </c>
      <c r="AJ23" s="84">
        <v>0</v>
      </c>
      <c r="AK23" s="84">
        <v>0</v>
      </c>
      <c r="AL23" s="108" t="s">
        <v>292</v>
      </c>
      <c r="AM23" s="84">
        <v>17852.39</v>
      </c>
      <c r="AN23" s="112">
        <v>0</v>
      </c>
      <c r="AO23" s="112">
        <v>17852.39</v>
      </c>
      <c r="AP23" s="112">
        <v>15978.61</v>
      </c>
      <c r="AQ23" s="112">
        <v>0</v>
      </c>
      <c r="AR23" s="112">
        <v>15978.61</v>
      </c>
      <c r="AS23" s="112">
        <v>15978.78</v>
      </c>
      <c r="AT23" s="112">
        <v>0</v>
      </c>
      <c r="AU23" s="112">
        <v>15978.78</v>
      </c>
      <c r="AV23" s="84">
        <v>87</v>
      </c>
      <c r="AW23" s="84">
        <v>2113</v>
      </c>
      <c r="AX23" s="84" t="s">
        <v>293</v>
      </c>
      <c r="AY23" s="108"/>
      <c r="AZ23" s="84"/>
      <c r="BA23" s="84"/>
      <c r="BB23" s="84" t="s">
        <v>280</v>
      </c>
      <c r="BC23" s="84" t="s">
        <v>281</v>
      </c>
      <c r="BD23" s="108"/>
      <c r="BE23" s="84">
        <v>0</v>
      </c>
      <c r="BF23" s="38" t="s">
        <v>363</v>
      </c>
      <c r="BG23" s="84" t="s">
        <v>243</v>
      </c>
      <c r="BH23" s="114" t="s">
        <v>3072</v>
      </c>
      <c r="BI23" s="38" t="s">
        <v>110</v>
      </c>
      <c r="BJ23" s="85">
        <v>45817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3091</v>
      </c>
    </row>
    <row r="24" spans="1:70" s="113" customFormat="1" ht="15" hidden="1" customHeight="1" x14ac:dyDescent="0.25">
      <c r="A24" s="84">
        <v>20</v>
      </c>
      <c r="B24" s="38" t="s">
        <v>254</v>
      </c>
      <c r="C24" s="38" t="s">
        <v>255</v>
      </c>
      <c r="D24" s="38" t="s">
        <v>256</v>
      </c>
      <c r="E24" s="38" t="s">
        <v>257</v>
      </c>
      <c r="F24" s="38" t="s">
        <v>258</v>
      </c>
      <c r="G24" s="84" t="s">
        <v>259</v>
      </c>
      <c r="H24" s="38" t="s">
        <v>260</v>
      </c>
      <c r="I24" s="84">
        <v>95418</v>
      </c>
      <c r="J24" s="38" t="s">
        <v>355</v>
      </c>
      <c r="K24" s="84">
        <v>95418</v>
      </c>
      <c r="L24" s="84" t="s">
        <v>262</v>
      </c>
      <c r="M24" s="38" t="s">
        <v>263</v>
      </c>
      <c r="N24" s="84">
        <v>160234</v>
      </c>
      <c r="O24" s="84" t="s">
        <v>356</v>
      </c>
      <c r="P24" s="84">
        <v>214919</v>
      </c>
      <c r="Q24" s="38" t="s">
        <v>357</v>
      </c>
      <c r="R24" s="38" t="s">
        <v>266</v>
      </c>
      <c r="S24" s="84" t="s">
        <v>365</v>
      </c>
      <c r="T24" s="84" t="s">
        <v>365</v>
      </c>
      <c r="U24" s="84" t="s">
        <v>268</v>
      </c>
      <c r="V24" s="84" t="s">
        <v>269</v>
      </c>
      <c r="W24" s="84">
        <v>0</v>
      </c>
      <c r="X24" s="38" t="s">
        <v>270</v>
      </c>
      <c r="Y24" s="84">
        <v>11990200</v>
      </c>
      <c r="Z24" s="38" t="s">
        <v>366</v>
      </c>
      <c r="AA24" s="108" t="s">
        <v>360</v>
      </c>
      <c r="AB24" s="84">
        <v>31074</v>
      </c>
      <c r="AC24" s="108" t="s">
        <v>361</v>
      </c>
      <c r="AD24" s="84">
        <v>55</v>
      </c>
      <c r="AE24" s="84" t="s">
        <v>274</v>
      </c>
      <c r="AF24" s="84" t="s">
        <v>315</v>
      </c>
      <c r="AG24" s="108" t="s">
        <v>362</v>
      </c>
      <c r="AH24" s="84" t="s">
        <v>277</v>
      </c>
      <c r="AI24" s="108" t="s">
        <v>360</v>
      </c>
      <c r="AJ24" s="84">
        <v>950</v>
      </c>
      <c r="AK24" s="84">
        <v>428</v>
      </c>
      <c r="AL24" s="108" t="s">
        <v>292</v>
      </c>
      <c r="AM24" s="84">
        <v>30225.61</v>
      </c>
      <c r="AN24" s="112">
        <v>19</v>
      </c>
      <c r="AO24" s="112">
        <v>30244.61</v>
      </c>
      <c r="AP24" s="112">
        <v>1506.37</v>
      </c>
      <c r="AQ24" s="112">
        <v>8.27</v>
      </c>
      <c r="AR24" s="112">
        <v>1514.64</v>
      </c>
      <c r="AS24" s="112">
        <v>887.39</v>
      </c>
      <c r="AT24" s="112">
        <v>8.27</v>
      </c>
      <c r="AU24" s="112">
        <v>895.66</v>
      </c>
      <c r="AV24" s="84">
        <v>43</v>
      </c>
      <c r="AW24" s="84">
        <v>1345</v>
      </c>
      <c r="AX24" s="84" t="s">
        <v>293</v>
      </c>
      <c r="AY24" s="108"/>
      <c r="AZ24" s="84"/>
      <c r="BA24" s="84"/>
      <c r="BB24" s="84" t="s">
        <v>280</v>
      </c>
      <c r="BC24" s="84" t="s">
        <v>281</v>
      </c>
      <c r="BD24" s="108"/>
      <c r="BE24" s="84">
        <v>0</v>
      </c>
      <c r="BF24" s="38" t="s">
        <v>365</v>
      </c>
      <c r="BG24" s="84">
        <v>7433017833</v>
      </c>
      <c r="BH24" s="114" t="s">
        <v>3072</v>
      </c>
      <c r="BI24" s="38" t="s">
        <v>112</v>
      </c>
      <c r="BJ24" s="85">
        <v>45831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254</v>
      </c>
      <c r="C25" s="38" t="s">
        <v>255</v>
      </c>
      <c r="D25" s="38" t="s">
        <v>256</v>
      </c>
      <c r="E25" s="38" t="s">
        <v>257</v>
      </c>
      <c r="F25" s="38" t="s">
        <v>258</v>
      </c>
      <c r="G25" s="84" t="s">
        <v>259</v>
      </c>
      <c r="H25" s="38" t="s">
        <v>260</v>
      </c>
      <c r="I25" s="84">
        <v>100032</v>
      </c>
      <c r="J25" s="38" t="s">
        <v>261</v>
      </c>
      <c r="K25" s="84">
        <v>100032</v>
      </c>
      <c r="L25" s="84" t="s">
        <v>262</v>
      </c>
      <c r="M25" s="38" t="s">
        <v>263</v>
      </c>
      <c r="N25" s="84">
        <v>160255</v>
      </c>
      <c r="O25" s="84" t="s">
        <v>321</v>
      </c>
      <c r="P25" s="84">
        <v>214947</v>
      </c>
      <c r="Q25" s="38" t="s">
        <v>367</v>
      </c>
      <c r="R25" s="38" t="s">
        <v>266</v>
      </c>
      <c r="S25" s="84" t="s">
        <v>368</v>
      </c>
      <c r="T25" s="84" t="s">
        <v>368</v>
      </c>
      <c r="U25" s="84" t="s">
        <v>287</v>
      </c>
      <c r="V25" s="84" t="s">
        <v>269</v>
      </c>
      <c r="W25" s="84">
        <v>0</v>
      </c>
      <c r="X25" s="38" t="s">
        <v>270</v>
      </c>
      <c r="Y25" s="84">
        <v>12028736</v>
      </c>
      <c r="Z25" s="38" t="s">
        <v>369</v>
      </c>
      <c r="AA25" s="108" t="s">
        <v>370</v>
      </c>
      <c r="AB25" s="84">
        <v>39360</v>
      </c>
      <c r="AC25" s="108" t="s">
        <v>273</v>
      </c>
      <c r="AD25" s="84">
        <v>55</v>
      </c>
      <c r="AE25" s="84" t="s">
        <v>371</v>
      </c>
      <c r="AF25" s="84" t="s">
        <v>275</v>
      </c>
      <c r="AG25" s="108" t="s">
        <v>372</v>
      </c>
      <c r="AH25" s="84" t="s">
        <v>277</v>
      </c>
      <c r="AI25" s="108" t="s">
        <v>370</v>
      </c>
      <c r="AJ25" s="84">
        <v>1205</v>
      </c>
      <c r="AK25" s="84">
        <v>1205</v>
      </c>
      <c r="AL25" s="108" t="s">
        <v>292</v>
      </c>
      <c r="AM25" s="84">
        <v>36002.620000000003</v>
      </c>
      <c r="AN25" s="112">
        <v>151</v>
      </c>
      <c r="AO25" s="112">
        <v>36153.620000000003</v>
      </c>
      <c r="AP25" s="112">
        <v>4207.46</v>
      </c>
      <c r="AQ25" s="112">
        <v>100.71</v>
      </c>
      <c r="AR25" s="112">
        <v>4308.17</v>
      </c>
      <c r="AS25" s="112">
        <v>3589.38</v>
      </c>
      <c r="AT25" s="112">
        <v>100.71</v>
      </c>
      <c r="AU25" s="112">
        <v>3690.09</v>
      </c>
      <c r="AV25" s="84">
        <v>42</v>
      </c>
      <c r="AW25" s="84">
        <v>1308</v>
      </c>
      <c r="AX25" s="84" t="s">
        <v>293</v>
      </c>
      <c r="AY25" s="108"/>
      <c r="AZ25" s="84"/>
      <c r="BA25" s="84"/>
      <c r="BB25" s="84" t="s">
        <v>280</v>
      </c>
      <c r="BC25" s="84" t="s">
        <v>281</v>
      </c>
      <c r="BD25" s="108"/>
      <c r="BE25" s="84">
        <v>0</v>
      </c>
      <c r="BF25" s="38" t="s">
        <v>368</v>
      </c>
      <c r="BG25" s="84">
        <v>8349697550</v>
      </c>
      <c r="BH25" s="114" t="s">
        <v>3072</v>
      </c>
      <c r="BI25" s="38" t="s">
        <v>112</v>
      </c>
      <c r="BJ25" s="85">
        <v>45817</v>
      </c>
      <c r="BK25" s="84" t="s">
        <v>124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 t="s">
        <v>3093</v>
      </c>
    </row>
    <row r="26" spans="1:70" s="113" customFormat="1" ht="15" hidden="1" customHeight="1" x14ac:dyDescent="0.25">
      <c r="A26" s="84">
        <v>22</v>
      </c>
      <c r="B26" s="38" t="s">
        <v>254</v>
      </c>
      <c r="C26" s="38" t="s">
        <v>255</v>
      </c>
      <c r="D26" s="38" t="s">
        <v>256</v>
      </c>
      <c r="E26" s="38" t="s">
        <v>257</v>
      </c>
      <c r="F26" s="38" t="s">
        <v>258</v>
      </c>
      <c r="G26" s="84" t="s">
        <v>259</v>
      </c>
      <c r="H26" s="38" t="s">
        <v>260</v>
      </c>
      <c r="I26" s="84">
        <v>100032</v>
      </c>
      <c r="J26" s="38" t="s">
        <v>261</v>
      </c>
      <c r="K26" s="84">
        <v>100032</v>
      </c>
      <c r="L26" s="84" t="s">
        <v>262</v>
      </c>
      <c r="M26" s="38" t="s">
        <v>263</v>
      </c>
      <c r="N26" s="84">
        <v>160255</v>
      </c>
      <c r="O26" s="84" t="s">
        <v>321</v>
      </c>
      <c r="P26" s="84">
        <v>214947</v>
      </c>
      <c r="Q26" s="38" t="s">
        <v>367</v>
      </c>
      <c r="R26" s="38" t="s">
        <v>266</v>
      </c>
      <c r="S26" s="84" t="s">
        <v>373</v>
      </c>
      <c r="T26" s="84" t="s">
        <v>373</v>
      </c>
      <c r="U26" s="84" t="s">
        <v>287</v>
      </c>
      <c r="V26" s="84" t="s">
        <v>269</v>
      </c>
      <c r="W26" s="84">
        <v>0</v>
      </c>
      <c r="X26" s="38" t="s">
        <v>270</v>
      </c>
      <c r="Y26" s="84">
        <v>12028932</v>
      </c>
      <c r="Z26" s="38" t="s">
        <v>374</v>
      </c>
      <c r="AA26" s="108" t="s">
        <v>370</v>
      </c>
      <c r="AB26" s="84">
        <v>39360</v>
      </c>
      <c r="AC26" s="108" t="s">
        <v>273</v>
      </c>
      <c r="AD26" s="84">
        <v>55</v>
      </c>
      <c r="AE26" s="84" t="s">
        <v>371</v>
      </c>
      <c r="AF26" s="84" t="s">
        <v>275</v>
      </c>
      <c r="AG26" s="108" t="s">
        <v>372</v>
      </c>
      <c r="AH26" s="84" t="s">
        <v>277</v>
      </c>
      <c r="AI26" s="108" t="s">
        <v>370</v>
      </c>
      <c r="AJ26" s="84">
        <v>1205</v>
      </c>
      <c r="AK26" s="84">
        <v>1205</v>
      </c>
      <c r="AL26" s="108" t="s">
        <v>292</v>
      </c>
      <c r="AM26" s="84">
        <v>35146</v>
      </c>
      <c r="AN26" s="112">
        <v>7.62</v>
      </c>
      <c r="AO26" s="112">
        <v>35153.620000000003</v>
      </c>
      <c r="AP26" s="112">
        <v>5019.8900000000003</v>
      </c>
      <c r="AQ26" s="112">
        <v>116.09</v>
      </c>
      <c r="AR26" s="112">
        <v>5135.9799999999996</v>
      </c>
      <c r="AS26" s="112">
        <v>4401</v>
      </c>
      <c r="AT26" s="112">
        <v>116.09</v>
      </c>
      <c r="AU26" s="112">
        <v>4517.09</v>
      </c>
      <c r="AV26" s="84">
        <v>42</v>
      </c>
      <c r="AW26" s="84">
        <v>1334</v>
      </c>
      <c r="AX26" s="84" t="s">
        <v>293</v>
      </c>
      <c r="AY26" s="108"/>
      <c r="AZ26" s="84"/>
      <c r="BA26" s="84"/>
      <c r="BB26" s="84" t="s">
        <v>280</v>
      </c>
      <c r="BC26" s="84" t="s">
        <v>281</v>
      </c>
      <c r="BD26" s="108"/>
      <c r="BE26" s="84">
        <v>0</v>
      </c>
      <c r="BF26" s="38" t="s">
        <v>373</v>
      </c>
      <c r="BG26" s="84">
        <v>8349720053</v>
      </c>
      <c r="BH26" s="114" t="s">
        <v>3072</v>
      </c>
      <c r="BI26" s="38" t="s">
        <v>112</v>
      </c>
      <c r="BJ26" s="85">
        <v>45831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254</v>
      </c>
      <c r="C27" s="38" t="s">
        <v>255</v>
      </c>
      <c r="D27" s="38" t="s">
        <v>256</v>
      </c>
      <c r="E27" s="38" t="s">
        <v>257</v>
      </c>
      <c r="F27" s="38" t="s">
        <v>258</v>
      </c>
      <c r="G27" s="84" t="s">
        <v>259</v>
      </c>
      <c r="H27" s="38" t="s">
        <v>260</v>
      </c>
      <c r="I27" s="84">
        <v>100032</v>
      </c>
      <c r="J27" s="38" t="s">
        <v>261</v>
      </c>
      <c r="K27" s="84">
        <v>100032</v>
      </c>
      <c r="L27" s="84" t="s">
        <v>262</v>
      </c>
      <c r="M27" s="38" t="s">
        <v>263</v>
      </c>
      <c r="N27" s="84">
        <v>160255</v>
      </c>
      <c r="O27" s="84" t="s">
        <v>321</v>
      </c>
      <c r="P27" s="84">
        <v>214947</v>
      </c>
      <c r="Q27" s="38" t="s">
        <v>367</v>
      </c>
      <c r="R27" s="38" t="s">
        <v>266</v>
      </c>
      <c r="S27" s="84" t="s">
        <v>375</v>
      </c>
      <c r="T27" s="84" t="s">
        <v>375</v>
      </c>
      <c r="U27" s="84" t="s">
        <v>287</v>
      </c>
      <c r="V27" s="84" t="s">
        <v>269</v>
      </c>
      <c r="W27" s="84">
        <v>0</v>
      </c>
      <c r="X27" s="38" t="s">
        <v>270</v>
      </c>
      <c r="Y27" s="84">
        <v>12035437</v>
      </c>
      <c r="Z27" s="38" t="s">
        <v>376</v>
      </c>
      <c r="AA27" s="108" t="s">
        <v>377</v>
      </c>
      <c r="AB27" s="84">
        <v>31074</v>
      </c>
      <c r="AC27" s="108" t="s">
        <v>273</v>
      </c>
      <c r="AD27" s="84">
        <v>55</v>
      </c>
      <c r="AE27" s="84" t="s">
        <v>274</v>
      </c>
      <c r="AF27" s="84" t="s">
        <v>315</v>
      </c>
      <c r="AG27" s="108" t="s">
        <v>378</v>
      </c>
      <c r="AH27" s="84" t="s">
        <v>277</v>
      </c>
      <c r="AI27" s="108" t="s">
        <v>377</v>
      </c>
      <c r="AJ27" s="84">
        <v>950</v>
      </c>
      <c r="AK27" s="84">
        <v>950</v>
      </c>
      <c r="AL27" s="108" t="s">
        <v>292</v>
      </c>
      <c r="AM27" s="84">
        <v>26710.080000000002</v>
      </c>
      <c r="AN27" s="112">
        <v>81</v>
      </c>
      <c r="AO27" s="112">
        <v>26791.08</v>
      </c>
      <c r="AP27" s="112">
        <v>5120.6400000000003</v>
      </c>
      <c r="AQ27" s="112">
        <v>230.74</v>
      </c>
      <c r="AR27" s="112">
        <v>5351.38</v>
      </c>
      <c r="AS27" s="112">
        <v>4604.92</v>
      </c>
      <c r="AT27" s="112">
        <v>230.74</v>
      </c>
      <c r="AU27" s="112">
        <v>4835.66</v>
      </c>
      <c r="AV27" s="84">
        <v>42</v>
      </c>
      <c r="AW27" s="84">
        <v>1334</v>
      </c>
      <c r="AX27" s="84" t="s">
        <v>293</v>
      </c>
      <c r="AY27" s="108"/>
      <c r="AZ27" s="84"/>
      <c r="BA27" s="84"/>
      <c r="BB27" s="84" t="s">
        <v>280</v>
      </c>
      <c r="BC27" s="84" t="s">
        <v>281</v>
      </c>
      <c r="BD27" s="108"/>
      <c r="BE27" s="84">
        <v>0</v>
      </c>
      <c r="BF27" s="38" t="s">
        <v>375</v>
      </c>
      <c r="BG27" s="84">
        <v>8889886192</v>
      </c>
      <c r="BH27" s="114" t="s">
        <v>3072</v>
      </c>
      <c r="BI27" s="38" t="s">
        <v>112</v>
      </c>
      <c r="BJ27" s="85">
        <v>45831</v>
      </c>
      <c r="BK27" s="84" t="s">
        <v>126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254</v>
      </c>
      <c r="C28" s="38" t="s">
        <v>255</v>
      </c>
      <c r="D28" s="38" t="s">
        <v>256</v>
      </c>
      <c r="E28" s="38" t="s">
        <v>257</v>
      </c>
      <c r="F28" s="38" t="s">
        <v>258</v>
      </c>
      <c r="G28" s="84" t="s">
        <v>259</v>
      </c>
      <c r="H28" s="38" t="s">
        <v>260</v>
      </c>
      <c r="I28" s="84">
        <v>95418</v>
      </c>
      <c r="J28" s="38" t="s">
        <v>355</v>
      </c>
      <c r="K28" s="84">
        <v>95418</v>
      </c>
      <c r="L28" s="84" t="s">
        <v>262</v>
      </c>
      <c r="M28" s="38" t="s">
        <v>263</v>
      </c>
      <c r="N28" s="84">
        <v>160282</v>
      </c>
      <c r="O28" s="84" t="s">
        <v>379</v>
      </c>
      <c r="P28" s="84">
        <v>214987</v>
      </c>
      <c r="Q28" s="38" t="s">
        <v>380</v>
      </c>
      <c r="R28" s="38" t="s">
        <v>266</v>
      </c>
      <c r="S28" s="84" t="s">
        <v>381</v>
      </c>
      <c r="T28" s="84" t="s">
        <v>381</v>
      </c>
      <c r="U28" s="84" t="s">
        <v>287</v>
      </c>
      <c r="V28" s="84" t="s">
        <v>269</v>
      </c>
      <c r="W28" s="84">
        <v>0</v>
      </c>
      <c r="X28" s="38" t="s">
        <v>270</v>
      </c>
      <c r="Y28" s="84">
        <v>12045370</v>
      </c>
      <c r="Z28" s="38" t="s">
        <v>382</v>
      </c>
      <c r="AA28" s="108" t="s">
        <v>377</v>
      </c>
      <c r="AB28" s="84">
        <v>31074</v>
      </c>
      <c r="AC28" s="108" t="s">
        <v>361</v>
      </c>
      <c r="AD28" s="84">
        <v>55</v>
      </c>
      <c r="AE28" s="84" t="s">
        <v>274</v>
      </c>
      <c r="AF28" s="84" t="s">
        <v>315</v>
      </c>
      <c r="AG28" s="108" t="s">
        <v>378</v>
      </c>
      <c r="AH28" s="84" t="s">
        <v>277</v>
      </c>
      <c r="AI28" s="108" t="s">
        <v>377</v>
      </c>
      <c r="AJ28" s="84">
        <v>950</v>
      </c>
      <c r="AK28" s="84">
        <v>950</v>
      </c>
      <c r="AL28" s="108" t="s">
        <v>292</v>
      </c>
      <c r="AM28" s="84">
        <v>28099.41</v>
      </c>
      <c r="AN28" s="112">
        <v>50</v>
      </c>
      <c r="AO28" s="112">
        <v>28149.41</v>
      </c>
      <c r="AP28" s="112">
        <v>3731.63</v>
      </c>
      <c r="AQ28" s="112">
        <v>106.07</v>
      </c>
      <c r="AR28" s="112">
        <v>3837.7</v>
      </c>
      <c r="AS28" s="112">
        <v>3113.59</v>
      </c>
      <c r="AT28" s="112">
        <v>106.07</v>
      </c>
      <c r="AU28" s="112">
        <v>3219.66</v>
      </c>
      <c r="AV28" s="84">
        <v>45</v>
      </c>
      <c r="AW28" s="84">
        <v>1345</v>
      </c>
      <c r="AX28" s="84" t="s">
        <v>293</v>
      </c>
      <c r="AY28" s="108"/>
      <c r="AZ28" s="84"/>
      <c r="BA28" s="84"/>
      <c r="BB28" s="84" t="s">
        <v>280</v>
      </c>
      <c r="BC28" s="84" t="s">
        <v>281</v>
      </c>
      <c r="BD28" s="108"/>
      <c r="BE28" s="84">
        <v>0</v>
      </c>
      <c r="BF28" s="38" t="s">
        <v>381</v>
      </c>
      <c r="BG28" s="84">
        <v>8979593012</v>
      </c>
      <c r="BH28" s="114" t="s">
        <v>3072</v>
      </c>
      <c r="BI28" s="38" t="s">
        <v>112</v>
      </c>
      <c r="BJ28" s="85">
        <v>45831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254</v>
      </c>
      <c r="C29" s="38" t="s">
        <v>255</v>
      </c>
      <c r="D29" s="38" t="s">
        <v>256</v>
      </c>
      <c r="E29" s="38" t="s">
        <v>257</v>
      </c>
      <c r="F29" s="38" t="s">
        <v>258</v>
      </c>
      <c r="G29" s="84" t="s">
        <v>259</v>
      </c>
      <c r="H29" s="38" t="s">
        <v>260</v>
      </c>
      <c r="I29" s="84">
        <v>80625</v>
      </c>
      <c r="J29" s="38" t="s">
        <v>339</v>
      </c>
      <c r="K29" s="84">
        <v>80625</v>
      </c>
      <c r="L29" s="84" t="s">
        <v>262</v>
      </c>
      <c r="M29" s="38" t="s">
        <v>263</v>
      </c>
      <c r="N29" s="84">
        <v>131504</v>
      </c>
      <c r="O29" s="84" t="s">
        <v>383</v>
      </c>
      <c r="P29" s="84">
        <v>177772</v>
      </c>
      <c r="Q29" s="38" t="s">
        <v>384</v>
      </c>
      <c r="R29" s="38" t="s">
        <v>266</v>
      </c>
      <c r="S29" s="84" t="s">
        <v>385</v>
      </c>
      <c r="T29" s="84" t="s">
        <v>385</v>
      </c>
      <c r="U29" s="84" t="s">
        <v>268</v>
      </c>
      <c r="V29" s="84" t="s">
        <v>343</v>
      </c>
      <c r="W29" s="84">
        <v>0</v>
      </c>
      <c r="X29" s="38" t="s">
        <v>270</v>
      </c>
      <c r="Y29" s="84">
        <v>12069174</v>
      </c>
      <c r="Z29" s="38" t="s">
        <v>386</v>
      </c>
      <c r="AA29" s="108" t="s">
        <v>387</v>
      </c>
      <c r="AB29" s="84">
        <v>31074</v>
      </c>
      <c r="AC29" s="108" t="s">
        <v>388</v>
      </c>
      <c r="AD29" s="84">
        <v>55</v>
      </c>
      <c r="AE29" s="84" t="s">
        <v>274</v>
      </c>
      <c r="AF29" s="84" t="s">
        <v>315</v>
      </c>
      <c r="AG29" s="108" t="s">
        <v>389</v>
      </c>
      <c r="AH29" s="84" t="s">
        <v>277</v>
      </c>
      <c r="AI29" s="108" t="s">
        <v>387</v>
      </c>
      <c r="AJ29" s="84">
        <v>950</v>
      </c>
      <c r="AK29" s="84">
        <v>950</v>
      </c>
      <c r="AL29" s="108" t="s">
        <v>292</v>
      </c>
      <c r="AM29" s="84">
        <v>25984.7</v>
      </c>
      <c r="AN29" s="112">
        <v>128</v>
      </c>
      <c r="AO29" s="112">
        <v>26112.7</v>
      </c>
      <c r="AP29" s="112">
        <v>5952.93</v>
      </c>
      <c r="AQ29" s="112">
        <v>256.36</v>
      </c>
      <c r="AR29" s="112">
        <v>6209.29</v>
      </c>
      <c r="AS29" s="112">
        <v>5360.3</v>
      </c>
      <c r="AT29" s="112">
        <v>256.36</v>
      </c>
      <c r="AU29" s="112">
        <v>5616.66</v>
      </c>
      <c r="AV29" s="84">
        <v>44</v>
      </c>
      <c r="AW29" s="84">
        <v>1321</v>
      </c>
      <c r="AX29" s="84" t="s">
        <v>293</v>
      </c>
      <c r="AY29" s="108"/>
      <c r="AZ29" s="84"/>
      <c r="BA29" s="84"/>
      <c r="BB29" s="84" t="s">
        <v>280</v>
      </c>
      <c r="BC29" s="84" t="s">
        <v>281</v>
      </c>
      <c r="BD29" s="108"/>
      <c r="BE29" s="84">
        <v>0</v>
      </c>
      <c r="BF29" s="38" t="s">
        <v>385</v>
      </c>
      <c r="BG29" s="84">
        <v>7869445044</v>
      </c>
      <c r="BH29" s="114" t="s">
        <v>3072</v>
      </c>
      <c r="BI29" s="38" t="s">
        <v>112</v>
      </c>
      <c r="BJ29" s="85">
        <v>45817</v>
      </c>
      <c r="BK29" s="84" t="s">
        <v>124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 t="s">
        <v>3093</v>
      </c>
    </row>
    <row r="30" spans="1:70" s="113" customFormat="1" ht="15" hidden="1" customHeight="1" x14ac:dyDescent="0.25">
      <c r="A30" s="84">
        <v>26</v>
      </c>
      <c r="B30" s="38" t="s">
        <v>254</v>
      </c>
      <c r="C30" s="38" t="s">
        <v>255</v>
      </c>
      <c r="D30" s="38" t="s">
        <v>256</v>
      </c>
      <c r="E30" s="38" t="s">
        <v>257</v>
      </c>
      <c r="F30" s="38" t="s">
        <v>258</v>
      </c>
      <c r="G30" s="84" t="s">
        <v>259</v>
      </c>
      <c r="H30" s="38" t="s">
        <v>260</v>
      </c>
      <c r="I30" s="84">
        <v>80625</v>
      </c>
      <c r="J30" s="38" t="s">
        <v>339</v>
      </c>
      <c r="K30" s="84">
        <v>80625</v>
      </c>
      <c r="L30" s="84" t="s">
        <v>262</v>
      </c>
      <c r="M30" s="38" t="s">
        <v>263</v>
      </c>
      <c r="N30" s="84">
        <v>131504</v>
      </c>
      <c r="O30" s="84" t="s">
        <v>383</v>
      </c>
      <c r="P30" s="84">
        <v>177772</v>
      </c>
      <c r="Q30" s="38" t="s">
        <v>384</v>
      </c>
      <c r="R30" s="38" t="s">
        <v>266</v>
      </c>
      <c r="S30" s="84" t="s">
        <v>390</v>
      </c>
      <c r="T30" s="84" t="s">
        <v>390</v>
      </c>
      <c r="U30" s="84" t="s">
        <v>268</v>
      </c>
      <c r="V30" s="84" t="s">
        <v>343</v>
      </c>
      <c r="W30" s="84">
        <v>0</v>
      </c>
      <c r="X30" s="38" t="s">
        <v>270</v>
      </c>
      <c r="Y30" s="84">
        <v>12069175</v>
      </c>
      <c r="Z30" s="38" t="s">
        <v>391</v>
      </c>
      <c r="AA30" s="108" t="s">
        <v>387</v>
      </c>
      <c r="AB30" s="84">
        <v>31074</v>
      </c>
      <c r="AC30" s="108" t="s">
        <v>388</v>
      </c>
      <c r="AD30" s="84">
        <v>55</v>
      </c>
      <c r="AE30" s="84" t="s">
        <v>274</v>
      </c>
      <c r="AF30" s="84" t="s">
        <v>315</v>
      </c>
      <c r="AG30" s="108" t="s">
        <v>389</v>
      </c>
      <c r="AH30" s="84" t="s">
        <v>277</v>
      </c>
      <c r="AI30" s="108" t="s">
        <v>387</v>
      </c>
      <c r="AJ30" s="84">
        <v>950</v>
      </c>
      <c r="AK30" s="84">
        <v>950</v>
      </c>
      <c r="AL30" s="108" t="s">
        <v>292</v>
      </c>
      <c r="AM30" s="84">
        <v>25984.7</v>
      </c>
      <c r="AN30" s="112">
        <v>128</v>
      </c>
      <c r="AO30" s="112">
        <v>26112.7</v>
      </c>
      <c r="AP30" s="112">
        <v>5952.93</v>
      </c>
      <c r="AQ30" s="112">
        <v>256.36</v>
      </c>
      <c r="AR30" s="112">
        <v>6209.29</v>
      </c>
      <c r="AS30" s="112">
        <v>5360.3</v>
      </c>
      <c r="AT30" s="112">
        <v>256.36</v>
      </c>
      <c r="AU30" s="112">
        <v>5616.66</v>
      </c>
      <c r="AV30" s="84">
        <v>44</v>
      </c>
      <c r="AW30" s="84">
        <v>1321</v>
      </c>
      <c r="AX30" s="84" t="s">
        <v>293</v>
      </c>
      <c r="AY30" s="108"/>
      <c r="AZ30" s="84"/>
      <c r="BA30" s="84"/>
      <c r="BB30" s="84" t="s">
        <v>280</v>
      </c>
      <c r="BC30" s="84" t="s">
        <v>281</v>
      </c>
      <c r="BD30" s="108"/>
      <c r="BE30" s="84">
        <v>0</v>
      </c>
      <c r="BF30" s="38" t="s">
        <v>390</v>
      </c>
      <c r="BG30" s="84">
        <v>7354064731</v>
      </c>
      <c r="BH30" s="114" t="s">
        <v>3072</v>
      </c>
      <c r="BI30" s="38" t="s">
        <v>112</v>
      </c>
      <c r="BJ30" s="85">
        <v>45831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254</v>
      </c>
      <c r="C31" s="38" t="s">
        <v>255</v>
      </c>
      <c r="D31" s="38" t="s">
        <v>256</v>
      </c>
      <c r="E31" s="38" t="s">
        <v>257</v>
      </c>
      <c r="F31" s="38" t="s">
        <v>258</v>
      </c>
      <c r="G31" s="84" t="s">
        <v>259</v>
      </c>
      <c r="H31" s="38" t="s">
        <v>260</v>
      </c>
      <c r="I31" s="84">
        <v>95737</v>
      </c>
      <c r="J31" s="38" t="s">
        <v>282</v>
      </c>
      <c r="K31" s="84">
        <v>95737</v>
      </c>
      <c r="L31" s="84" t="s">
        <v>262</v>
      </c>
      <c r="M31" s="38" t="s">
        <v>263</v>
      </c>
      <c r="N31" s="84">
        <v>160433</v>
      </c>
      <c r="O31" s="84" t="s">
        <v>392</v>
      </c>
      <c r="P31" s="84">
        <v>215199</v>
      </c>
      <c r="Q31" s="38" t="s">
        <v>284</v>
      </c>
      <c r="R31" s="38" t="s">
        <v>266</v>
      </c>
      <c r="S31" s="84" t="s">
        <v>393</v>
      </c>
      <c r="T31" s="84" t="s">
        <v>393</v>
      </c>
      <c r="U31" s="84" t="s">
        <v>287</v>
      </c>
      <c r="V31" s="84" t="s">
        <v>269</v>
      </c>
      <c r="W31" s="84">
        <v>0</v>
      </c>
      <c r="X31" s="38" t="s">
        <v>270</v>
      </c>
      <c r="Y31" s="84">
        <v>12162897</v>
      </c>
      <c r="Z31" s="38" t="s">
        <v>394</v>
      </c>
      <c r="AA31" s="108" t="s">
        <v>395</v>
      </c>
      <c r="AB31" s="84">
        <v>31074</v>
      </c>
      <c r="AC31" s="108" t="s">
        <v>290</v>
      </c>
      <c r="AD31" s="84">
        <v>55</v>
      </c>
      <c r="AE31" s="84" t="s">
        <v>274</v>
      </c>
      <c r="AF31" s="84" t="s">
        <v>315</v>
      </c>
      <c r="AG31" s="108" t="s">
        <v>396</v>
      </c>
      <c r="AH31" s="84" t="s">
        <v>277</v>
      </c>
      <c r="AI31" s="108" t="s">
        <v>395</v>
      </c>
      <c r="AJ31" s="84">
        <v>950</v>
      </c>
      <c r="AK31" s="84">
        <v>950</v>
      </c>
      <c r="AL31" s="108" t="s">
        <v>292</v>
      </c>
      <c r="AM31" s="84">
        <v>27074.18</v>
      </c>
      <c r="AN31" s="112">
        <v>102</v>
      </c>
      <c r="AO31" s="112">
        <v>27176.18</v>
      </c>
      <c r="AP31" s="112">
        <v>4379.01</v>
      </c>
      <c r="AQ31" s="112">
        <v>185.84</v>
      </c>
      <c r="AR31" s="112">
        <v>4564.8500000000004</v>
      </c>
      <c r="AS31" s="112">
        <v>4187.82</v>
      </c>
      <c r="AT31" s="112">
        <v>185.84</v>
      </c>
      <c r="AU31" s="112">
        <v>4373.66</v>
      </c>
      <c r="AV31" s="84">
        <v>45</v>
      </c>
      <c r="AW31" s="84">
        <v>1335</v>
      </c>
      <c r="AX31" s="84" t="s">
        <v>293</v>
      </c>
      <c r="AY31" s="108"/>
      <c r="AZ31" s="84"/>
      <c r="BA31" s="84"/>
      <c r="BB31" s="84" t="s">
        <v>280</v>
      </c>
      <c r="BC31" s="84" t="s">
        <v>281</v>
      </c>
      <c r="BD31" s="108"/>
      <c r="BE31" s="84">
        <v>0</v>
      </c>
      <c r="BF31" s="38" t="s">
        <v>393</v>
      </c>
      <c r="BG31" s="84">
        <v>9644714266</v>
      </c>
      <c r="BH31" s="114" t="s">
        <v>3072</v>
      </c>
      <c r="BI31" s="38" t="s">
        <v>112</v>
      </c>
      <c r="BJ31" s="85">
        <v>45831</v>
      </c>
      <c r="BK31" s="84" t="s">
        <v>126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254</v>
      </c>
      <c r="C32" s="38" t="s">
        <v>255</v>
      </c>
      <c r="D32" s="38" t="s">
        <v>256</v>
      </c>
      <c r="E32" s="38" t="s">
        <v>257</v>
      </c>
      <c r="F32" s="38" t="s">
        <v>258</v>
      </c>
      <c r="G32" s="84" t="s">
        <v>259</v>
      </c>
      <c r="H32" s="38" t="s">
        <v>260</v>
      </c>
      <c r="I32" s="84">
        <v>95737</v>
      </c>
      <c r="J32" s="38" t="s">
        <v>282</v>
      </c>
      <c r="K32" s="84">
        <v>95737</v>
      </c>
      <c r="L32" s="84" t="s">
        <v>262</v>
      </c>
      <c r="M32" s="38" t="s">
        <v>263</v>
      </c>
      <c r="N32" s="84">
        <v>160433</v>
      </c>
      <c r="O32" s="84" t="s">
        <v>392</v>
      </c>
      <c r="P32" s="84">
        <v>215199</v>
      </c>
      <c r="Q32" s="38" t="s">
        <v>284</v>
      </c>
      <c r="R32" s="38" t="s">
        <v>266</v>
      </c>
      <c r="S32" s="84" t="s">
        <v>397</v>
      </c>
      <c r="T32" s="84" t="s">
        <v>397</v>
      </c>
      <c r="U32" s="84" t="s">
        <v>287</v>
      </c>
      <c r="V32" s="84" t="s">
        <v>269</v>
      </c>
      <c r="W32" s="84">
        <v>0</v>
      </c>
      <c r="X32" s="38" t="s">
        <v>270</v>
      </c>
      <c r="Y32" s="84">
        <v>12164864</v>
      </c>
      <c r="Z32" s="38" t="s">
        <v>398</v>
      </c>
      <c r="AA32" s="108" t="s">
        <v>395</v>
      </c>
      <c r="AB32" s="84">
        <v>31074</v>
      </c>
      <c r="AC32" s="108" t="s">
        <v>290</v>
      </c>
      <c r="AD32" s="84">
        <v>55</v>
      </c>
      <c r="AE32" s="84" t="s">
        <v>274</v>
      </c>
      <c r="AF32" s="84" t="s">
        <v>315</v>
      </c>
      <c r="AG32" s="108" t="s">
        <v>396</v>
      </c>
      <c r="AH32" s="84" t="s">
        <v>277</v>
      </c>
      <c r="AI32" s="108" t="s">
        <v>395</v>
      </c>
      <c r="AJ32" s="84">
        <v>950</v>
      </c>
      <c r="AK32" s="84">
        <v>950</v>
      </c>
      <c r="AL32" s="108" t="s">
        <v>292</v>
      </c>
      <c r="AM32" s="84">
        <v>26356.15</v>
      </c>
      <c r="AN32" s="112">
        <v>168</v>
      </c>
      <c r="AO32" s="112">
        <v>26524.15</v>
      </c>
      <c r="AP32" s="112">
        <v>5262.72</v>
      </c>
      <c r="AQ32" s="112">
        <v>217.81</v>
      </c>
      <c r="AR32" s="112">
        <v>5480.53</v>
      </c>
      <c r="AS32" s="112">
        <v>4963.8500000000004</v>
      </c>
      <c r="AT32" s="112">
        <v>217.81</v>
      </c>
      <c r="AU32" s="112">
        <v>5181.66</v>
      </c>
      <c r="AV32" s="84">
        <v>45</v>
      </c>
      <c r="AW32" s="84">
        <v>1321</v>
      </c>
      <c r="AX32" s="84" t="s">
        <v>293</v>
      </c>
      <c r="AY32" s="108"/>
      <c r="AZ32" s="84"/>
      <c r="BA32" s="84"/>
      <c r="BB32" s="84" t="s">
        <v>280</v>
      </c>
      <c r="BC32" s="84" t="s">
        <v>281</v>
      </c>
      <c r="BD32" s="108"/>
      <c r="BE32" s="84">
        <v>0</v>
      </c>
      <c r="BF32" s="38" t="s">
        <v>397</v>
      </c>
      <c r="BG32" s="84">
        <v>9669750508</v>
      </c>
      <c r="BH32" s="114" t="s">
        <v>3072</v>
      </c>
      <c r="BI32" s="38" t="s">
        <v>112</v>
      </c>
      <c r="BJ32" s="85">
        <v>45831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254</v>
      </c>
      <c r="C33" s="38" t="s">
        <v>255</v>
      </c>
      <c r="D33" s="38" t="s">
        <v>256</v>
      </c>
      <c r="E33" s="38" t="s">
        <v>257</v>
      </c>
      <c r="F33" s="38" t="s">
        <v>258</v>
      </c>
      <c r="G33" s="84" t="s">
        <v>259</v>
      </c>
      <c r="H33" s="38" t="s">
        <v>260</v>
      </c>
      <c r="I33" s="84">
        <v>95737</v>
      </c>
      <c r="J33" s="38" t="s">
        <v>282</v>
      </c>
      <c r="K33" s="84">
        <v>95737</v>
      </c>
      <c r="L33" s="84" t="s">
        <v>262</v>
      </c>
      <c r="M33" s="38" t="s">
        <v>263</v>
      </c>
      <c r="N33" s="84">
        <v>160433</v>
      </c>
      <c r="O33" s="84" t="s">
        <v>392</v>
      </c>
      <c r="P33" s="84">
        <v>215199</v>
      </c>
      <c r="Q33" s="38" t="s">
        <v>284</v>
      </c>
      <c r="R33" s="38" t="s">
        <v>285</v>
      </c>
      <c r="S33" s="84" t="s">
        <v>399</v>
      </c>
      <c r="T33" s="84" t="s">
        <v>399</v>
      </c>
      <c r="U33" s="84" t="s">
        <v>287</v>
      </c>
      <c r="V33" s="84" t="s">
        <v>269</v>
      </c>
      <c r="W33" s="84">
        <v>0</v>
      </c>
      <c r="X33" s="38" t="s">
        <v>270</v>
      </c>
      <c r="Y33" s="84">
        <v>12167072</v>
      </c>
      <c r="Z33" s="38" t="s">
        <v>400</v>
      </c>
      <c r="AA33" s="108" t="s">
        <v>395</v>
      </c>
      <c r="AB33" s="84">
        <v>31074</v>
      </c>
      <c r="AC33" s="108" t="s">
        <v>290</v>
      </c>
      <c r="AD33" s="84">
        <v>55</v>
      </c>
      <c r="AE33" s="84" t="s">
        <v>274</v>
      </c>
      <c r="AF33" s="84" t="s">
        <v>315</v>
      </c>
      <c r="AG33" s="108" t="s">
        <v>396</v>
      </c>
      <c r="AH33" s="84" t="s">
        <v>277</v>
      </c>
      <c r="AI33" s="108" t="s">
        <v>395</v>
      </c>
      <c r="AJ33" s="84">
        <v>0</v>
      </c>
      <c r="AK33" s="84">
        <v>0</v>
      </c>
      <c r="AL33" s="108" t="s">
        <v>292</v>
      </c>
      <c r="AM33" s="84">
        <v>25123.91</v>
      </c>
      <c r="AN33" s="112">
        <v>316.77999999999997</v>
      </c>
      <c r="AO33" s="112">
        <v>25440.69</v>
      </c>
      <c r="AP33" s="112">
        <v>6616.09</v>
      </c>
      <c r="AQ33" s="112">
        <v>0</v>
      </c>
      <c r="AR33" s="112">
        <v>6616.09</v>
      </c>
      <c r="AS33" s="112">
        <v>6616.98</v>
      </c>
      <c r="AT33" s="112">
        <v>0</v>
      </c>
      <c r="AU33" s="112">
        <v>6616.98</v>
      </c>
      <c r="AV33" s="84">
        <v>86</v>
      </c>
      <c r="AW33" s="84">
        <v>1737</v>
      </c>
      <c r="AX33" s="84" t="s">
        <v>293</v>
      </c>
      <c r="AY33" s="108"/>
      <c r="AZ33" s="84"/>
      <c r="BA33" s="84"/>
      <c r="BB33" s="84" t="s">
        <v>280</v>
      </c>
      <c r="BC33" s="84" t="s">
        <v>281</v>
      </c>
      <c r="BD33" s="108"/>
      <c r="BE33" s="84">
        <v>0</v>
      </c>
      <c r="BF33" s="38" t="s">
        <v>399</v>
      </c>
      <c r="BG33" s="84" t="s">
        <v>243</v>
      </c>
      <c r="BH33" s="114" t="s">
        <v>3072</v>
      </c>
      <c r="BI33" s="38" t="s">
        <v>110</v>
      </c>
      <c r="BJ33" s="85">
        <v>45817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3091</v>
      </c>
    </row>
    <row r="34" spans="1:70" s="113" customFormat="1" ht="15" customHeight="1" x14ac:dyDescent="0.25">
      <c r="A34" s="84">
        <v>30</v>
      </c>
      <c r="B34" s="38" t="s">
        <v>254</v>
      </c>
      <c r="C34" s="38" t="s">
        <v>255</v>
      </c>
      <c r="D34" s="38" t="s">
        <v>256</v>
      </c>
      <c r="E34" s="38" t="s">
        <v>257</v>
      </c>
      <c r="F34" s="38" t="s">
        <v>258</v>
      </c>
      <c r="G34" s="84" t="s">
        <v>259</v>
      </c>
      <c r="H34" s="38" t="s">
        <v>260</v>
      </c>
      <c r="I34" s="84">
        <v>95534</v>
      </c>
      <c r="J34" s="38" t="s">
        <v>401</v>
      </c>
      <c r="K34" s="84">
        <v>95534</v>
      </c>
      <c r="L34" s="84" t="s">
        <v>262</v>
      </c>
      <c r="M34" s="38" t="s">
        <v>263</v>
      </c>
      <c r="N34" s="84">
        <v>170253</v>
      </c>
      <c r="O34" s="84" t="s">
        <v>402</v>
      </c>
      <c r="P34" s="84">
        <v>228661</v>
      </c>
      <c r="Q34" s="38" t="s">
        <v>403</v>
      </c>
      <c r="R34" s="38" t="s">
        <v>266</v>
      </c>
      <c r="S34" s="84" t="s">
        <v>404</v>
      </c>
      <c r="T34" s="84" t="s">
        <v>404</v>
      </c>
      <c r="U34" s="84" t="s">
        <v>287</v>
      </c>
      <c r="V34" s="84" t="s">
        <v>269</v>
      </c>
      <c r="W34" s="84">
        <v>0</v>
      </c>
      <c r="X34" s="38" t="s">
        <v>270</v>
      </c>
      <c r="Y34" s="84">
        <v>12170333</v>
      </c>
      <c r="Z34" s="38" t="s">
        <v>405</v>
      </c>
      <c r="AA34" s="108" t="s">
        <v>406</v>
      </c>
      <c r="AB34" s="84">
        <v>31074</v>
      </c>
      <c r="AC34" s="108" t="s">
        <v>273</v>
      </c>
      <c r="AD34" s="84">
        <v>55</v>
      </c>
      <c r="AE34" s="84" t="s">
        <v>274</v>
      </c>
      <c r="AF34" s="84" t="s">
        <v>315</v>
      </c>
      <c r="AG34" s="108" t="s">
        <v>407</v>
      </c>
      <c r="AH34" s="84" t="s">
        <v>277</v>
      </c>
      <c r="AI34" s="108" t="s">
        <v>406</v>
      </c>
      <c r="AJ34" s="84">
        <v>950</v>
      </c>
      <c r="AK34" s="84">
        <v>950</v>
      </c>
      <c r="AL34" s="108" t="s">
        <v>292</v>
      </c>
      <c r="AM34" s="84">
        <v>26083.87</v>
      </c>
      <c r="AN34" s="112">
        <v>73</v>
      </c>
      <c r="AO34" s="112">
        <v>26156.87</v>
      </c>
      <c r="AP34" s="112">
        <v>5962.15</v>
      </c>
      <c r="AQ34" s="112">
        <v>325.52999999999997</v>
      </c>
      <c r="AR34" s="112">
        <v>6287.68</v>
      </c>
      <c r="AS34" s="112">
        <v>5280.13</v>
      </c>
      <c r="AT34" s="112">
        <v>325.52999999999997</v>
      </c>
      <c r="AU34" s="112">
        <v>5605.66</v>
      </c>
      <c r="AV34" s="84">
        <v>46</v>
      </c>
      <c r="AW34" s="84">
        <v>1342</v>
      </c>
      <c r="AX34" s="84" t="s">
        <v>293</v>
      </c>
      <c r="AY34" s="108"/>
      <c r="AZ34" s="84"/>
      <c r="BA34" s="84"/>
      <c r="BB34" s="84" t="s">
        <v>280</v>
      </c>
      <c r="BC34" s="84" t="s">
        <v>281</v>
      </c>
      <c r="BD34" s="108"/>
      <c r="BE34" s="84">
        <v>0</v>
      </c>
      <c r="BF34" s="38" t="s">
        <v>404</v>
      </c>
      <c r="BG34" s="84">
        <v>9516191273</v>
      </c>
      <c r="BH34" s="114" t="s">
        <v>3072</v>
      </c>
      <c r="BI34" s="38" t="s">
        <v>112</v>
      </c>
      <c r="BJ34" s="85">
        <v>45817</v>
      </c>
      <c r="BK34" s="84" t="s">
        <v>124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 t="s">
        <v>3093</v>
      </c>
    </row>
    <row r="35" spans="1:70" s="113" customFormat="1" ht="15" customHeight="1" x14ac:dyDescent="0.25">
      <c r="A35" s="84">
        <v>31</v>
      </c>
      <c r="B35" s="38" t="s">
        <v>254</v>
      </c>
      <c r="C35" s="38" t="s">
        <v>255</v>
      </c>
      <c r="D35" s="38" t="s">
        <v>256</v>
      </c>
      <c r="E35" s="38" t="s">
        <v>257</v>
      </c>
      <c r="F35" s="38" t="s">
        <v>258</v>
      </c>
      <c r="G35" s="84" t="s">
        <v>259</v>
      </c>
      <c r="H35" s="38" t="s">
        <v>260</v>
      </c>
      <c r="I35" s="84">
        <v>95534</v>
      </c>
      <c r="J35" s="38" t="s">
        <v>401</v>
      </c>
      <c r="K35" s="84">
        <v>95534</v>
      </c>
      <c r="L35" s="84" t="s">
        <v>262</v>
      </c>
      <c r="M35" s="38" t="s">
        <v>263</v>
      </c>
      <c r="N35" s="84">
        <v>160480</v>
      </c>
      <c r="O35" s="84" t="s">
        <v>408</v>
      </c>
      <c r="P35" s="84">
        <v>215258</v>
      </c>
      <c r="Q35" s="38" t="s">
        <v>409</v>
      </c>
      <c r="R35" s="38" t="s">
        <v>285</v>
      </c>
      <c r="S35" s="84" t="s">
        <v>410</v>
      </c>
      <c r="T35" s="84" t="s">
        <v>410</v>
      </c>
      <c r="U35" s="84" t="s">
        <v>411</v>
      </c>
      <c r="V35" s="84" t="s">
        <v>269</v>
      </c>
      <c r="W35" s="84">
        <v>0</v>
      </c>
      <c r="X35" s="38" t="s">
        <v>270</v>
      </c>
      <c r="Y35" s="84">
        <v>12175258</v>
      </c>
      <c r="Z35" s="38" t="s">
        <v>412</v>
      </c>
      <c r="AA35" s="108" t="s">
        <v>406</v>
      </c>
      <c r="AB35" s="84">
        <v>31074</v>
      </c>
      <c r="AC35" s="108" t="s">
        <v>314</v>
      </c>
      <c r="AD35" s="84">
        <v>55</v>
      </c>
      <c r="AE35" s="84" t="s">
        <v>274</v>
      </c>
      <c r="AF35" s="84" t="s">
        <v>315</v>
      </c>
      <c r="AG35" s="108" t="s">
        <v>407</v>
      </c>
      <c r="AH35" s="84" t="s">
        <v>277</v>
      </c>
      <c r="AI35" s="108" t="s">
        <v>406</v>
      </c>
      <c r="AJ35" s="84">
        <v>0</v>
      </c>
      <c r="AK35" s="84">
        <v>0</v>
      </c>
      <c r="AL35" s="108" t="s">
        <v>292</v>
      </c>
      <c r="AM35" s="84">
        <v>25142.42</v>
      </c>
      <c r="AN35" s="112">
        <v>298.27</v>
      </c>
      <c r="AO35" s="112">
        <v>25440.69</v>
      </c>
      <c r="AP35" s="112">
        <v>6614.58</v>
      </c>
      <c r="AQ35" s="112">
        <v>0</v>
      </c>
      <c r="AR35" s="112">
        <v>6614.58</v>
      </c>
      <c r="AS35" s="112">
        <v>6615.03</v>
      </c>
      <c r="AT35" s="112">
        <v>0</v>
      </c>
      <c r="AU35" s="112">
        <v>6615.03</v>
      </c>
      <c r="AV35" s="84">
        <v>87</v>
      </c>
      <c r="AW35" s="84">
        <v>1741</v>
      </c>
      <c r="AX35" s="84" t="s">
        <v>293</v>
      </c>
      <c r="AY35" s="108"/>
      <c r="AZ35" s="84"/>
      <c r="BA35" s="84"/>
      <c r="BB35" s="84" t="s">
        <v>280</v>
      </c>
      <c r="BC35" s="84" t="s">
        <v>281</v>
      </c>
      <c r="BD35" s="108"/>
      <c r="BE35" s="84">
        <v>0</v>
      </c>
      <c r="BF35" s="38" t="s">
        <v>410</v>
      </c>
      <c r="BG35" s="84" t="s">
        <v>243</v>
      </c>
      <c r="BH35" s="114" t="s">
        <v>3072</v>
      </c>
      <c r="BI35" s="38" t="s">
        <v>110</v>
      </c>
      <c r="BJ35" s="85">
        <v>45817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3091</v>
      </c>
    </row>
    <row r="36" spans="1:70" s="113" customFormat="1" ht="15" hidden="1" customHeight="1" x14ac:dyDescent="0.25">
      <c r="A36" s="84">
        <v>32</v>
      </c>
      <c r="B36" s="38" t="s">
        <v>254</v>
      </c>
      <c r="C36" s="38" t="s">
        <v>255</v>
      </c>
      <c r="D36" s="38" t="s">
        <v>256</v>
      </c>
      <c r="E36" s="38" t="s">
        <v>257</v>
      </c>
      <c r="F36" s="38" t="s">
        <v>258</v>
      </c>
      <c r="G36" s="84" t="s">
        <v>259</v>
      </c>
      <c r="H36" s="38" t="s">
        <v>260</v>
      </c>
      <c r="I36" s="84">
        <v>100032</v>
      </c>
      <c r="J36" s="38" t="s">
        <v>261</v>
      </c>
      <c r="K36" s="84">
        <v>100032</v>
      </c>
      <c r="L36" s="84" t="s">
        <v>262</v>
      </c>
      <c r="M36" s="38" t="s">
        <v>263</v>
      </c>
      <c r="N36" s="84">
        <v>160255</v>
      </c>
      <c r="O36" s="84" t="s">
        <v>321</v>
      </c>
      <c r="P36" s="84">
        <v>214947</v>
      </c>
      <c r="Q36" s="38" t="s">
        <v>367</v>
      </c>
      <c r="R36" s="38" t="s">
        <v>266</v>
      </c>
      <c r="S36" s="84" t="s">
        <v>413</v>
      </c>
      <c r="T36" s="84" t="s">
        <v>413</v>
      </c>
      <c r="U36" s="84" t="s">
        <v>411</v>
      </c>
      <c r="V36" s="84" t="s">
        <v>269</v>
      </c>
      <c r="W36" s="84">
        <v>0</v>
      </c>
      <c r="X36" s="38" t="s">
        <v>270</v>
      </c>
      <c r="Y36" s="84">
        <v>12176746</v>
      </c>
      <c r="Z36" s="38" t="s">
        <v>414</v>
      </c>
      <c r="AA36" s="108" t="s">
        <v>415</v>
      </c>
      <c r="AB36" s="84">
        <v>35217</v>
      </c>
      <c r="AC36" s="108" t="s">
        <v>273</v>
      </c>
      <c r="AD36" s="84">
        <v>55</v>
      </c>
      <c r="AE36" s="84" t="s">
        <v>371</v>
      </c>
      <c r="AF36" s="84" t="s">
        <v>275</v>
      </c>
      <c r="AG36" s="108" t="s">
        <v>416</v>
      </c>
      <c r="AH36" s="84" t="s">
        <v>277</v>
      </c>
      <c r="AI36" s="108" t="s">
        <v>415</v>
      </c>
      <c r="AJ36" s="84">
        <v>1075</v>
      </c>
      <c r="AK36" s="84">
        <v>1075</v>
      </c>
      <c r="AL36" s="108" t="s">
        <v>292</v>
      </c>
      <c r="AM36" s="84">
        <v>29765.54</v>
      </c>
      <c r="AN36" s="112">
        <v>9.5299999999999994</v>
      </c>
      <c r="AO36" s="112">
        <v>29775.07</v>
      </c>
      <c r="AP36" s="112">
        <v>6496.84</v>
      </c>
      <c r="AQ36" s="112">
        <v>267.89</v>
      </c>
      <c r="AR36" s="112">
        <v>6764.73</v>
      </c>
      <c r="AS36" s="112">
        <v>5763.46</v>
      </c>
      <c r="AT36" s="112">
        <v>267.89</v>
      </c>
      <c r="AU36" s="112">
        <v>6031.35</v>
      </c>
      <c r="AV36" s="84">
        <v>44</v>
      </c>
      <c r="AW36" s="84">
        <v>1337</v>
      </c>
      <c r="AX36" s="84" t="s">
        <v>293</v>
      </c>
      <c r="AY36" s="108"/>
      <c r="AZ36" s="84"/>
      <c r="BA36" s="84"/>
      <c r="BB36" s="84" t="s">
        <v>280</v>
      </c>
      <c r="BC36" s="84" t="s">
        <v>281</v>
      </c>
      <c r="BD36" s="108"/>
      <c r="BE36" s="84">
        <v>0</v>
      </c>
      <c r="BF36" s="38" t="s">
        <v>413</v>
      </c>
      <c r="BG36" s="84">
        <v>7067683665</v>
      </c>
      <c r="BH36" s="114" t="s">
        <v>3072</v>
      </c>
      <c r="BI36" s="38" t="s">
        <v>112</v>
      </c>
      <c r="BJ36" s="85">
        <v>45831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254</v>
      </c>
      <c r="C37" s="38" t="s">
        <v>255</v>
      </c>
      <c r="D37" s="38" t="s">
        <v>256</v>
      </c>
      <c r="E37" s="38" t="s">
        <v>257</v>
      </c>
      <c r="F37" s="38" t="s">
        <v>258</v>
      </c>
      <c r="G37" s="84" t="s">
        <v>259</v>
      </c>
      <c r="H37" s="38" t="s">
        <v>260</v>
      </c>
      <c r="I37" s="84">
        <v>80625</v>
      </c>
      <c r="J37" s="38" t="s">
        <v>339</v>
      </c>
      <c r="K37" s="84">
        <v>80625</v>
      </c>
      <c r="L37" s="84" t="s">
        <v>262</v>
      </c>
      <c r="M37" s="38" t="s">
        <v>263</v>
      </c>
      <c r="N37" s="84">
        <v>131504</v>
      </c>
      <c r="O37" s="84" t="s">
        <v>383</v>
      </c>
      <c r="P37" s="84">
        <v>177897</v>
      </c>
      <c r="Q37" s="38" t="s">
        <v>417</v>
      </c>
      <c r="R37" s="38" t="s">
        <v>266</v>
      </c>
      <c r="S37" s="84" t="s">
        <v>418</v>
      </c>
      <c r="T37" s="84" t="s">
        <v>418</v>
      </c>
      <c r="U37" s="84" t="s">
        <v>268</v>
      </c>
      <c r="V37" s="84" t="s">
        <v>343</v>
      </c>
      <c r="W37" s="84">
        <v>0</v>
      </c>
      <c r="X37" s="38" t="s">
        <v>270</v>
      </c>
      <c r="Y37" s="84">
        <v>12179284</v>
      </c>
      <c r="Z37" s="38" t="s">
        <v>419</v>
      </c>
      <c r="AA37" s="108" t="s">
        <v>420</v>
      </c>
      <c r="AB37" s="84">
        <v>33146</v>
      </c>
      <c r="AC37" s="108" t="s">
        <v>388</v>
      </c>
      <c r="AD37" s="84">
        <v>55</v>
      </c>
      <c r="AE37" s="84" t="s">
        <v>421</v>
      </c>
      <c r="AF37" s="84" t="s">
        <v>422</v>
      </c>
      <c r="AG37" s="108" t="s">
        <v>423</v>
      </c>
      <c r="AH37" s="84" t="s">
        <v>277</v>
      </c>
      <c r="AI37" s="108" t="s">
        <v>420</v>
      </c>
      <c r="AJ37" s="84"/>
      <c r="AK37" s="84"/>
      <c r="AL37" s="108" t="s">
        <v>424</v>
      </c>
      <c r="AM37" s="84">
        <v>33660.629999999997</v>
      </c>
      <c r="AN37" s="112">
        <v>0</v>
      </c>
      <c r="AO37" s="112">
        <v>33660.629999999997</v>
      </c>
      <c r="AP37" s="112">
        <v>112.81</v>
      </c>
      <c r="AQ37" s="112">
        <v>0</v>
      </c>
      <c r="AR37" s="112">
        <v>112.81</v>
      </c>
      <c r="AS37" s="112">
        <v>0</v>
      </c>
      <c r="AT37" s="112">
        <v>0</v>
      </c>
      <c r="AU37" s="112">
        <v>0</v>
      </c>
      <c r="AV37" s="84"/>
      <c r="AW37" s="84">
        <v>0</v>
      </c>
      <c r="AX37" s="84" t="s">
        <v>279</v>
      </c>
      <c r="AY37" s="108"/>
      <c r="AZ37" s="84"/>
      <c r="BA37" s="84"/>
      <c r="BB37" s="84" t="s">
        <v>280</v>
      </c>
      <c r="BC37" s="84" t="s">
        <v>281</v>
      </c>
      <c r="BD37" s="108"/>
      <c r="BE37" s="84">
        <v>0</v>
      </c>
      <c r="BF37" s="38" t="s">
        <v>418</v>
      </c>
      <c r="BG37" s="84" t="s">
        <v>243</v>
      </c>
      <c r="BH37" s="114" t="s">
        <v>3072</v>
      </c>
      <c r="BI37" s="38" t="s">
        <v>110</v>
      </c>
      <c r="BJ37" s="85">
        <v>45817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3091</v>
      </c>
    </row>
    <row r="38" spans="1:70" s="113" customFormat="1" ht="15" hidden="1" customHeight="1" x14ac:dyDescent="0.25">
      <c r="A38" s="84">
        <v>34</v>
      </c>
      <c r="B38" s="38" t="s">
        <v>254</v>
      </c>
      <c r="C38" s="38" t="s">
        <v>255</v>
      </c>
      <c r="D38" s="38" t="s">
        <v>256</v>
      </c>
      <c r="E38" s="38" t="s">
        <v>257</v>
      </c>
      <c r="F38" s="38" t="s">
        <v>258</v>
      </c>
      <c r="G38" s="84" t="s">
        <v>259</v>
      </c>
      <c r="H38" s="38" t="s">
        <v>260</v>
      </c>
      <c r="I38" s="84">
        <v>95737</v>
      </c>
      <c r="J38" s="38" t="s">
        <v>282</v>
      </c>
      <c r="K38" s="84">
        <v>95737</v>
      </c>
      <c r="L38" s="84" t="s">
        <v>262</v>
      </c>
      <c r="M38" s="38" t="s">
        <v>263</v>
      </c>
      <c r="N38" s="84">
        <v>160433</v>
      </c>
      <c r="O38" s="84" t="s">
        <v>392</v>
      </c>
      <c r="P38" s="84">
        <v>215199</v>
      </c>
      <c r="Q38" s="38" t="s">
        <v>284</v>
      </c>
      <c r="R38" s="38" t="s">
        <v>266</v>
      </c>
      <c r="S38" s="84" t="s">
        <v>425</v>
      </c>
      <c r="T38" s="84" t="s">
        <v>425</v>
      </c>
      <c r="U38" s="84" t="s">
        <v>287</v>
      </c>
      <c r="V38" s="84" t="s">
        <v>269</v>
      </c>
      <c r="W38" s="84">
        <v>0</v>
      </c>
      <c r="X38" s="38" t="s">
        <v>270</v>
      </c>
      <c r="Y38" s="84">
        <v>12182526</v>
      </c>
      <c r="Z38" s="38" t="s">
        <v>426</v>
      </c>
      <c r="AA38" s="108" t="s">
        <v>427</v>
      </c>
      <c r="AB38" s="84">
        <v>31074</v>
      </c>
      <c r="AC38" s="108" t="s">
        <v>290</v>
      </c>
      <c r="AD38" s="84">
        <v>55</v>
      </c>
      <c r="AE38" s="84" t="s">
        <v>274</v>
      </c>
      <c r="AF38" s="84" t="s">
        <v>315</v>
      </c>
      <c r="AG38" s="108" t="s">
        <v>428</v>
      </c>
      <c r="AH38" s="84" t="s">
        <v>277</v>
      </c>
      <c r="AI38" s="108" t="s">
        <v>427</v>
      </c>
      <c r="AJ38" s="84">
        <v>950</v>
      </c>
      <c r="AK38" s="84">
        <v>950</v>
      </c>
      <c r="AL38" s="108" t="s">
        <v>292</v>
      </c>
      <c r="AM38" s="84">
        <v>27074.18</v>
      </c>
      <c r="AN38" s="112">
        <v>102</v>
      </c>
      <c r="AO38" s="112">
        <v>27176.18</v>
      </c>
      <c r="AP38" s="112">
        <v>4379.01</v>
      </c>
      <c r="AQ38" s="112">
        <v>185.84</v>
      </c>
      <c r="AR38" s="112">
        <v>4564.8500000000004</v>
      </c>
      <c r="AS38" s="112">
        <v>4187.82</v>
      </c>
      <c r="AT38" s="112">
        <v>185.84</v>
      </c>
      <c r="AU38" s="112">
        <v>4373.66</v>
      </c>
      <c r="AV38" s="84">
        <v>45</v>
      </c>
      <c r="AW38" s="84">
        <v>1335</v>
      </c>
      <c r="AX38" s="84" t="s">
        <v>293</v>
      </c>
      <c r="AY38" s="108"/>
      <c r="AZ38" s="84"/>
      <c r="BA38" s="84"/>
      <c r="BB38" s="84" t="s">
        <v>280</v>
      </c>
      <c r="BC38" s="84" t="s">
        <v>281</v>
      </c>
      <c r="BD38" s="108"/>
      <c r="BE38" s="84">
        <v>0</v>
      </c>
      <c r="BF38" s="38" t="s">
        <v>425</v>
      </c>
      <c r="BG38" s="84">
        <v>9575412863</v>
      </c>
      <c r="BH38" s="114" t="s">
        <v>3072</v>
      </c>
      <c r="BI38" s="38" t="s">
        <v>112</v>
      </c>
      <c r="BJ38" s="85">
        <v>45831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hidden="1" customHeight="1" x14ac:dyDescent="0.25">
      <c r="A39" s="84">
        <v>35</v>
      </c>
      <c r="B39" s="38" t="s">
        <v>254</v>
      </c>
      <c r="C39" s="38" t="s">
        <v>255</v>
      </c>
      <c r="D39" s="38" t="s">
        <v>256</v>
      </c>
      <c r="E39" s="38" t="s">
        <v>257</v>
      </c>
      <c r="F39" s="38" t="s">
        <v>258</v>
      </c>
      <c r="G39" s="84" t="s">
        <v>259</v>
      </c>
      <c r="H39" s="38" t="s">
        <v>260</v>
      </c>
      <c r="I39" s="84">
        <v>95591</v>
      </c>
      <c r="J39" s="38" t="s">
        <v>429</v>
      </c>
      <c r="K39" s="84">
        <v>95591</v>
      </c>
      <c r="L39" s="84" t="s">
        <v>262</v>
      </c>
      <c r="M39" s="38" t="s">
        <v>263</v>
      </c>
      <c r="N39" s="84">
        <v>160610</v>
      </c>
      <c r="O39" s="84" t="s">
        <v>430</v>
      </c>
      <c r="P39" s="84">
        <v>215436</v>
      </c>
      <c r="Q39" s="38" t="s">
        <v>431</v>
      </c>
      <c r="R39" s="38" t="s">
        <v>266</v>
      </c>
      <c r="S39" s="84" t="s">
        <v>432</v>
      </c>
      <c r="T39" s="84" t="s">
        <v>432</v>
      </c>
      <c r="U39" s="84" t="s">
        <v>268</v>
      </c>
      <c r="V39" s="84" t="s">
        <v>269</v>
      </c>
      <c r="W39" s="84">
        <v>0</v>
      </c>
      <c r="X39" s="38" t="s">
        <v>270</v>
      </c>
      <c r="Y39" s="84">
        <v>12238552</v>
      </c>
      <c r="Z39" s="38" t="s">
        <v>433</v>
      </c>
      <c r="AA39" s="108" t="s">
        <v>434</v>
      </c>
      <c r="AB39" s="84">
        <v>31074</v>
      </c>
      <c r="AC39" s="108" t="s">
        <v>333</v>
      </c>
      <c r="AD39" s="84">
        <v>55</v>
      </c>
      <c r="AE39" s="84" t="s">
        <v>274</v>
      </c>
      <c r="AF39" s="84" t="s">
        <v>315</v>
      </c>
      <c r="AG39" s="108" t="s">
        <v>435</v>
      </c>
      <c r="AH39" s="84" t="s">
        <v>277</v>
      </c>
      <c r="AI39" s="108" t="s">
        <v>434</v>
      </c>
      <c r="AJ39" s="84">
        <v>150</v>
      </c>
      <c r="AK39" s="84">
        <v>0</v>
      </c>
      <c r="AL39" s="108" t="s">
        <v>292</v>
      </c>
      <c r="AM39" s="84">
        <v>31415.34</v>
      </c>
      <c r="AN39" s="112">
        <v>1.61</v>
      </c>
      <c r="AO39" s="112">
        <v>31416.95</v>
      </c>
      <c r="AP39" s="112">
        <v>438.57</v>
      </c>
      <c r="AQ39" s="112">
        <v>0</v>
      </c>
      <c r="AR39" s="112">
        <v>438.57</v>
      </c>
      <c r="AS39" s="112">
        <v>0</v>
      </c>
      <c r="AT39" s="112">
        <v>0</v>
      </c>
      <c r="AU39" s="112">
        <v>0</v>
      </c>
      <c r="AV39" s="84">
        <v>40</v>
      </c>
      <c r="AW39" s="84">
        <v>1346</v>
      </c>
      <c r="AX39" s="84" t="s">
        <v>293</v>
      </c>
      <c r="AY39" s="108"/>
      <c r="AZ39" s="84"/>
      <c r="BA39" s="84"/>
      <c r="BB39" s="84" t="s">
        <v>280</v>
      </c>
      <c r="BC39" s="84" t="s">
        <v>281</v>
      </c>
      <c r="BD39" s="108"/>
      <c r="BE39" s="84">
        <v>0</v>
      </c>
      <c r="BF39" s="38" t="s">
        <v>432</v>
      </c>
      <c r="BG39" s="84">
        <v>7049459403</v>
      </c>
      <c r="BH39" s="114" t="s">
        <v>3072</v>
      </c>
      <c r="BI39" s="38" t="s">
        <v>112</v>
      </c>
      <c r="BJ39" s="85">
        <v>45831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254</v>
      </c>
      <c r="C40" s="38" t="s">
        <v>255</v>
      </c>
      <c r="D40" s="38" t="s">
        <v>256</v>
      </c>
      <c r="E40" s="38" t="s">
        <v>257</v>
      </c>
      <c r="F40" s="38" t="s">
        <v>258</v>
      </c>
      <c r="G40" s="84" t="s">
        <v>259</v>
      </c>
      <c r="H40" s="38" t="s">
        <v>260</v>
      </c>
      <c r="I40" s="84">
        <v>89442</v>
      </c>
      <c r="J40" s="38" t="s">
        <v>436</v>
      </c>
      <c r="K40" s="84">
        <v>89442</v>
      </c>
      <c r="L40" s="84" t="s">
        <v>262</v>
      </c>
      <c r="M40" s="38" t="s">
        <v>263</v>
      </c>
      <c r="N40" s="84">
        <v>160754</v>
      </c>
      <c r="O40" s="84" t="s">
        <v>437</v>
      </c>
      <c r="P40" s="84">
        <v>215622</v>
      </c>
      <c r="Q40" s="38" t="s">
        <v>438</v>
      </c>
      <c r="R40" s="38" t="s">
        <v>266</v>
      </c>
      <c r="S40" s="84" t="s">
        <v>439</v>
      </c>
      <c r="T40" s="84" t="s">
        <v>439</v>
      </c>
      <c r="U40" s="84" t="s">
        <v>268</v>
      </c>
      <c r="V40" s="84" t="s">
        <v>269</v>
      </c>
      <c r="W40" s="84">
        <v>0</v>
      </c>
      <c r="X40" s="38" t="s">
        <v>270</v>
      </c>
      <c r="Y40" s="84">
        <v>12290325</v>
      </c>
      <c r="Z40" s="38" t="s">
        <v>440</v>
      </c>
      <c r="AA40" s="108" t="s">
        <v>441</v>
      </c>
      <c r="AB40" s="84">
        <v>31074</v>
      </c>
      <c r="AC40" s="108" t="s">
        <v>333</v>
      </c>
      <c r="AD40" s="84">
        <v>55</v>
      </c>
      <c r="AE40" s="84" t="s">
        <v>274</v>
      </c>
      <c r="AF40" s="84" t="s">
        <v>315</v>
      </c>
      <c r="AG40" s="108" t="s">
        <v>442</v>
      </c>
      <c r="AH40" s="84" t="s">
        <v>277</v>
      </c>
      <c r="AI40" s="108" t="s">
        <v>441</v>
      </c>
      <c r="AJ40" s="84">
        <v>950</v>
      </c>
      <c r="AK40" s="84">
        <v>950</v>
      </c>
      <c r="AL40" s="108" t="s">
        <v>443</v>
      </c>
      <c r="AM40" s="84">
        <v>31867.34</v>
      </c>
      <c r="AN40" s="112">
        <v>72.17</v>
      </c>
      <c r="AO40" s="112">
        <v>31939.51</v>
      </c>
      <c r="AP40" s="112">
        <v>442.01</v>
      </c>
      <c r="AQ40" s="112">
        <v>0</v>
      </c>
      <c r="AR40" s="112">
        <v>442.01</v>
      </c>
      <c r="AS40" s="112">
        <v>0</v>
      </c>
      <c r="AT40" s="112">
        <v>0</v>
      </c>
      <c r="AU40" s="112">
        <v>0</v>
      </c>
      <c r="AV40" s="84">
        <v>43</v>
      </c>
      <c r="AW40" s="84">
        <v>0</v>
      </c>
      <c r="AX40" s="84" t="s">
        <v>279</v>
      </c>
      <c r="AY40" s="108"/>
      <c r="AZ40" s="84"/>
      <c r="BA40" s="84"/>
      <c r="BB40" s="84" t="s">
        <v>280</v>
      </c>
      <c r="BC40" s="84" t="s">
        <v>281</v>
      </c>
      <c r="BD40" s="108"/>
      <c r="BE40" s="84">
        <v>0</v>
      </c>
      <c r="BF40" s="38" t="s">
        <v>439</v>
      </c>
      <c r="BG40" s="84">
        <v>7049412782</v>
      </c>
      <c r="BH40" s="114" t="s">
        <v>3072</v>
      </c>
      <c r="BI40" s="38" t="s">
        <v>110</v>
      </c>
      <c r="BJ40" s="85">
        <v>45819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3091</v>
      </c>
    </row>
    <row r="41" spans="1:70" s="113" customFormat="1" ht="15" customHeight="1" x14ac:dyDescent="0.25">
      <c r="A41" s="84">
        <v>37</v>
      </c>
      <c r="B41" s="38" t="s">
        <v>254</v>
      </c>
      <c r="C41" s="38" t="s">
        <v>255</v>
      </c>
      <c r="D41" s="38" t="s">
        <v>256</v>
      </c>
      <c r="E41" s="38" t="s">
        <v>257</v>
      </c>
      <c r="F41" s="38" t="s">
        <v>258</v>
      </c>
      <c r="G41" s="84" t="s">
        <v>259</v>
      </c>
      <c r="H41" s="38" t="s">
        <v>260</v>
      </c>
      <c r="I41" s="84">
        <v>95737</v>
      </c>
      <c r="J41" s="38" t="s">
        <v>282</v>
      </c>
      <c r="K41" s="84">
        <v>95737</v>
      </c>
      <c r="L41" s="84" t="s">
        <v>262</v>
      </c>
      <c r="M41" s="38" t="s">
        <v>263</v>
      </c>
      <c r="N41" s="84">
        <v>160793</v>
      </c>
      <c r="O41" s="84" t="s">
        <v>444</v>
      </c>
      <c r="P41" s="84">
        <v>215670</v>
      </c>
      <c r="Q41" s="38" t="s">
        <v>445</v>
      </c>
      <c r="R41" s="38" t="s">
        <v>266</v>
      </c>
      <c r="S41" s="84" t="s">
        <v>446</v>
      </c>
      <c r="T41" s="84" t="s">
        <v>446</v>
      </c>
      <c r="U41" s="84" t="s">
        <v>268</v>
      </c>
      <c r="V41" s="84" t="s">
        <v>269</v>
      </c>
      <c r="W41" s="84">
        <v>0</v>
      </c>
      <c r="X41" s="38" t="s">
        <v>270</v>
      </c>
      <c r="Y41" s="84">
        <v>12303863</v>
      </c>
      <c r="Z41" s="38" t="s">
        <v>447</v>
      </c>
      <c r="AA41" s="108" t="s">
        <v>448</v>
      </c>
      <c r="AB41" s="84">
        <v>31074</v>
      </c>
      <c r="AC41" s="108" t="s">
        <v>290</v>
      </c>
      <c r="AD41" s="84">
        <v>55</v>
      </c>
      <c r="AE41" s="84" t="s">
        <v>274</v>
      </c>
      <c r="AF41" s="84" t="s">
        <v>315</v>
      </c>
      <c r="AG41" s="108" t="s">
        <v>449</v>
      </c>
      <c r="AH41" s="84" t="s">
        <v>277</v>
      </c>
      <c r="AI41" s="108" t="s">
        <v>448</v>
      </c>
      <c r="AJ41" s="84">
        <v>0</v>
      </c>
      <c r="AK41" s="84">
        <v>0</v>
      </c>
      <c r="AL41" s="108" t="s">
        <v>292</v>
      </c>
      <c r="AM41" s="84">
        <v>30903.439999999999</v>
      </c>
      <c r="AN41" s="112">
        <v>33.869999999999997</v>
      </c>
      <c r="AO41" s="112">
        <v>30937.31</v>
      </c>
      <c r="AP41" s="112">
        <v>1067.33</v>
      </c>
      <c r="AQ41" s="112">
        <v>0</v>
      </c>
      <c r="AR41" s="112">
        <v>1067.33</v>
      </c>
      <c r="AS41" s="112">
        <v>1067.33</v>
      </c>
      <c r="AT41" s="112">
        <v>0</v>
      </c>
      <c r="AU41" s="112">
        <v>1067.33</v>
      </c>
      <c r="AV41" s="84">
        <v>40</v>
      </c>
      <c r="AW41" s="84">
        <v>1249</v>
      </c>
      <c r="AX41" s="84" t="s">
        <v>293</v>
      </c>
      <c r="AY41" s="108"/>
      <c r="AZ41" s="84"/>
      <c r="BA41" s="84"/>
      <c r="BB41" s="84" t="s">
        <v>280</v>
      </c>
      <c r="BC41" s="84" t="s">
        <v>281</v>
      </c>
      <c r="BD41" s="108"/>
      <c r="BE41" s="84">
        <v>0</v>
      </c>
      <c r="BF41" s="38" t="s">
        <v>446</v>
      </c>
      <c r="BG41" s="84">
        <v>9981820956</v>
      </c>
      <c r="BH41" s="114" t="s">
        <v>3072</v>
      </c>
      <c r="BI41" s="38" t="s">
        <v>112</v>
      </c>
      <c r="BJ41" s="85">
        <v>45817</v>
      </c>
      <c r="BK41" s="84" t="s">
        <v>124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 t="s">
        <v>3093</v>
      </c>
    </row>
    <row r="42" spans="1:70" s="113" customFormat="1" ht="15" hidden="1" customHeight="1" x14ac:dyDescent="0.25">
      <c r="A42" s="84">
        <v>38</v>
      </c>
      <c r="B42" s="38" t="s">
        <v>254</v>
      </c>
      <c r="C42" s="38" t="s">
        <v>255</v>
      </c>
      <c r="D42" s="38" t="s">
        <v>256</v>
      </c>
      <c r="E42" s="38" t="s">
        <v>257</v>
      </c>
      <c r="F42" s="38" t="s">
        <v>258</v>
      </c>
      <c r="G42" s="84" t="s">
        <v>259</v>
      </c>
      <c r="H42" s="38" t="s">
        <v>260</v>
      </c>
      <c r="I42" s="84">
        <v>95737</v>
      </c>
      <c r="J42" s="38" t="s">
        <v>282</v>
      </c>
      <c r="K42" s="84">
        <v>95737</v>
      </c>
      <c r="L42" s="84" t="s">
        <v>262</v>
      </c>
      <c r="M42" s="38" t="s">
        <v>263</v>
      </c>
      <c r="N42" s="84">
        <v>160793</v>
      </c>
      <c r="O42" s="84" t="s">
        <v>444</v>
      </c>
      <c r="P42" s="84">
        <v>215670</v>
      </c>
      <c r="Q42" s="38" t="s">
        <v>445</v>
      </c>
      <c r="R42" s="38" t="s">
        <v>266</v>
      </c>
      <c r="S42" s="84" t="s">
        <v>450</v>
      </c>
      <c r="T42" s="84" t="s">
        <v>450</v>
      </c>
      <c r="U42" s="84" t="s">
        <v>287</v>
      </c>
      <c r="V42" s="84" t="s">
        <v>269</v>
      </c>
      <c r="W42" s="84">
        <v>0</v>
      </c>
      <c r="X42" s="38" t="s">
        <v>270</v>
      </c>
      <c r="Y42" s="84">
        <v>12309221</v>
      </c>
      <c r="Z42" s="38" t="s">
        <v>451</v>
      </c>
      <c r="AA42" s="108" t="s">
        <v>448</v>
      </c>
      <c r="AB42" s="84">
        <v>31074</v>
      </c>
      <c r="AC42" s="108" t="s">
        <v>290</v>
      </c>
      <c r="AD42" s="84">
        <v>55</v>
      </c>
      <c r="AE42" s="84" t="s">
        <v>274</v>
      </c>
      <c r="AF42" s="84" t="s">
        <v>315</v>
      </c>
      <c r="AG42" s="108" t="s">
        <v>449</v>
      </c>
      <c r="AH42" s="84" t="s">
        <v>277</v>
      </c>
      <c r="AI42" s="108" t="s">
        <v>448</v>
      </c>
      <c r="AJ42" s="84">
        <v>0</v>
      </c>
      <c r="AK42" s="84">
        <v>0</v>
      </c>
      <c r="AL42" s="108" t="s">
        <v>292</v>
      </c>
      <c r="AM42" s="84">
        <v>28996.51</v>
      </c>
      <c r="AN42" s="112">
        <v>57.73</v>
      </c>
      <c r="AO42" s="112">
        <v>29054.240000000002</v>
      </c>
      <c r="AP42" s="112">
        <v>2158.5</v>
      </c>
      <c r="AQ42" s="112">
        <v>0</v>
      </c>
      <c r="AR42" s="112">
        <v>2158.5</v>
      </c>
      <c r="AS42" s="112">
        <v>2158.5</v>
      </c>
      <c r="AT42" s="112">
        <v>0</v>
      </c>
      <c r="AU42" s="112">
        <v>2158.5</v>
      </c>
      <c r="AV42" s="84">
        <v>40</v>
      </c>
      <c r="AW42" s="84">
        <v>1249</v>
      </c>
      <c r="AX42" s="84" t="s">
        <v>293</v>
      </c>
      <c r="AY42" s="108"/>
      <c r="AZ42" s="84"/>
      <c r="BA42" s="84"/>
      <c r="BB42" s="84" t="s">
        <v>280</v>
      </c>
      <c r="BC42" s="84" t="s">
        <v>281</v>
      </c>
      <c r="BD42" s="108"/>
      <c r="BE42" s="84">
        <v>0</v>
      </c>
      <c r="BF42" s="38" t="s">
        <v>450</v>
      </c>
      <c r="BG42" s="84">
        <v>9755566712</v>
      </c>
      <c r="BH42" s="114" t="s">
        <v>3072</v>
      </c>
      <c r="BI42" s="38" t="s">
        <v>112</v>
      </c>
      <c r="BJ42" s="85">
        <v>45831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254</v>
      </c>
      <c r="C43" s="38" t="s">
        <v>255</v>
      </c>
      <c r="D43" s="38" t="s">
        <v>256</v>
      </c>
      <c r="E43" s="38" t="s">
        <v>257</v>
      </c>
      <c r="F43" s="38" t="s">
        <v>258</v>
      </c>
      <c r="G43" s="84" t="s">
        <v>259</v>
      </c>
      <c r="H43" s="38" t="s">
        <v>260</v>
      </c>
      <c r="I43" s="84">
        <v>95367</v>
      </c>
      <c r="J43" s="38" t="s">
        <v>308</v>
      </c>
      <c r="K43" s="84">
        <v>95367</v>
      </c>
      <c r="L43" s="84" t="s">
        <v>262</v>
      </c>
      <c r="M43" s="38" t="s">
        <v>263</v>
      </c>
      <c r="N43" s="84">
        <v>160113</v>
      </c>
      <c r="O43" s="84" t="s">
        <v>309</v>
      </c>
      <c r="P43" s="84">
        <v>215741</v>
      </c>
      <c r="Q43" s="38" t="s">
        <v>452</v>
      </c>
      <c r="R43" s="38" t="s">
        <v>266</v>
      </c>
      <c r="S43" s="84" t="s">
        <v>453</v>
      </c>
      <c r="T43" s="84" t="s">
        <v>453</v>
      </c>
      <c r="U43" s="84" t="s">
        <v>287</v>
      </c>
      <c r="V43" s="84" t="s">
        <v>269</v>
      </c>
      <c r="W43" s="84">
        <v>0</v>
      </c>
      <c r="X43" s="38" t="s">
        <v>270</v>
      </c>
      <c r="Y43" s="84">
        <v>12309228</v>
      </c>
      <c r="Z43" s="38" t="s">
        <v>454</v>
      </c>
      <c r="AA43" s="108" t="s">
        <v>455</v>
      </c>
      <c r="AB43" s="84">
        <v>31074</v>
      </c>
      <c r="AC43" s="108" t="s">
        <v>314</v>
      </c>
      <c r="AD43" s="84">
        <v>55</v>
      </c>
      <c r="AE43" s="84" t="s">
        <v>274</v>
      </c>
      <c r="AF43" s="84" t="s">
        <v>315</v>
      </c>
      <c r="AG43" s="108" t="s">
        <v>456</v>
      </c>
      <c r="AH43" s="84" t="s">
        <v>277</v>
      </c>
      <c r="AI43" s="108" t="s">
        <v>455</v>
      </c>
      <c r="AJ43" s="84">
        <v>950</v>
      </c>
      <c r="AK43" s="84">
        <v>950</v>
      </c>
      <c r="AL43" s="108" t="s">
        <v>292</v>
      </c>
      <c r="AM43" s="84">
        <v>28143.360000000001</v>
      </c>
      <c r="AN43" s="112">
        <v>40</v>
      </c>
      <c r="AO43" s="112">
        <v>28183.360000000001</v>
      </c>
      <c r="AP43" s="112">
        <v>3904.9</v>
      </c>
      <c r="AQ43" s="112">
        <v>55.02</v>
      </c>
      <c r="AR43" s="112">
        <v>3959.92</v>
      </c>
      <c r="AS43" s="112">
        <v>3074.64</v>
      </c>
      <c r="AT43" s="112">
        <v>55.02</v>
      </c>
      <c r="AU43" s="112">
        <v>3129.66</v>
      </c>
      <c r="AV43" s="84">
        <v>43</v>
      </c>
      <c r="AW43" s="84">
        <v>1345</v>
      </c>
      <c r="AX43" s="84" t="s">
        <v>293</v>
      </c>
      <c r="AY43" s="108"/>
      <c r="AZ43" s="84"/>
      <c r="BA43" s="84"/>
      <c r="BB43" s="84" t="s">
        <v>280</v>
      </c>
      <c r="BC43" s="84" t="s">
        <v>281</v>
      </c>
      <c r="BD43" s="108"/>
      <c r="BE43" s="84">
        <v>0</v>
      </c>
      <c r="BF43" s="38" t="s">
        <v>453</v>
      </c>
      <c r="BG43" s="84">
        <v>9174922641</v>
      </c>
      <c r="BH43" s="114" t="s">
        <v>3072</v>
      </c>
      <c r="BI43" s="38" t="s">
        <v>112</v>
      </c>
      <c r="BJ43" s="85">
        <v>45817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 t="s">
        <v>3093</v>
      </c>
    </row>
    <row r="44" spans="1:70" s="113" customFormat="1" ht="15" hidden="1" customHeight="1" x14ac:dyDescent="0.25">
      <c r="A44" s="84">
        <v>40</v>
      </c>
      <c r="B44" s="38" t="s">
        <v>254</v>
      </c>
      <c r="C44" s="38" t="s">
        <v>255</v>
      </c>
      <c r="D44" s="38" t="s">
        <v>256</v>
      </c>
      <c r="E44" s="38" t="s">
        <v>257</v>
      </c>
      <c r="F44" s="38" t="s">
        <v>258</v>
      </c>
      <c r="G44" s="84" t="s">
        <v>259</v>
      </c>
      <c r="H44" s="38" t="s">
        <v>260</v>
      </c>
      <c r="I44" s="84">
        <v>95367</v>
      </c>
      <c r="J44" s="38" t="s">
        <v>308</v>
      </c>
      <c r="K44" s="84">
        <v>95367</v>
      </c>
      <c r="L44" s="84" t="s">
        <v>262</v>
      </c>
      <c r="M44" s="38" t="s">
        <v>263</v>
      </c>
      <c r="N44" s="84">
        <v>160113</v>
      </c>
      <c r="O44" s="84" t="s">
        <v>309</v>
      </c>
      <c r="P44" s="84">
        <v>215741</v>
      </c>
      <c r="Q44" s="38" t="s">
        <v>452</v>
      </c>
      <c r="R44" s="38" t="s">
        <v>266</v>
      </c>
      <c r="S44" s="84" t="s">
        <v>457</v>
      </c>
      <c r="T44" s="84" t="s">
        <v>457</v>
      </c>
      <c r="U44" s="84" t="s">
        <v>287</v>
      </c>
      <c r="V44" s="84" t="s">
        <v>269</v>
      </c>
      <c r="W44" s="84">
        <v>0</v>
      </c>
      <c r="X44" s="38" t="s">
        <v>270</v>
      </c>
      <c r="Y44" s="84">
        <v>12309229</v>
      </c>
      <c r="Z44" s="38" t="s">
        <v>458</v>
      </c>
      <c r="AA44" s="108" t="s">
        <v>459</v>
      </c>
      <c r="AB44" s="84">
        <v>31074</v>
      </c>
      <c r="AC44" s="108" t="s">
        <v>314</v>
      </c>
      <c r="AD44" s="84">
        <v>55</v>
      </c>
      <c r="AE44" s="84" t="s">
        <v>274</v>
      </c>
      <c r="AF44" s="84" t="s">
        <v>315</v>
      </c>
      <c r="AG44" s="108" t="s">
        <v>460</v>
      </c>
      <c r="AH44" s="84" t="s">
        <v>277</v>
      </c>
      <c r="AI44" s="108" t="s">
        <v>459</v>
      </c>
      <c r="AJ44" s="84">
        <v>945</v>
      </c>
      <c r="AK44" s="84">
        <v>945</v>
      </c>
      <c r="AL44" s="108" t="s">
        <v>292</v>
      </c>
      <c r="AM44" s="84">
        <v>28134.22</v>
      </c>
      <c r="AN44" s="112">
        <v>71</v>
      </c>
      <c r="AO44" s="112">
        <v>28205.22</v>
      </c>
      <c r="AP44" s="112">
        <v>3830.97</v>
      </c>
      <c r="AQ44" s="112">
        <v>82.11</v>
      </c>
      <c r="AR44" s="112">
        <v>3913.08</v>
      </c>
      <c r="AS44" s="112">
        <v>2943.78</v>
      </c>
      <c r="AT44" s="112">
        <v>82.11</v>
      </c>
      <c r="AU44" s="112">
        <v>3025.89</v>
      </c>
      <c r="AV44" s="84">
        <v>43</v>
      </c>
      <c r="AW44" s="84">
        <v>1331</v>
      </c>
      <c r="AX44" s="84" t="s">
        <v>293</v>
      </c>
      <c r="AY44" s="108"/>
      <c r="AZ44" s="84"/>
      <c r="BA44" s="84"/>
      <c r="BB44" s="84" t="s">
        <v>280</v>
      </c>
      <c r="BC44" s="84" t="s">
        <v>281</v>
      </c>
      <c r="BD44" s="108"/>
      <c r="BE44" s="84">
        <v>0</v>
      </c>
      <c r="BF44" s="38" t="s">
        <v>457</v>
      </c>
      <c r="BG44" s="84">
        <v>9893992889</v>
      </c>
      <c r="BH44" s="114" t="s">
        <v>3072</v>
      </c>
      <c r="BI44" s="38" t="s">
        <v>112</v>
      </c>
      <c r="BJ44" s="85">
        <v>45831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254</v>
      </c>
      <c r="C45" s="38" t="s">
        <v>255</v>
      </c>
      <c r="D45" s="38" t="s">
        <v>256</v>
      </c>
      <c r="E45" s="38" t="s">
        <v>257</v>
      </c>
      <c r="F45" s="38" t="s">
        <v>258</v>
      </c>
      <c r="G45" s="84" t="s">
        <v>259</v>
      </c>
      <c r="H45" s="38" t="s">
        <v>260</v>
      </c>
      <c r="I45" s="84">
        <v>95367</v>
      </c>
      <c r="J45" s="38" t="s">
        <v>308</v>
      </c>
      <c r="K45" s="84">
        <v>95367</v>
      </c>
      <c r="L45" s="84" t="s">
        <v>262</v>
      </c>
      <c r="M45" s="38" t="s">
        <v>263</v>
      </c>
      <c r="N45" s="84">
        <v>160113</v>
      </c>
      <c r="O45" s="84" t="s">
        <v>309</v>
      </c>
      <c r="P45" s="84">
        <v>215741</v>
      </c>
      <c r="Q45" s="38" t="s">
        <v>452</v>
      </c>
      <c r="R45" s="38" t="s">
        <v>266</v>
      </c>
      <c r="S45" s="84" t="s">
        <v>461</v>
      </c>
      <c r="T45" s="84" t="s">
        <v>461</v>
      </c>
      <c r="U45" s="84" t="s">
        <v>287</v>
      </c>
      <c r="V45" s="84" t="s">
        <v>269</v>
      </c>
      <c r="W45" s="84">
        <v>0</v>
      </c>
      <c r="X45" s="38" t="s">
        <v>270</v>
      </c>
      <c r="Y45" s="84">
        <v>12309230</v>
      </c>
      <c r="Z45" s="38" t="s">
        <v>462</v>
      </c>
      <c r="AA45" s="108" t="s">
        <v>455</v>
      </c>
      <c r="AB45" s="84">
        <v>31074</v>
      </c>
      <c r="AC45" s="108" t="s">
        <v>314</v>
      </c>
      <c r="AD45" s="84">
        <v>55</v>
      </c>
      <c r="AE45" s="84" t="s">
        <v>274</v>
      </c>
      <c r="AF45" s="84" t="s">
        <v>315</v>
      </c>
      <c r="AG45" s="108" t="s">
        <v>456</v>
      </c>
      <c r="AH45" s="84" t="s">
        <v>277</v>
      </c>
      <c r="AI45" s="108" t="s">
        <v>455</v>
      </c>
      <c r="AJ45" s="84">
        <v>34.270000000000003</v>
      </c>
      <c r="AK45" s="84">
        <v>0</v>
      </c>
      <c r="AL45" s="108" t="s">
        <v>292</v>
      </c>
      <c r="AM45" s="84">
        <v>31530.07</v>
      </c>
      <c r="AN45" s="112">
        <v>0</v>
      </c>
      <c r="AO45" s="112">
        <v>31530.07</v>
      </c>
      <c r="AP45" s="112">
        <v>382.63</v>
      </c>
      <c r="AQ45" s="112">
        <v>0</v>
      </c>
      <c r="AR45" s="112">
        <v>382.63</v>
      </c>
      <c r="AS45" s="112">
        <v>0</v>
      </c>
      <c r="AT45" s="112">
        <v>0</v>
      </c>
      <c r="AU45" s="112">
        <v>0</v>
      </c>
      <c r="AV45" s="84">
        <v>42</v>
      </c>
      <c r="AW45" s="84">
        <v>0</v>
      </c>
      <c r="AX45" s="84" t="s">
        <v>279</v>
      </c>
      <c r="AY45" s="108"/>
      <c r="AZ45" s="84"/>
      <c r="BA45" s="84"/>
      <c r="BB45" s="84" t="s">
        <v>280</v>
      </c>
      <c r="BC45" s="84" t="s">
        <v>281</v>
      </c>
      <c r="BD45" s="108"/>
      <c r="BE45" s="84">
        <v>0</v>
      </c>
      <c r="BF45" s="38" t="s">
        <v>461</v>
      </c>
      <c r="BG45" s="84">
        <v>9644226211</v>
      </c>
      <c r="BH45" s="114" t="s">
        <v>3072</v>
      </c>
      <c r="BI45" s="38" t="s">
        <v>110</v>
      </c>
      <c r="BJ45" s="85">
        <v>45819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3091</v>
      </c>
    </row>
    <row r="46" spans="1:70" s="113" customFormat="1" ht="15" customHeight="1" x14ac:dyDescent="0.25">
      <c r="A46" s="84">
        <v>42</v>
      </c>
      <c r="B46" s="38" t="s">
        <v>254</v>
      </c>
      <c r="C46" s="38" t="s">
        <v>255</v>
      </c>
      <c r="D46" s="38" t="s">
        <v>256</v>
      </c>
      <c r="E46" s="38" t="s">
        <v>257</v>
      </c>
      <c r="F46" s="38" t="s">
        <v>258</v>
      </c>
      <c r="G46" s="84" t="s">
        <v>259</v>
      </c>
      <c r="H46" s="38" t="s">
        <v>260</v>
      </c>
      <c r="I46" s="84">
        <v>95367</v>
      </c>
      <c r="J46" s="38" t="s">
        <v>308</v>
      </c>
      <c r="K46" s="84">
        <v>95367</v>
      </c>
      <c r="L46" s="84" t="s">
        <v>262</v>
      </c>
      <c r="M46" s="38" t="s">
        <v>263</v>
      </c>
      <c r="N46" s="84">
        <v>160113</v>
      </c>
      <c r="O46" s="84" t="s">
        <v>309</v>
      </c>
      <c r="P46" s="84">
        <v>215741</v>
      </c>
      <c r="Q46" s="38" t="s">
        <v>452</v>
      </c>
      <c r="R46" s="38" t="s">
        <v>266</v>
      </c>
      <c r="S46" s="84" t="s">
        <v>463</v>
      </c>
      <c r="T46" s="84" t="s">
        <v>463</v>
      </c>
      <c r="U46" s="84" t="s">
        <v>268</v>
      </c>
      <c r="V46" s="84" t="s">
        <v>269</v>
      </c>
      <c r="W46" s="84">
        <v>0</v>
      </c>
      <c r="X46" s="38" t="s">
        <v>270</v>
      </c>
      <c r="Y46" s="84">
        <v>12309231</v>
      </c>
      <c r="Z46" s="38" t="s">
        <v>464</v>
      </c>
      <c r="AA46" s="108" t="s">
        <v>455</v>
      </c>
      <c r="AB46" s="84">
        <v>31074</v>
      </c>
      <c r="AC46" s="108" t="s">
        <v>314</v>
      </c>
      <c r="AD46" s="84">
        <v>55</v>
      </c>
      <c r="AE46" s="84" t="s">
        <v>274</v>
      </c>
      <c r="AF46" s="84" t="s">
        <v>315</v>
      </c>
      <c r="AG46" s="108" t="s">
        <v>456</v>
      </c>
      <c r="AH46" s="84" t="s">
        <v>277</v>
      </c>
      <c r="AI46" s="108" t="s">
        <v>455</v>
      </c>
      <c r="AJ46" s="84">
        <v>34.270000000000003</v>
      </c>
      <c r="AK46" s="84">
        <v>0</v>
      </c>
      <c r="AL46" s="108" t="s">
        <v>292</v>
      </c>
      <c r="AM46" s="84">
        <v>31530.07</v>
      </c>
      <c r="AN46" s="112">
        <v>0</v>
      </c>
      <c r="AO46" s="112">
        <v>31530.07</v>
      </c>
      <c r="AP46" s="112">
        <v>382.63</v>
      </c>
      <c r="AQ46" s="112">
        <v>0</v>
      </c>
      <c r="AR46" s="112">
        <v>382.63</v>
      </c>
      <c r="AS46" s="112">
        <v>0</v>
      </c>
      <c r="AT46" s="112">
        <v>0</v>
      </c>
      <c r="AU46" s="112">
        <v>0</v>
      </c>
      <c r="AV46" s="84">
        <v>42</v>
      </c>
      <c r="AW46" s="84">
        <v>0</v>
      </c>
      <c r="AX46" s="84" t="s">
        <v>279</v>
      </c>
      <c r="AY46" s="108"/>
      <c r="AZ46" s="84"/>
      <c r="BA46" s="84"/>
      <c r="BB46" s="84" t="s">
        <v>280</v>
      </c>
      <c r="BC46" s="84" t="s">
        <v>281</v>
      </c>
      <c r="BD46" s="108"/>
      <c r="BE46" s="84">
        <v>0</v>
      </c>
      <c r="BF46" s="38" t="s">
        <v>463</v>
      </c>
      <c r="BG46" s="84">
        <v>7677207809</v>
      </c>
      <c r="BH46" s="114" t="s">
        <v>3072</v>
      </c>
      <c r="BI46" s="38" t="s">
        <v>110</v>
      </c>
      <c r="BJ46" s="85">
        <v>45819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3091</v>
      </c>
    </row>
    <row r="47" spans="1:70" s="113" customFormat="1" ht="15" hidden="1" customHeight="1" x14ac:dyDescent="0.25">
      <c r="A47" s="84">
        <v>43</v>
      </c>
      <c r="B47" s="38" t="s">
        <v>254</v>
      </c>
      <c r="C47" s="38" t="s">
        <v>255</v>
      </c>
      <c r="D47" s="38" t="s">
        <v>256</v>
      </c>
      <c r="E47" s="38" t="s">
        <v>257</v>
      </c>
      <c r="F47" s="38" t="s">
        <v>258</v>
      </c>
      <c r="G47" s="84" t="s">
        <v>259</v>
      </c>
      <c r="H47" s="38" t="s">
        <v>260</v>
      </c>
      <c r="I47" s="84">
        <v>95737</v>
      </c>
      <c r="J47" s="38" t="s">
        <v>282</v>
      </c>
      <c r="K47" s="84">
        <v>95737</v>
      </c>
      <c r="L47" s="84" t="s">
        <v>262</v>
      </c>
      <c r="M47" s="38" t="s">
        <v>263</v>
      </c>
      <c r="N47" s="84">
        <v>160793</v>
      </c>
      <c r="O47" s="84" t="s">
        <v>444</v>
      </c>
      <c r="P47" s="84">
        <v>215670</v>
      </c>
      <c r="Q47" s="38" t="s">
        <v>445</v>
      </c>
      <c r="R47" s="38" t="s">
        <v>266</v>
      </c>
      <c r="S47" s="84" t="s">
        <v>465</v>
      </c>
      <c r="T47" s="84" t="s">
        <v>465</v>
      </c>
      <c r="U47" s="84" t="s">
        <v>268</v>
      </c>
      <c r="V47" s="84" t="s">
        <v>269</v>
      </c>
      <c r="W47" s="84">
        <v>0</v>
      </c>
      <c r="X47" s="38" t="s">
        <v>270</v>
      </c>
      <c r="Y47" s="84">
        <v>12309991</v>
      </c>
      <c r="Z47" s="38" t="s">
        <v>466</v>
      </c>
      <c r="AA47" s="108" t="s">
        <v>448</v>
      </c>
      <c r="AB47" s="84">
        <v>31074</v>
      </c>
      <c r="AC47" s="108" t="s">
        <v>290</v>
      </c>
      <c r="AD47" s="84">
        <v>55</v>
      </c>
      <c r="AE47" s="84" t="s">
        <v>274</v>
      </c>
      <c r="AF47" s="84" t="s">
        <v>315</v>
      </c>
      <c r="AG47" s="108" t="s">
        <v>449</v>
      </c>
      <c r="AH47" s="84" t="s">
        <v>277</v>
      </c>
      <c r="AI47" s="108" t="s">
        <v>448</v>
      </c>
      <c r="AJ47" s="84">
        <v>950</v>
      </c>
      <c r="AK47" s="84">
        <v>950</v>
      </c>
      <c r="AL47" s="108" t="s">
        <v>292</v>
      </c>
      <c r="AM47" s="84">
        <v>26172.78</v>
      </c>
      <c r="AN47" s="112">
        <v>127.88</v>
      </c>
      <c r="AO47" s="112">
        <v>26300.66</v>
      </c>
      <c r="AP47" s="112">
        <v>5367.59</v>
      </c>
      <c r="AQ47" s="112">
        <v>102.92</v>
      </c>
      <c r="AR47" s="112">
        <v>5470.51</v>
      </c>
      <c r="AS47" s="112">
        <v>5163.22</v>
      </c>
      <c r="AT47" s="112">
        <v>102.92</v>
      </c>
      <c r="AU47" s="112">
        <v>5266.14</v>
      </c>
      <c r="AV47" s="84">
        <v>44</v>
      </c>
      <c r="AW47" s="84">
        <v>1335</v>
      </c>
      <c r="AX47" s="84" t="s">
        <v>293</v>
      </c>
      <c r="AY47" s="108"/>
      <c r="AZ47" s="84"/>
      <c r="BA47" s="84"/>
      <c r="BB47" s="84" t="s">
        <v>280</v>
      </c>
      <c r="BC47" s="84" t="s">
        <v>281</v>
      </c>
      <c r="BD47" s="108"/>
      <c r="BE47" s="84">
        <v>0</v>
      </c>
      <c r="BF47" s="38" t="s">
        <v>465</v>
      </c>
      <c r="BG47" s="84">
        <v>8349007036</v>
      </c>
      <c r="BH47" s="114" t="s">
        <v>3072</v>
      </c>
      <c r="BI47" s="38" t="s">
        <v>112</v>
      </c>
      <c r="BJ47" s="85">
        <v>45831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254</v>
      </c>
      <c r="C48" s="38" t="s">
        <v>255</v>
      </c>
      <c r="D48" s="38" t="s">
        <v>256</v>
      </c>
      <c r="E48" s="38" t="s">
        <v>257</v>
      </c>
      <c r="F48" s="38" t="s">
        <v>258</v>
      </c>
      <c r="G48" s="84" t="s">
        <v>259</v>
      </c>
      <c r="H48" s="38" t="s">
        <v>260</v>
      </c>
      <c r="I48" s="84">
        <v>95737</v>
      </c>
      <c r="J48" s="38" t="s">
        <v>282</v>
      </c>
      <c r="K48" s="84">
        <v>95737</v>
      </c>
      <c r="L48" s="84" t="s">
        <v>262</v>
      </c>
      <c r="M48" s="38" t="s">
        <v>263</v>
      </c>
      <c r="N48" s="84">
        <v>160793</v>
      </c>
      <c r="O48" s="84" t="s">
        <v>444</v>
      </c>
      <c r="P48" s="84">
        <v>215670</v>
      </c>
      <c r="Q48" s="38" t="s">
        <v>445</v>
      </c>
      <c r="R48" s="38" t="s">
        <v>266</v>
      </c>
      <c r="S48" s="84" t="s">
        <v>467</v>
      </c>
      <c r="T48" s="84" t="s">
        <v>467</v>
      </c>
      <c r="U48" s="84" t="s">
        <v>268</v>
      </c>
      <c r="V48" s="84" t="s">
        <v>269</v>
      </c>
      <c r="W48" s="84">
        <v>0</v>
      </c>
      <c r="X48" s="38" t="s">
        <v>270</v>
      </c>
      <c r="Y48" s="84">
        <v>12309992</v>
      </c>
      <c r="Z48" s="38" t="s">
        <v>468</v>
      </c>
      <c r="AA48" s="108" t="s">
        <v>448</v>
      </c>
      <c r="AB48" s="84">
        <v>31074</v>
      </c>
      <c r="AC48" s="108" t="s">
        <v>290</v>
      </c>
      <c r="AD48" s="84">
        <v>55</v>
      </c>
      <c r="AE48" s="84" t="s">
        <v>274</v>
      </c>
      <c r="AF48" s="84" t="s">
        <v>315</v>
      </c>
      <c r="AG48" s="108" t="s">
        <v>449</v>
      </c>
      <c r="AH48" s="84" t="s">
        <v>277</v>
      </c>
      <c r="AI48" s="108" t="s">
        <v>448</v>
      </c>
      <c r="AJ48" s="84">
        <v>0</v>
      </c>
      <c r="AK48" s="84">
        <v>0</v>
      </c>
      <c r="AL48" s="108" t="s">
        <v>292</v>
      </c>
      <c r="AM48" s="84">
        <v>30547.97</v>
      </c>
      <c r="AN48" s="112">
        <v>22.65</v>
      </c>
      <c r="AO48" s="112">
        <v>30570.62</v>
      </c>
      <c r="AP48" s="112">
        <v>553.80999999999995</v>
      </c>
      <c r="AQ48" s="112">
        <v>0</v>
      </c>
      <c r="AR48" s="112">
        <v>553.80999999999995</v>
      </c>
      <c r="AS48" s="112">
        <v>553.80999999999995</v>
      </c>
      <c r="AT48" s="112">
        <v>0</v>
      </c>
      <c r="AU48" s="112">
        <v>553.80999999999995</v>
      </c>
      <c r="AV48" s="84">
        <v>40</v>
      </c>
      <c r="AW48" s="84">
        <v>1249</v>
      </c>
      <c r="AX48" s="84" t="s">
        <v>293</v>
      </c>
      <c r="AY48" s="108"/>
      <c r="AZ48" s="84"/>
      <c r="BA48" s="84"/>
      <c r="BB48" s="84" t="s">
        <v>280</v>
      </c>
      <c r="BC48" s="84" t="s">
        <v>281</v>
      </c>
      <c r="BD48" s="108"/>
      <c r="BE48" s="84">
        <v>0</v>
      </c>
      <c r="BF48" s="38" t="s">
        <v>467</v>
      </c>
      <c r="BG48" s="84">
        <v>9424570501</v>
      </c>
      <c r="BH48" s="114" t="s">
        <v>3072</v>
      </c>
      <c r="BI48" s="38" t="s">
        <v>112</v>
      </c>
      <c r="BJ48" s="85">
        <v>45817</v>
      </c>
      <c r="BK48" s="84" t="s">
        <v>124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 t="s">
        <v>3093</v>
      </c>
    </row>
    <row r="49" spans="1:70" s="113" customFormat="1" ht="15" hidden="1" customHeight="1" x14ac:dyDescent="0.25">
      <c r="A49" s="84">
        <v>45</v>
      </c>
      <c r="B49" s="38" t="s">
        <v>254</v>
      </c>
      <c r="C49" s="38" t="s">
        <v>255</v>
      </c>
      <c r="D49" s="38" t="s">
        <v>256</v>
      </c>
      <c r="E49" s="38" t="s">
        <v>257</v>
      </c>
      <c r="F49" s="38" t="s">
        <v>258</v>
      </c>
      <c r="G49" s="84" t="s">
        <v>259</v>
      </c>
      <c r="H49" s="38" t="s">
        <v>260</v>
      </c>
      <c r="I49" s="84">
        <v>95367</v>
      </c>
      <c r="J49" s="38" t="s">
        <v>308</v>
      </c>
      <c r="K49" s="84">
        <v>95367</v>
      </c>
      <c r="L49" s="84" t="s">
        <v>262</v>
      </c>
      <c r="M49" s="38" t="s">
        <v>263</v>
      </c>
      <c r="N49" s="84">
        <v>160113</v>
      </c>
      <c r="O49" s="84" t="s">
        <v>309</v>
      </c>
      <c r="P49" s="84">
        <v>215741</v>
      </c>
      <c r="Q49" s="38" t="s">
        <v>452</v>
      </c>
      <c r="R49" s="38" t="s">
        <v>266</v>
      </c>
      <c r="S49" s="84" t="s">
        <v>469</v>
      </c>
      <c r="T49" s="84" t="s">
        <v>469</v>
      </c>
      <c r="U49" s="84" t="s">
        <v>287</v>
      </c>
      <c r="V49" s="84" t="s">
        <v>269</v>
      </c>
      <c r="W49" s="84">
        <v>0</v>
      </c>
      <c r="X49" s="38" t="s">
        <v>270</v>
      </c>
      <c r="Y49" s="84">
        <v>12311145</v>
      </c>
      <c r="Z49" s="38" t="s">
        <v>470</v>
      </c>
      <c r="AA49" s="108" t="s">
        <v>455</v>
      </c>
      <c r="AB49" s="84">
        <v>31074</v>
      </c>
      <c r="AC49" s="108" t="s">
        <v>314</v>
      </c>
      <c r="AD49" s="84">
        <v>55</v>
      </c>
      <c r="AE49" s="84" t="s">
        <v>274</v>
      </c>
      <c r="AF49" s="84" t="s">
        <v>315</v>
      </c>
      <c r="AG49" s="108" t="s">
        <v>456</v>
      </c>
      <c r="AH49" s="84" t="s">
        <v>277</v>
      </c>
      <c r="AI49" s="108" t="s">
        <v>455</v>
      </c>
      <c r="AJ49" s="84">
        <v>950</v>
      </c>
      <c r="AK49" s="84">
        <v>950</v>
      </c>
      <c r="AL49" s="108" t="s">
        <v>292</v>
      </c>
      <c r="AM49" s="84">
        <v>24040.55</v>
      </c>
      <c r="AN49" s="112">
        <v>75</v>
      </c>
      <c r="AO49" s="112">
        <v>24115.55</v>
      </c>
      <c r="AP49" s="112">
        <v>8322.65</v>
      </c>
      <c r="AQ49" s="112">
        <v>524.21</v>
      </c>
      <c r="AR49" s="112">
        <v>8846.86</v>
      </c>
      <c r="AS49" s="112">
        <v>7492.45</v>
      </c>
      <c r="AT49" s="112">
        <v>524.21</v>
      </c>
      <c r="AU49" s="112">
        <v>8016.66</v>
      </c>
      <c r="AV49" s="84">
        <v>45</v>
      </c>
      <c r="AW49" s="84">
        <v>1345</v>
      </c>
      <c r="AX49" s="84" t="s">
        <v>293</v>
      </c>
      <c r="AY49" s="108"/>
      <c r="AZ49" s="84"/>
      <c r="BA49" s="84"/>
      <c r="BB49" s="84" t="s">
        <v>280</v>
      </c>
      <c r="BC49" s="84" t="s">
        <v>281</v>
      </c>
      <c r="BD49" s="108"/>
      <c r="BE49" s="84">
        <v>0</v>
      </c>
      <c r="BF49" s="38" t="s">
        <v>469</v>
      </c>
      <c r="BG49" s="84">
        <v>9171237639</v>
      </c>
      <c r="BH49" s="114" t="s">
        <v>3072</v>
      </c>
      <c r="BI49" s="38" t="s">
        <v>112</v>
      </c>
      <c r="BJ49" s="85">
        <v>45831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254</v>
      </c>
      <c r="C50" s="38" t="s">
        <v>255</v>
      </c>
      <c r="D50" s="38" t="s">
        <v>256</v>
      </c>
      <c r="E50" s="38" t="s">
        <v>257</v>
      </c>
      <c r="F50" s="38" t="s">
        <v>258</v>
      </c>
      <c r="G50" s="84" t="s">
        <v>259</v>
      </c>
      <c r="H50" s="38" t="s">
        <v>260</v>
      </c>
      <c r="I50" s="84">
        <v>95367</v>
      </c>
      <c r="J50" s="38" t="s">
        <v>308</v>
      </c>
      <c r="K50" s="84">
        <v>95367</v>
      </c>
      <c r="L50" s="84" t="s">
        <v>262</v>
      </c>
      <c r="M50" s="38" t="s">
        <v>263</v>
      </c>
      <c r="N50" s="84">
        <v>160113</v>
      </c>
      <c r="O50" s="84" t="s">
        <v>309</v>
      </c>
      <c r="P50" s="84">
        <v>215741</v>
      </c>
      <c r="Q50" s="38" t="s">
        <v>452</v>
      </c>
      <c r="R50" s="38" t="s">
        <v>266</v>
      </c>
      <c r="S50" s="84" t="s">
        <v>471</v>
      </c>
      <c r="T50" s="84" t="s">
        <v>471</v>
      </c>
      <c r="U50" s="84" t="s">
        <v>287</v>
      </c>
      <c r="V50" s="84" t="s">
        <v>269</v>
      </c>
      <c r="W50" s="84">
        <v>0</v>
      </c>
      <c r="X50" s="38" t="s">
        <v>270</v>
      </c>
      <c r="Y50" s="84">
        <v>12311146</v>
      </c>
      <c r="Z50" s="38" t="s">
        <v>472</v>
      </c>
      <c r="AA50" s="108" t="s">
        <v>455</v>
      </c>
      <c r="AB50" s="84">
        <v>31074</v>
      </c>
      <c r="AC50" s="108" t="s">
        <v>314</v>
      </c>
      <c r="AD50" s="84">
        <v>55</v>
      </c>
      <c r="AE50" s="84" t="s">
        <v>274</v>
      </c>
      <c r="AF50" s="84" t="s">
        <v>315</v>
      </c>
      <c r="AG50" s="108" t="s">
        <v>456</v>
      </c>
      <c r="AH50" s="84" t="s">
        <v>277</v>
      </c>
      <c r="AI50" s="108" t="s">
        <v>455</v>
      </c>
      <c r="AJ50" s="84">
        <v>950</v>
      </c>
      <c r="AK50" s="84">
        <v>950</v>
      </c>
      <c r="AL50" s="108" t="s">
        <v>292</v>
      </c>
      <c r="AM50" s="84">
        <v>29546.16</v>
      </c>
      <c r="AN50" s="112">
        <v>24</v>
      </c>
      <c r="AO50" s="112">
        <v>29570.16</v>
      </c>
      <c r="AP50" s="112">
        <v>2427.96</v>
      </c>
      <c r="AQ50" s="112">
        <v>5.82</v>
      </c>
      <c r="AR50" s="112">
        <v>2433.7800000000002</v>
      </c>
      <c r="AS50" s="112">
        <v>1597.84</v>
      </c>
      <c r="AT50" s="112">
        <v>5.82</v>
      </c>
      <c r="AU50" s="112">
        <v>1603.66</v>
      </c>
      <c r="AV50" s="84">
        <v>43</v>
      </c>
      <c r="AW50" s="84">
        <v>1345</v>
      </c>
      <c r="AX50" s="84" t="s">
        <v>293</v>
      </c>
      <c r="AY50" s="108"/>
      <c r="AZ50" s="84"/>
      <c r="BA50" s="84"/>
      <c r="BB50" s="84" t="s">
        <v>280</v>
      </c>
      <c r="BC50" s="84" t="s">
        <v>281</v>
      </c>
      <c r="BD50" s="108"/>
      <c r="BE50" s="84">
        <v>0</v>
      </c>
      <c r="BF50" s="38" t="s">
        <v>471</v>
      </c>
      <c r="BG50" s="84">
        <v>9644186906</v>
      </c>
      <c r="BH50" s="114" t="s">
        <v>3072</v>
      </c>
      <c r="BI50" s="38" t="s">
        <v>112</v>
      </c>
      <c r="BJ50" s="85">
        <v>45831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254</v>
      </c>
      <c r="C51" s="38" t="s">
        <v>255</v>
      </c>
      <c r="D51" s="38" t="s">
        <v>256</v>
      </c>
      <c r="E51" s="38" t="s">
        <v>257</v>
      </c>
      <c r="F51" s="38" t="s">
        <v>258</v>
      </c>
      <c r="G51" s="84" t="s">
        <v>259</v>
      </c>
      <c r="H51" s="38" t="s">
        <v>260</v>
      </c>
      <c r="I51" s="84">
        <v>95367</v>
      </c>
      <c r="J51" s="38" t="s">
        <v>308</v>
      </c>
      <c r="K51" s="84">
        <v>95367</v>
      </c>
      <c r="L51" s="84" t="s">
        <v>262</v>
      </c>
      <c r="M51" s="38" t="s">
        <v>263</v>
      </c>
      <c r="N51" s="84">
        <v>160113</v>
      </c>
      <c r="O51" s="84" t="s">
        <v>309</v>
      </c>
      <c r="P51" s="84">
        <v>215741</v>
      </c>
      <c r="Q51" s="38" t="s">
        <v>452</v>
      </c>
      <c r="R51" s="38" t="s">
        <v>266</v>
      </c>
      <c r="S51" s="84" t="s">
        <v>473</v>
      </c>
      <c r="T51" s="84" t="s">
        <v>473</v>
      </c>
      <c r="U51" s="84" t="s">
        <v>287</v>
      </c>
      <c r="V51" s="84" t="s">
        <v>269</v>
      </c>
      <c r="W51" s="84">
        <v>0</v>
      </c>
      <c r="X51" s="38" t="s">
        <v>270</v>
      </c>
      <c r="Y51" s="84">
        <v>12312426</v>
      </c>
      <c r="Z51" s="38" t="s">
        <v>474</v>
      </c>
      <c r="AA51" s="108" t="s">
        <v>455</v>
      </c>
      <c r="AB51" s="84">
        <v>31074</v>
      </c>
      <c r="AC51" s="108" t="s">
        <v>314</v>
      </c>
      <c r="AD51" s="84">
        <v>55</v>
      </c>
      <c r="AE51" s="84" t="s">
        <v>274</v>
      </c>
      <c r="AF51" s="84" t="s">
        <v>315</v>
      </c>
      <c r="AG51" s="108" t="s">
        <v>456</v>
      </c>
      <c r="AH51" s="84" t="s">
        <v>277</v>
      </c>
      <c r="AI51" s="108" t="s">
        <v>455</v>
      </c>
      <c r="AJ51" s="84">
        <v>950</v>
      </c>
      <c r="AK51" s="84">
        <v>950</v>
      </c>
      <c r="AL51" s="108" t="s">
        <v>292</v>
      </c>
      <c r="AM51" s="84">
        <v>24745.74</v>
      </c>
      <c r="AN51" s="112">
        <v>83</v>
      </c>
      <c r="AO51" s="112">
        <v>24828.74</v>
      </c>
      <c r="AP51" s="112">
        <v>7600.17</v>
      </c>
      <c r="AQ51" s="112">
        <v>412.4</v>
      </c>
      <c r="AR51" s="112">
        <v>8012.57</v>
      </c>
      <c r="AS51" s="112">
        <v>6769.26</v>
      </c>
      <c r="AT51" s="112">
        <v>412.4</v>
      </c>
      <c r="AU51" s="112">
        <v>7181.66</v>
      </c>
      <c r="AV51" s="84">
        <v>45</v>
      </c>
      <c r="AW51" s="84">
        <v>1345</v>
      </c>
      <c r="AX51" s="84" t="s">
        <v>293</v>
      </c>
      <c r="AY51" s="108"/>
      <c r="AZ51" s="84"/>
      <c r="BA51" s="84"/>
      <c r="BB51" s="84" t="s">
        <v>280</v>
      </c>
      <c r="BC51" s="84" t="s">
        <v>281</v>
      </c>
      <c r="BD51" s="108"/>
      <c r="BE51" s="84">
        <v>0</v>
      </c>
      <c r="BF51" s="38" t="s">
        <v>473</v>
      </c>
      <c r="BG51" s="84">
        <v>7720189019</v>
      </c>
      <c r="BH51" s="114" t="s">
        <v>3072</v>
      </c>
      <c r="BI51" s="38" t="s">
        <v>112</v>
      </c>
      <c r="BJ51" s="85">
        <v>45817</v>
      </c>
      <c r="BK51" s="84" t="s">
        <v>124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 t="s">
        <v>3093</v>
      </c>
    </row>
    <row r="52" spans="1:70" s="113" customFormat="1" ht="15" customHeight="1" x14ac:dyDescent="0.25">
      <c r="A52" s="84">
        <v>48</v>
      </c>
      <c r="B52" s="38" t="s">
        <v>254</v>
      </c>
      <c r="C52" s="38" t="s">
        <v>255</v>
      </c>
      <c r="D52" s="38" t="s">
        <v>256</v>
      </c>
      <c r="E52" s="38" t="s">
        <v>257</v>
      </c>
      <c r="F52" s="38" t="s">
        <v>258</v>
      </c>
      <c r="G52" s="84" t="s">
        <v>259</v>
      </c>
      <c r="H52" s="38" t="s">
        <v>260</v>
      </c>
      <c r="I52" s="84">
        <v>95367</v>
      </c>
      <c r="J52" s="38" t="s">
        <v>308</v>
      </c>
      <c r="K52" s="84">
        <v>95367</v>
      </c>
      <c r="L52" s="84" t="s">
        <v>262</v>
      </c>
      <c r="M52" s="38" t="s">
        <v>263</v>
      </c>
      <c r="N52" s="84">
        <v>160113</v>
      </c>
      <c r="O52" s="84" t="s">
        <v>309</v>
      </c>
      <c r="P52" s="84">
        <v>215741</v>
      </c>
      <c r="Q52" s="38" t="s">
        <v>452</v>
      </c>
      <c r="R52" s="38" t="s">
        <v>266</v>
      </c>
      <c r="S52" s="84" t="s">
        <v>475</v>
      </c>
      <c r="T52" s="84" t="s">
        <v>475</v>
      </c>
      <c r="U52" s="84" t="s">
        <v>268</v>
      </c>
      <c r="V52" s="84" t="s">
        <v>269</v>
      </c>
      <c r="W52" s="84">
        <v>0</v>
      </c>
      <c r="X52" s="38" t="s">
        <v>270</v>
      </c>
      <c r="Y52" s="84">
        <v>12312427</v>
      </c>
      <c r="Z52" s="38" t="s">
        <v>476</v>
      </c>
      <c r="AA52" s="108" t="s">
        <v>455</v>
      </c>
      <c r="AB52" s="84">
        <v>31074</v>
      </c>
      <c r="AC52" s="108" t="s">
        <v>314</v>
      </c>
      <c r="AD52" s="84">
        <v>55</v>
      </c>
      <c r="AE52" s="84" t="s">
        <v>274</v>
      </c>
      <c r="AF52" s="84" t="s">
        <v>315</v>
      </c>
      <c r="AG52" s="108" t="s">
        <v>456</v>
      </c>
      <c r="AH52" s="84" t="s">
        <v>277</v>
      </c>
      <c r="AI52" s="108" t="s">
        <v>455</v>
      </c>
      <c r="AJ52" s="84">
        <v>31.27</v>
      </c>
      <c r="AK52" s="84">
        <v>0</v>
      </c>
      <c r="AL52" s="108" t="s">
        <v>292</v>
      </c>
      <c r="AM52" s="84">
        <v>31533.07</v>
      </c>
      <c r="AN52" s="112">
        <v>0</v>
      </c>
      <c r="AO52" s="112">
        <v>31533.07</v>
      </c>
      <c r="AP52" s="112">
        <v>379.63</v>
      </c>
      <c r="AQ52" s="112">
        <v>0</v>
      </c>
      <c r="AR52" s="112">
        <v>379.63</v>
      </c>
      <c r="AS52" s="112">
        <v>0</v>
      </c>
      <c r="AT52" s="112">
        <v>0</v>
      </c>
      <c r="AU52" s="112">
        <v>0</v>
      </c>
      <c r="AV52" s="84">
        <v>42</v>
      </c>
      <c r="AW52" s="84">
        <v>0</v>
      </c>
      <c r="AX52" s="84" t="s">
        <v>279</v>
      </c>
      <c r="AY52" s="108"/>
      <c r="AZ52" s="84"/>
      <c r="BA52" s="84"/>
      <c r="BB52" s="84" t="s">
        <v>280</v>
      </c>
      <c r="BC52" s="84" t="s">
        <v>281</v>
      </c>
      <c r="BD52" s="108"/>
      <c r="BE52" s="84">
        <v>0</v>
      </c>
      <c r="BF52" s="38" t="s">
        <v>475</v>
      </c>
      <c r="BG52" s="84">
        <v>9669306388</v>
      </c>
      <c r="BH52" s="114" t="s">
        <v>3072</v>
      </c>
      <c r="BI52" s="38" t="s">
        <v>110</v>
      </c>
      <c r="BJ52" s="85">
        <v>45819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3091</v>
      </c>
    </row>
    <row r="53" spans="1:70" s="113" customFormat="1" ht="15" hidden="1" customHeight="1" x14ac:dyDescent="0.25">
      <c r="A53" s="84">
        <v>49</v>
      </c>
      <c r="B53" s="38" t="s">
        <v>254</v>
      </c>
      <c r="C53" s="38" t="s">
        <v>255</v>
      </c>
      <c r="D53" s="38" t="s">
        <v>256</v>
      </c>
      <c r="E53" s="38" t="s">
        <v>257</v>
      </c>
      <c r="F53" s="38" t="s">
        <v>258</v>
      </c>
      <c r="G53" s="84" t="s">
        <v>259</v>
      </c>
      <c r="H53" s="38" t="s">
        <v>260</v>
      </c>
      <c r="I53" s="84">
        <v>95367</v>
      </c>
      <c r="J53" s="38" t="s">
        <v>308</v>
      </c>
      <c r="K53" s="84">
        <v>95367</v>
      </c>
      <c r="L53" s="84" t="s">
        <v>262</v>
      </c>
      <c r="M53" s="38" t="s">
        <v>263</v>
      </c>
      <c r="N53" s="84">
        <v>160113</v>
      </c>
      <c r="O53" s="84" t="s">
        <v>309</v>
      </c>
      <c r="P53" s="84">
        <v>215741</v>
      </c>
      <c r="Q53" s="38" t="s">
        <v>452</v>
      </c>
      <c r="R53" s="38" t="s">
        <v>266</v>
      </c>
      <c r="S53" s="84" t="s">
        <v>477</v>
      </c>
      <c r="T53" s="84" t="s">
        <v>477</v>
      </c>
      <c r="U53" s="84" t="s">
        <v>268</v>
      </c>
      <c r="V53" s="84" t="s">
        <v>269</v>
      </c>
      <c r="W53" s="84">
        <v>0</v>
      </c>
      <c r="X53" s="38" t="s">
        <v>270</v>
      </c>
      <c r="Y53" s="84">
        <v>12312428</v>
      </c>
      <c r="Z53" s="38" t="s">
        <v>478</v>
      </c>
      <c r="AA53" s="108" t="s">
        <v>455</v>
      </c>
      <c r="AB53" s="84">
        <v>31074</v>
      </c>
      <c r="AC53" s="108" t="s">
        <v>314</v>
      </c>
      <c r="AD53" s="84">
        <v>55</v>
      </c>
      <c r="AE53" s="84" t="s">
        <v>274</v>
      </c>
      <c r="AF53" s="84" t="s">
        <v>315</v>
      </c>
      <c r="AG53" s="108" t="s">
        <v>456</v>
      </c>
      <c r="AH53" s="84" t="s">
        <v>277</v>
      </c>
      <c r="AI53" s="108" t="s">
        <v>455</v>
      </c>
      <c r="AJ53" s="84">
        <v>950</v>
      </c>
      <c r="AK53" s="84">
        <v>950</v>
      </c>
      <c r="AL53" s="108" t="s">
        <v>292</v>
      </c>
      <c r="AM53" s="84">
        <v>26765.48</v>
      </c>
      <c r="AN53" s="112">
        <v>57</v>
      </c>
      <c r="AO53" s="112">
        <v>26822.48</v>
      </c>
      <c r="AP53" s="112">
        <v>5382.82</v>
      </c>
      <c r="AQ53" s="112">
        <v>157.13999999999999</v>
      </c>
      <c r="AR53" s="112">
        <v>5539.96</v>
      </c>
      <c r="AS53" s="112">
        <v>4552.5200000000004</v>
      </c>
      <c r="AT53" s="112">
        <v>157.13999999999999</v>
      </c>
      <c r="AU53" s="112">
        <v>4709.66</v>
      </c>
      <c r="AV53" s="84">
        <v>45</v>
      </c>
      <c r="AW53" s="84">
        <v>1345</v>
      </c>
      <c r="AX53" s="84" t="s">
        <v>293</v>
      </c>
      <c r="AY53" s="108"/>
      <c r="AZ53" s="84"/>
      <c r="BA53" s="84"/>
      <c r="BB53" s="84" t="s">
        <v>280</v>
      </c>
      <c r="BC53" s="84" t="s">
        <v>281</v>
      </c>
      <c r="BD53" s="108"/>
      <c r="BE53" s="84">
        <v>0</v>
      </c>
      <c r="BF53" s="38" t="s">
        <v>477</v>
      </c>
      <c r="BG53" s="84">
        <v>8225949505</v>
      </c>
      <c r="BH53" s="114" t="s">
        <v>3072</v>
      </c>
      <c r="BI53" s="38" t="s">
        <v>112</v>
      </c>
      <c r="BJ53" s="85">
        <v>45831</v>
      </c>
      <c r="BK53" s="84" t="s">
        <v>126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254</v>
      </c>
      <c r="C54" s="38" t="s">
        <v>255</v>
      </c>
      <c r="D54" s="38" t="s">
        <v>256</v>
      </c>
      <c r="E54" s="38" t="s">
        <v>257</v>
      </c>
      <c r="F54" s="38" t="s">
        <v>258</v>
      </c>
      <c r="G54" s="84" t="s">
        <v>259</v>
      </c>
      <c r="H54" s="38" t="s">
        <v>260</v>
      </c>
      <c r="I54" s="84">
        <v>95367</v>
      </c>
      <c r="J54" s="38" t="s">
        <v>308</v>
      </c>
      <c r="K54" s="84">
        <v>95367</v>
      </c>
      <c r="L54" s="84" t="s">
        <v>262</v>
      </c>
      <c r="M54" s="38" t="s">
        <v>263</v>
      </c>
      <c r="N54" s="84">
        <v>160113</v>
      </c>
      <c r="O54" s="84" t="s">
        <v>309</v>
      </c>
      <c r="P54" s="84">
        <v>215741</v>
      </c>
      <c r="Q54" s="38" t="s">
        <v>452</v>
      </c>
      <c r="R54" s="38" t="s">
        <v>266</v>
      </c>
      <c r="S54" s="84" t="s">
        <v>479</v>
      </c>
      <c r="T54" s="84" t="s">
        <v>479</v>
      </c>
      <c r="U54" s="84" t="s">
        <v>411</v>
      </c>
      <c r="V54" s="84" t="s">
        <v>269</v>
      </c>
      <c r="W54" s="84">
        <v>0</v>
      </c>
      <c r="X54" s="38" t="s">
        <v>270</v>
      </c>
      <c r="Y54" s="84">
        <v>12318114</v>
      </c>
      <c r="Z54" s="38" t="s">
        <v>480</v>
      </c>
      <c r="AA54" s="108" t="s">
        <v>455</v>
      </c>
      <c r="AB54" s="84">
        <v>31074</v>
      </c>
      <c r="AC54" s="108" t="s">
        <v>314</v>
      </c>
      <c r="AD54" s="84">
        <v>55</v>
      </c>
      <c r="AE54" s="84" t="s">
        <v>274</v>
      </c>
      <c r="AF54" s="84" t="s">
        <v>315</v>
      </c>
      <c r="AG54" s="108" t="s">
        <v>456</v>
      </c>
      <c r="AH54" s="84" t="s">
        <v>277</v>
      </c>
      <c r="AI54" s="108" t="s">
        <v>455</v>
      </c>
      <c r="AJ54" s="84">
        <v>950</v>
      </c>
      <c r="AK54" s="84">
        <v>389</v>
      </c>
      <c r="AL54" s="108" t="s">
        <v>292</v>
      </c>
      <c r="AM54" s="84">
        <v>30260.44</v>
      </c>
      <c r="AN54" s="112">
        <v>13</v>
      </c>
      <c r="AO54" s="112">
        <v>30273.439999999999</v>
      </c>
      <c r="AP54" s="112">
        <v>1686.48</v>
      </c>
      <c r="AQ54" s="112">
        <v>1.1000000000000001</v>
      </c>
      <c r="AR54" s="112">
        <v>1687.58</v>
      </c>
      <c r="AS54" s="112">
        <v>855.56</v>
      </c>
      <c r="AT54" s="112">
        <v>1.1000000000000001</v>
      </c>
      <c r="AU54" s="112">
        <v>856.66</v>
      </c>
      <c r="AV54" s="84">
        <v>42</v>
      </c>
      <c r="AW54" s="84">
        <v>1345</v>
      </c>
      <c r="AX54" s="84" t="s">
        <v>293</v>
      </c>
      <c r="AY54" s="108"/>
      <c r="AZ54" s="84"/>
      <c r="BA54" s="84"/>
      <c r="BB54" s="84" t="s">
        <v>280</v>
      </c>
      <c r="BC54" s="84" t="s">
        <v>281</v>
      </c>
      <c r="BD54" s="108"/>
      <c r="BE54" s="84">
        <v>0</v>
      </c>
      <c r="BF54" s="38" t="s">
        <v>479</v>
      </c>
      <c r="BG54" s="84">
        <v>9171237639</v>
      </c>
      <c r="BH54" s="114" t="s">
        <v>3072</v>
      </c>
      <c r="BI54" s="38" t="s">
        <v>112</v>
      </c>
      <c r="BJ54" s="85">
        <v>45831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254</v>
      </c>
      <c r="C55" s="38" t="s">
        <v>255</v>
      </c>
      <c r="D55" s="38" t="s">
        <v>256</v>
      </c>
      <c r="E55" s="38" t="s">
        <v>257</v>
      </c>
      <c r="F55" s="38" t="s">
        <v>258</v>
      </c>
      <c r="G55" s="84" t="s">
        <v>259</v>
      </c>
      <c r="H55" s="38" t="s">
        <v>260</v>
      </c>
      <c r="I55" s="84">
        <v>100032</v>
      </c>
      <c r="J55" s="38" t="s">
        <v>261</v>
      </c>
      <c r="K55" s="84">
        <v>100032</v>
      </c>
      <c r="L55" s="84" t="s">
        <v>262</v>
      </c>
      <c r="M55" s="38" t="s">
        <v>263</v>
      </c>
      <c r="N55" s="84">
        <v>160255</v>
      </c>
      <c r="O55" s="84" t="s">
        <v>321</v>
      </c>
      <c r="P55" s="84">
        <v>214947</v>
      </c>
      <c r="Q55" s="38" t="s">
        <v>367</v>
      </c>
      <c r="R55" s="38" t="s">
        <v>285</v>
      </c>
      <c r="S55" s="84" t="s">
        <v>481</v>
      </c>
      <c r="T55" s="84" t="s">
        <v>481</v>
      </c>
      <c r="U55" s="84" t="s">
        <v>287</v>
      </c>
      <c r="V55" s="84" t="s">
        <v>269</v>
      </c>
      <c r="W55" s="84">
        <v>0</v>
      </c>
      <c r="X55" s="38" t="s">
        <v>270</v>
      </c>
      <c r="Y55" s="84">
        <v>12363821</v>
      </c>
      <c r="Z55" s="38" t="s">
        <v>482</v>
      </c>
      <c r="AA55" s="108" t="s">
        <v>483</v>
      </c>
      <c r="AB55" s="84">
        <v>29002</v>
      </c>
      <c r="AC55" s="108" t="s">
        <v>273</v>
      </c>
      <c r="AD55" s="84">
        <v>38</v>
      </c>
      <c r="AE55" s="84" t="s">
        <v>274</v>
      </c>
      <c r="AF55" s="84" t="s">
        <v>315</v>
      </c>
      <c r="AG55" s="108" t="s">
        <v>484</v>
      </c>
      <c r="AH55" s="84" t="s">
        <v>277</v>
      </c>
      <c r="AI55" s="108" t="s">
        <v>483</v>
      </c>
      <c r="AJ55" s="84">
        <v>0</v>
      </c>
      <c r="AK55" s="84">
        <v>0</v>
      </c>
      <c r="AL55" s="108" t="s">
        <v>292</v>
      </c>
      <c r="AM55" s="84">
        <v>27956.49</v>
      </c>
      <c r="AN55" s="112">
        <v>0</v>
      </c>
      <c r="AO55" s="112">
        <v>27956.49</v>
      </c>
      <c r="AP55" s="112">
        <v>1216.51</v>
      </c>
      <c r="AQ55" s="112">
        <v>0</v>
      </c>
      <c r="AR55" s="112">
        <v>1216.51</v>
      </c>
      <c r="AS55" s="112">
        <v>1217.21</v>
      </c>
      <c r="AT55" s="112">
        <v>0</v>
      </c>
      <c r="AU55" s="112">
        <v>1217.21</v>
      </c>
      <c r="AV55" s="84">
        <v>76</v>
      </c>
      <c r="AW55" s="84">
        <v>2002</v>
      </c>
      <c r="AX55" s="84" t="s">
        <v>293</v>
      </c>
      <c r="AY55" s="108"/>
      <c r="AZ55" s="84"/>
      <c r="BA55" s="84"/>
      <c r="BB55" s="84" t="s">
        <v>280</v>
      </c>
      <c r="BC55" s="84" t="s">
        <v>281</v>
      </c>
      <c r="BD55" s="108"/>
      <c r="BE55" s="84">
        <v>0</v>
      </c>
      <c r="BF55" s="38" t="s">
        <v>481</v>
      </c>
      <c r="BG55" s="84" t="s">
        <v>243</v>
      </c>
      <c r="BH55" s="114" t="s">
        <v>3072</v>
      </c>
      <c r="BI55" s="38" t="s">
        <v>110</v>
      </c>
      <c r="BJ55" s="85">
        <v>45817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3091</v>
      </c>
    </row>
    <row r="56" spans="1:70" s="113" customFormat="1" ht="15" hidden="1" customHeight="1" x14ac:dyDescent="0.25">
      <c r="A56" s="84">
        <v>52</v>
      </c>
      <c r="B56" s="38" t="s">
        <v>254</v>
      </c>
      <c r="C56" s="38" t="s">
        <v>255</v>
      </c>
      <c r="D56" s="38" t="s">
        <v>256</v>
      </c>
      <c r="E56" s="38" t="s">
        <v>257</v>
      </c>
      <c r="F56" s="38" t="s">
        <v>258</v>
      </c>
      <c r="G56" s="84" t="s">
        <v>259</v>
      </c>
      <c r="H56" s="38" t="s">
        <v>260</v>
      </c>
      <c r="I56" s="84">
        <v>95367</v>
      </c>
      <c r="J56" s="38" t="s">
        <v>308</v>
      </c>
      <c r="K56" s="84">
        <v>95367</v>
      </c>
      <c r="L56" s="84" t="s">
        <v>262</v>
      </c>
      <c r="M56" s="38" t="s">
        <v>263</v>
      </c>
      <c r="N56" s="84">
        <v>160113</v>
      </c>
      <c r="O56" s="84" t="s">
        <v>309</v>
      </c>
      <c r="P56" s="84">
        <v>216007</v>
      </c>
      <c r="Q56" s="38" t="s">
        <v>485</v>
      </c>
      <c r="R56" s="38" t="s">
        <v>266</v>
      </c>
      <c r="S56" s="84" t="s">
        <v>486</v>
      </c>
      <c r="T56" s="84" t="s">
        <v>486</v>
      </c>
      <c r="U56" s="84" t="s">
        <v>411</v>
      </c>
      <c r="V56" s="84" t="s">
        <v>269</v>
      </c>
      <c r="W56" s="84">
        <v>0</v>
      </c>
      <c r="X56" s="38" t="s">
        <v>270</v>
      </c>
      <c r="Y56" s="84">
        <v>12366973</v>
      </c>
      <c r="Z56" s="38" t="s">
        <v>487</v>
      </c>
      <c r="AA56" s="108" t="s">
        <v>488</v>
      </c>
      <c r="AB56" s="84">
        <v>31074</v>
      </c>
      <c r="AC56" s="108" t="s">
        <v>314</v>
      </c>
      <c r="AD56" s="84">
        <v>55</v>
      </c>
      <c r="AE56" s="84" t="s">
        <v>274</v>
      </c>
      <c r="AF56" s="84" t="s">
        <v>315</v>
      </c>
      <c r="AG56" s="108" t="s">
        <v>489</v>
      </c>
      <c r="AH56" s="84" t="s">
        <v>277</v>
      </c>
      <c r="AI56" s="108" t="s">
        <v>488</v>
      </c>
      <c r="AJ56" s="84">
        <v>945</v>
      </c>
      <c r="AK56" s="84">
        <v>945</v>
      </c>
      <c r="AL56" s="108" t="s">
        <v>292</v>
      </c>
      <c r="AM56" s="84">
        <v>29716.41</v>
      </c>
      <c r="AN56" s="112">
        <v>22</v>
      </c>
      <c r="AO56" s="112">
        <v>29738.41</v>
      </c>
      <c r="AP56" s="112">
        <v>2236.96</v>
      </c>
      <c r="AQ56" s="112">
        <v>4.3</v>
      </c>
      <c r="AR56" s="112">
        <v>2241.2600000000002</v>
      </c>
      <c r="AS56" s="112">
        <v>1422.59</v>
      </c>
      <c r="AT56" s="112">
        <v>4.3</v>
      </c>
      <c r="AU56" s="112">
        <v>1426.89</v>
      </c>
      <c r="AV56" s="84">
        <v>43</v>
      </c>
      <c r="AW56" s="84">
        <v>1345</v>
      </c>
      <c r="AX56" s="84" t="s">
        <v>293</v>
      </c>
      <c r="AY56" s="108"/>
      <c r="AZ56" s="84"/>
      <c r="BA56" s="84"/>
      <c r="BB56" s="84" t="s">
        <v>280</v>
      </c>
      <c r="BC56" s="84" t="s">
        <v>281</v>
      </c>
      <c r="BD56" s="108"/>
      <c r="BE56" s="84">
        <v>0</v>
      </c>
      <c r="BF56" s="38" t="s">
        <v>486</v>
      </c>
      <c r="BG56" s="84">
        <v>8989506213</v>
      </c>
      <c r="BH56" s="114" t="s">
        <v>3072</v>
      </c>
      <c r="BI56" s="38" t="s">
        <v>112</v>
      </c>
      <c r="BJ56" s="85">
        <v>45831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254</v>
      </c>
      <c r="C57" s="38" t="s">
        <v>255</v>
      </c>
      <c r="D57" s="38" t="s">
        <v>256</v>
      </c>
      <c r="E57" s="38" t="s">
        <v>257</v>
      </c>
      <c r="F57" s="38" t="s">
        <v>258</v>
      </c>
      <c r="G57" s="84" t="s">
        <v>259</v>
      </c>
      <c r="H57" s="38" t="s">
        <v>260</v>
      </c>
      <c r="I57" s="84">
        <v>95367</v>
      </c>
      <c r="J57" s="38" t="s">
        <v>308</v>
      </c>
      <c r="K57" s="84">
        <v>95367</v>
      </c>
      <c r="L57" s="84" t="s">
        <v>262</v>
      </c>
      <c r="M57" s="38" t="s">
        <v>263</v>
      </c>
      <c r="N57" s="84">
        <v>160113</v>
      </c>
      <c r="O57" s="84" t="s">
        <v>309</v>
      </c>
      <c r="P57" s="84">
        <v>216007</v>
      </c>
      <c r="Q57" s="38" t="s">
        <v>485</v>
      </c>
      <c r="R57" s="38" t="s">
        <v>266</v>
      </c>
      <c r="S57" s="84" t="s">
        <v>490</v>
      </c>
      <c r="T57" s="84" t="s">
        <v>490</v>
      </c>
      <c r="U57" s="84" t="s">
        <v>411</v>
      </c>
      <c r="V57" s="84" t="s">
        <v>269</v>
      </c>
      <c r="W57" s="84">
        <v>0</v>
      </c>
      <c r="X57" s="38" t="s">
        <v>270</v>
      </c>
      <c r="Y57" s="84">
        <v>12369713</v>
      </c>
      <c r="Z57" s="38" t="s">
        <v>491</v>
      </c>
      <c r="AA57" s="108" t="s">
        <v>488</v>
      </c>
      <c r="AB57" s="84">
        <v>31074</v>
      </c>
      <c r="AC57" s="108" t="s">
        <v>314</v>
      </c>
      <c r="AD57" s="84">
        <v>55</v>
      </c>
      <c r="AE57" s="84" t="s">
        <v>274</v>
      </c>
      <c r="AF57" s="84" t="s">
        <v>315</v>
      </c>
      <c r="AG57" s="108" t="s">
        <v>489</v>
      </c>
      <c r="AH57" s="84" t="s">
        <v>277</v>
      </c>
      <c r="AI57" s="108" t="s">
        <v>488</v>
      </c>
      <c r="AJ57" s="84">
        <v>945</v>
      </c>
      <c r="AK57" s="84">
        <v>945</v>
      </c>
      <c r="AL57" s="108" t="s">
        <v>292</v>
      </c>
      <c r="AM57" s="84">
        <v>24184.7</v>
      </c>
      <c r="AN57" s="112">
        <v>89</v>
      </c>
      <c r="AO57" s="112">
        <v>24273.7</v>
      </c>
      <c r="AP57" s="112">
        <v>8147.63</v>
      </c>
      <c r="AQ57" s="112">
        <v>509.59</v>
      </c>
      <c r="AR57" s="112">
        <v>8657.2199999999993</v>
      </c>
      <c r="AS57" s="112">
        <v>7333.3</v>
      </c>
      <c r="AT57" s="112">
        <v>509.59</v>
      </c>
      <c r="AU57" s="112">
        <v>7842.89</v>
      </c>
      <c r="AV57" s="84">
        <v>45</v>
      </c>
      <c r="AW57" s="84">
        <v>1345</v>
      </c>
      <c r="AX57" s="84" t="s">
        <v>293</v>
      </c>
      <c r="AY57" s="108"/>
      <c r="AZ57" s="84"/>
      <c r="BA57" s="84"/>
      <c r="BB57" s="84" t="s">
        <v>280</v>
      </c>
      <c r="BC57" s="84" t="s">
        <v>281</v>
      </c>
      <c r="BD57" s="108"/>
      <c r="BE57" s="84">
        <v>0</v>
      </c>
      <c r="BF57" s="38" t="s">
        <v>490</v>
      </c>
      <c r="BG57" s="84">
        <v>9977412149</v>
      </c>
      <c r="BH57" s="114" t="s">
        <v>3072</v>
      </c>
      <c r="BI57" s="38" t="s">
        <v>112</v>
      </c>
      <c r="BJ57" s="85">
        <v>45817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 t="s">
        <v>3093</v>
      </c>
    </row>
    <row r="58" spans="1:70" s="113" customFormat="1" ht="15" customHeight="1" x14ac:dyDescent="0.25">
      <c r="A58" s="84">
        <v>54</v>
      </c>
      <c r="B58" s="38" t="s">
        <v>254</v>
      </c>
      <c r="C58" s="38" t="s">
        <v>255</v>
      </c>
      <c r="D58" s="38" t="s">
        <v>256</v>
      </c>
      <c r="E58" s="38" t="s">
        <v>257</v>
      </c>
      <c r="F58" s="38" t="s">
        <v>258</v>
      </c>
      <c r="G58" s="84" t="s">
        <v>259</v>
      </c>
      <c r="H58" s="38" t="s">
        <v>260</v>
      </c>
      <c r="I58" s="84">
        <v>100032</v>
      </c>
      <c r="J58" s="38" t="s">
        <v>261</v>
      </c>
      <c r="K58" s="84">
        <v>100032</v>
      </c>
      <c r="L58" s="84" t="s">
        <v>262</v>
      </c>
      <c r="M58" s="38" t="s">
        <v>263</v>
      </c>
      <c r="N58" s="84">
        <v>160255</v>
      </c>
      <c r="O58" s="84" t="s">
        <v>321</v>
      </c>
      <c r="P58" s="84">
        <v>214947</v>
      </c>
      <c r="Q58" s="38" t="s">
        <v>367</v>
      </c>
      <c r="R58" s="38" t="s">
        <v>285</v>
      </c>
      <c r="S58" s="84" t="s">
        <v>492</v>
      </c>
      <c r="T58" s="84" t="s">
        <v>492</v>
      </c>
      <c r="U58" s="84" t="s">
        <v>287</v>
      </c>
      <c r="V58" s="84" t="s">
        <v>269</v>
      </c>
      <c r="W58" s="84">
        <v>0</v>
      </c>
      <c r="X58" s="38" t="s">
        <v>270</v>
      </c>
      <c r="Y58" s="84">
        <v>12370006</v>
      </c>
      <c r="Z58" s="38" t="s">
        <v>493</v>
      </c>
      <c r="AA58" s="108" t="s">
        <v>494</v>
      </c>
      <c r="AB58" s="84">
        <v>29002</v>
      </c>
      <c r="AC58" s="108" t="s">
        <v>273</v>
      </c>
      <c r="AD58" s="84">
        <v>38</v>
      </c>
      <c r="AE58" s="84" t="s">
        <v>274</v>
      </c>
      <c r="AF58" s="84" t="s">
        <v>315</v>
      </c>
      <c r="AG58" s="108" t="s">
        <v>495</v>
      </c>
      <c r="AH58" s="84" t="s">
        <v>277</v>
      </c>
      <c r="AI58" s="108" t="s">
        <v>494</v>
      </c>
      <c r="AJ58" s="84">
        <v>0</v>
      </c>
      <c r="AK58" s="84">
        <v>0</v>
      </c>
      <c r="AL58" s="108" t="s">
        <v>292</v>
      </c>
      <c r="AM58" s="84">
        <v>28490.07</v>
      </c>
      <c r="AN58" s="112">
        <v>0</v>
      </c>
      <c r="AO58" s="112">
        <v>28490.07</v>
      </c>
      <c r="AP58" s="112">
        <v>614.92999999999995</v>
      </c>
      <c r="AQ58" s="112">
        <v>0</v>
      </c>
      <c r="AR58" s="112">
        <v>614.92999999999995</v>
      </c>
      <c r="AS58" s="112">
        <v>615.24</v>
      </c>
      <c r="AT58" s="112">
        <v>0</v>
      </c>
      <c r="AU58" s="112">
        <v>615.24</v>
      </c>
      <c r="AV58" s="84">
        <v>76</v>
      </c>
      <c r="AW58" s="84">
        <v>1988</v>
      </c>
      <c r="AX58" s="84" t="s">
        <v>293</v>
      </c>
      <c r="AY58" s="108"/>
      <c r="AZ58" s="84"/>
      <c r="BA58" s="84"/>
      <c r="BB58" s="84" t="s">
        <v>280</v>
      </c>
      <c r="BC58" s="84" t="s">
        <v>281</v>
      </c>
      <c r="BD58" s="108"/>
      <c r="BE58" s="84">
        <v>0</v>
      </c>
      <c r="BF58" s="38" t="s">
        <v>492</v>
      </c>
      <c r="BG58" s="84" t="s">
        <v>243</v>
      </c>
      <c r="BH58" s="114" t="s">
        <v>3072</v>
      </c>
      <c r="BI58" s="38" t="s">
        <v>110</v>
      </c>
      <c r="BJ58" s="85">
        <v>45817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3091</v>
      </c>
    </row>
    <row r="59" spans="1:70" s="113" customFormat="1" ht="15" hidden="1" customHeight="1" x14ac:dyDescent="0.25">
      <c r="A59" s="84">
        <v>55</v>
      </c>
      <c r="B59" s="38" t="s">
        <v>254</v>
      </c>
      <c r="C59" s="38" t="s">
        <v>255</v>
      </c>
      <c r="D59" s="38" t="s">
        <v>256</v>
      </c>
      <c r="E59" s="38" t="s">
        <v>257</v>
      </c>
      <c r="F59" s="38" t="s">
        <v>258</v>
      </c>
      <c r="G59" s="84" t="s">
        <v>259</v>
      </c>
      <c r="H59" s="38" t="s">
        <v>260</v>
      </c>
      <c r="I59" s="84">
        <v>100032</v>
      </c>
      <c r="J59" s="38" t="s">
        <v>261</v>
      </c>
      <c r="K59" s="84">
        <v>100032</v>
      </c>
      <c r="L59" s="84" t="s">
        <v>262</v>
      </c>
      <c r="M59" s="38" t="s">
        <v>263</v>
      </c>
      <c r="N59" s="84">
        <v>160255</v>
      </c>
      <c r="O59" s="84" t="s">
        <v>321</v>
      </c>
      <c r="P59" s="84">
        <v>214947</v>
      </c>
      <c r="Q59" s="38" t="s">
        <v>367</v>
      </c>
      <c r="R59" s="38" t="s">
        <v>266</v>
      </c>
      <c r="S59" s="84" t="s">
        <v>496</v>
      </c>
      <c r="T59" s="84" t="s">
        <v>496</v>
      </c>
      <c r="U59" s="84" t="s">
        <v>411</v>
      </c>
      <c r="V59" s="84" t="s">
        <v>269</v>
      </c>
      <c r="W59" s="84">
        <v>0</v>
      </c>
      <c r="X59" s="38" t="s">
        <v>270</v>
      </c>
      <c r="Y59" s="84">
        <v>12402830</v>
      </c>
      <c r="Z59" s="38" t="s">
        <v>497</v>
      </c>
      <c r="AA59" s="108" t="s">
        <v>498</v>
      </c>
      <c r="AB59" s="84">
        <v>39360</v>
      </c>
      <c r="AC59" s="108" t="s">
        <v>273</v>
      </c>
      <c r="AD59" s="84">
        <v>55</v>
      </c>
      <c r="AE59" s="84" t="s">
        <v>371</v>
      </c>
      <c r="AF59" s="84" t="s">
        <v>275</v>
      </c>
      <c r="AG59" s="108" t="s">
        <v>499</v>
      </c>
      <c r="AH59" s="84" t="s">
        <v>277</v>
      </c>
      <c r="AI59" s="108" t="s">
        <v>498</v>
      </c>
      <c r="AJ59" s="84">
        <v>1200</v>
      </c>
      <c r="AK59" s="84">
        <v>1200</v>
      </c>
      <c r="AL59" s="108" t="s">
        <v>292</v>
      </c>
      <c r="AM59" s="84">
        <v>30918.92</v>
      </c>
      <c r="AN59" s="112">
        <v>117</v>
      </c>
      <c r="AO59" s="112">
        <v>31035.919999999998</v>
      </c>
      <c r="AP59" s="112">
        <v>10047.85</v>
      </c>
      <c r="AQ59" s="112">
        <v>800.57</v>
      </c>
      <c r="AR59" s="112">
        <v>10848.42</v>
      </c>
      <c r="AS59" s="112">
        <v>9078.08</v>
      </c>
      <c r="AT59" s="112">
        <v>800.57</v>
      </c>
      <c r="AU59" s="112">
        <v>9878.65</v>
      </c>
      <c r="AV59" s="84">
        <v>44</v>
      </c>
      <c r="AW59" s="84">
        <v>1340</v>
      </c>
      <c r="AX59" s="84" t="s">
        <v>293</v>
      </c>
      <c r="AY59" s="108"/>
      <c r="AZ59" s="84"/>
      <c r="BA59" s="84"/>
      <c r="BB59" s="84" t="s">
        <v>280</v>
      </c>
      <c r="BC59" s="84" t="s">
        <v>281</v>
      </c>
      <c r="BD59" s="108"/>
      <c r="BE59" s="84">
        <v>0</v>
      </c>
      <c r="BF59" s="38" t="s">
        <v>496</v>
      </c>
      <c r="BG59" s="84">
        <v>8349728384</v>
      </c>
      <c r="BH59" s="114" t="s">
        <v>3072</v>
      </c>
      <c r="BI59" s="38" t="s">
        <v>112</v>
      </c>
      <c r="BJ59" s="85">
        <v>45831</v>
      </c>
      <c r="BK59" s="84" t="s">
        <v>125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254</v>
      </c>
      <c r="C60" s="38" t="s">
        <v>255</v>
      </c>
      <c r="D60" s="38" t="s">
        <v>256</v>
      </c>
      <c r="E60" s="38" t="s">
        <v>257</v>
      </c>
      <c r="F60" s="38" t="s">
        <v>258</v>
      </c>
      <c r="G60" s="84" t="s">
        <v>259</v>
      </c>
      <c r="H60" s="38" t="s">
        <v>260</v>
      </c>
      <c r="I60" s="84">
        <v>97470</v>
      </c>
      <c r="J60" s="38" t="s">
        <v>500</v>
      </c>
      <c r="K60" s="84">
        <v>97470</v>
      </c>
      <c r="L60" s="84" t="s">
        <v>262</v>
      </c>
      <c r="M60" s="38" t="s">
        <v>263</v>
      </c>
      <c r="N60" s="84">
        <v>164780</v>
      </c>
      <c r="O60" s="84" t="s">
        <v>501</v>
      </c>
      <c r="P60" s="84">
        <v>221034</v>
      </c>
      <c r="Q60" s="38" t="s">
        <v>502</v>
      </c>
      <c r="R60" s="38" t="s">
        <v>285</v>
      </c>
      <c r="S60" s="84" t="s">
        <v>503</v>
      </c>
      <c r="T60" s="84" t="s">
        <v>503</v>
      </c>
      <c r="U60" s="84" t="s">
        <v>268</v>
      </c>
      <c r="V60" s="84" t="s">
        <v>343</v>
      </c>
      <c r="W60" s="84">
        <v>0</v>
      </c>
      <c r="X60" s="38" t="s">
        <v>270</v>
      </c>
      <c r="Y60" s="84">
        <v>12417074</v>
      </c>
      <c r="Z60" s="38" t="s">
        <v>504</v>
      </c>
      <c r="AA60" s="108" t="s">
        <v>505</v>
      </c>
      <c r="AB60" s="84">
        <v>35217</v>
      </c>
      <c r="AC60" s="108" t="s">
        <v>314</v>
      </c>
      <c r="AD60" s="84">
        <v>55</v>
      </c>
      <c r="AE60" s="84" t="s">
        <v>371</v>
      </c>
      <c r="AF60" s="84" t="s">
        <v>275</v>
      </c>
      <c r="AG60" s="108" t="s">
        <v>506</v>
      </c>
      <c r="AH60" s="84" t="s">
        <v>277</v>
      </c>
      <c r="AI60" s="108" t="s">
        <v>505</v>
      </c>
      <c r="AJ60" s="84">
        <v>0</v>
      </c>
      <c r="AK60" s="84">
        <v>0</v>
      </c>
      <c r="AL60" s="108" t="s">
        <v>507</v>
      </c>
      <c r="AM60" s="84">
        <v>34914.22</v>
      </c>
      <c r="AN60" s="112">
        <v>0</v>
      </c>
      <c r="AO60" s="112">
        <v>34914.22</v>
      </c>
      <c r="AP60" s="112">
        <v>562.78</v>
      </c>
      <c r="AQ60" s="112">
        <v>0</v>
      </c>
      <c r="AR60" s="112">
        <v>562.78</v>
      </c>
      <c r="AS60" s="112">
        <v>562.87</v>
      </c>
      <c r="AT60" s="112">
        <v>0</v>
      </c>
      <c r="AU60" s="112">
        <v>562.87</v>
      </c>
      <c r="AV60" s="84">
        <v>86</v>
      </c>
      <c r="AW60" s="84">
        <v>1596</v>
      </c>
      <c r="AX60" s="84" t="s">
        <v>293</v>
      </c>
      <c r="AY60" s="108"/>
      <c r="AZ60" s="84"/>
      <c r="BA60" s="84"/>
      <c r="BB60" s="84" t="s">
        <v>280</v>
      </c>
      <c r="BC60" s="84" t="s">
        <v>281</v>
      </c>
      <c r="BD60" s="108"/>
      <c r="BE60" s="84">
        <v>0</v>
      </c>
      <c r="BF60" s="38" t="s">
        <v>503</v>
      </c>
      <c r="BG60" s="84" t="s">
        <v>243</v>
      </c>
      <c r="BH60" s="114" t="s">
        <v>3072</v>
      </c>
      <c r="BI60" s="38" t="s">
        <v>110</v>
      </c>
      <c r="BJ60" s="85">
        <v>45817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3091</v>
      </c>
    </row>
    <row r="61" spans="1:70" s="113" customFormat="1" ht="15" customHeight="1" x14ac:dyDescent="0.25">
      <c r="A61" s="84">
        <v>57</v>
      </c>
      <c r="B61" s="38" t="s">
        <v>254</v>
      </c>
      <c r="C61" s="38" t="s">
        <v>255</v>
      </c>
      <c r="D61" s="38" t="s">
        <v>256</v>
      </c>
      <c r="E61" s="38" t="s">
        <v>257</v>
      </c>
      <c r="F61" s="38" t="s">
        <v>258</v>
      </c>
      <c r="G61" s="84" t="s">
        <v>259</v>
      </c>
      <c r="H61" s="38" t="s">
        <v>260</v>
      </c>
      <c r="I61" s="84">
        <v>95367</v>
      </c>
      <c r="J61" s="38" t="s">
        <v>308</v>
      </c>
      <c r="K61" s="84">
        <v>95367</v>
      </c>
      <c r="L61" s="84" t="s">
        <v>262</v>
      </c>
      <c r="M61" s="38" t="s">
        <v>263</v>
      </c>
      <c r="N61" s="84">
        <v>160113</v>
      </c>
      <c r="O61" s="84" t="s">
        <v>309</v>
      </c>
      <c r="P61" s="84">
        <v>216437</v>
      </c>
      <c r="Q61" s="38" t="s">
        <v>508</v>
      </c>
      <c r="R61" s="38" t="s">
        <v>285</v>
      </c>
      <c r="S61" s="84" t="s">
        <v>509</v>
      </c>
      <c r="T61" s="84" t="s">
        <v>509</v>
      </c>
      <c r="U61" s="84" t="s">
        <v>287</v>
      </c>
      <c r="V61" s="84" t="s">
        <v>269</v>
      </c>
      <c r="W61" s="84">
        <v>0</v>
      </c>
      <c r="X61" s="38" t="s">
        <v>270</v>
      </c>
      <c r="Y61" s="84">
        <v>12431725</v>
      </c>
      <c r="Z61" s="38" t="s">
        <v>510</v>
      </c>
      <c r="AA61" s="108" t="s">
        <v>511</v>
      </c>
      <c r="AB61" s="84">
        <v>31074</v>
      </c>
      <c r="AC61" s="108" t="s">
        <v>314</v>
      </c>
      <c r="AD61" s="84">
        <v>55</v>
      </c>
      <c r="AE61" s="84" t="s">
        <v>274</v>
      </c>
      <c r="AF61" s="84" t="s">
        <v>315</v>
      </c>
      <c r="AG61" s="108" t="s">
        <v>512</v>
      </c>
      <c r="AH61" s="84" t="s">
        <v>277</v>
      </c>
      <c r="AI61" s="108" t="s">
        <v>511</v>
      </c>
      <c r="AJ61" s="84">
        <v>0</v>
      </c>
      <c r="AK61" s="84">
        <v>0</v>
      </c>
      <c r="AL61" s="108" t="s">
        <v>513</v>
      </c>
      <c r="AM61" s="84">
        <v>22414.44</v>
      </c>
      <c r="AN61" s="112">
        <v>600.63</v>
      </c>
      <c r="AO61" s="112">
        <v>23015.07</v>
      </c>
      <c r="AP61" s="112">
        <v>9619.56</v>
      </c>
      <c r="AQ61" s="112">
        <v>17.71</v>
      </c>
      <c r="AR61" s="112">
        <v>9637.27</v>
      </c>
      <c r="AS61" s="112">
        <v>9619.86</v>
      </c>
      <c r="AT61" s="112">
        <v>17.71</v>
      </c>
      <c r="AU61" s="112">
        <v>9637.57</v>
      </c>
      <c r="AV61" s="84">
        <v>76</v>
      </c>
      <c r="AW61" s="84">
        <v>1727</v>
      </c>
      <c r="AX61" s="84" t="s">
        <v>293</v>
      </c>
      <c r="AY61" s="108"/>
      <c r="AZ61" s="84"/>
      <c r="BA61" s="84"/>
      <c r="BB61" s="84" t="s">
        <v>280</v>
      </c>
      <c r="BC61" s="84" t="s">
        <v>281</v>
      </c>
      <c r="BD61" s="108"/>
      <c r="BE61" s="84">
        <v>0</v>
      </c>
      <c r="BF61" s="38" t="s">
        <v>509</v>
      </c>
      <c r="BG61" s="84" t="s">
        <v>243</v>
      </c>
      <c r="BH61" s="114" t="s">
        <v>3072</v>
      </c>
      <c r="BI61" s="38" t="s">
        <v>110</v>
      </c>
      <c r="BJ61" s="85">
        <v>45817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3091</v>
      </c>
    </row>
    <row r="62" spans="1:70" s="113" customFormat="1" ht="15" customHeight="1" x14ac:dyDescent="0.25">
      <c r="A62" s="84">
        <v>58</v>
      </c>
      <c r="B62" s="38" t="s">
        <v>254</v>
      </c>
      <c r="C62" s="38" t="s">
        <v>255</v>
      </c>
      <c r="D62" s="38" t="s">
        <v>256</v>
      </c>
      <c r="E62" s="38" t="s">
        <v>257</v>
      </c>
      <c r="F62" s="38" t="s">
        <v>258</v>
      </c>
      <c r="G62" s="84" t="s">
        <v>259</v>
      </c>
      <c r="H62" s="38" t="s">
        <v>260</v>
      </c>
      <c r="I62" s="84">
        <v>95367</v>
      </c>
      <c r="J62" s="38" t="s">
        <v>308</v>
      </c>
      <c r="K62" s="84">
        <v>95367</v>
      </c>
      <c r="L62" s="84" t="s">
        <v>262</v>
      </c>
      <c r="M62" s="38" t="s">
        <v>263</v>
      </c>
      <c r="N62" s="84">
        <v>160113</v>
      </c>
      <c r="O62" s="84" t="s">
        <v>309</v>
      </c>
      <c r="P62" s="84">
        <v>216437</v>
      </c>
      <c r="Q62" s="38" t="s">
        <v>508</v>
      </c>
      <c r="R62" s="38" t="s">
        <v>285</v>
      </c>
      <c r="S62" s="84" t="s">
        <v>514</v>
      </c>
      <c r="T62" s="84" t="s">
        <v>514</v>
      </c>
      <c r="U62" s="84" t="s">
        <v>287</v>
      </c>
      <c r="V62" s="84" t="s">
        <v>269</v>
      </c>
      <c r="W62" s="84">
        <v>0</v>
      </c>
      <c r="X62" s="38" t="s">
        <v>270</v>
      </c>
      <c r="Y62" s="84">
        <v>12435161</v>
      </c>
      <c r="Z62" s="38" t="s">
        <v>515</v>
      </c>
      <c r="AA62" s="108" t="s">
        <v>511</v>
      </c>
      <c r="AB62" s="84">
        <v>31074</v>
      </c>
      <c r="AC62" s="108" t="s">
        <v>314</v>
      </c>
      <c r="AD62" s="84">
        <v>55</v>
      </c>
      <c r="AE62" s="84" t="s">
        <v>274</v>
      </c>
      <c r="AF62" s="84" t="s">
        <v>315</v>
      </c>
      <c r="AG62" s="108" t="s">
        <v>512</v>
      </c>
      <c r="AH62" s="84" t="s">
        <v>277</v>
      </c>
      <c r="AI62" s="108" t="s">
        <v>511</v>
      </c>
      <c r="AJ62" s="84">
        <v>0</v>
      </c>
      <c r="AK62" s="84">
        <v>0</v>
      </c>
      <c r="AL62" s="108" t="s">
        <v>292</v>
      </c>
      <c r="AM62" s="84">
        <v>16208.16</v>
      </c>
      <c r="AN62" s="112">
        <v>15.46</v>
      </c>
      <c r="AO62" s="112">
        <v>16223.62</v>
      </c>
      <c r="AP62" s="112">
        <v>17856.84</v>
      </c>
      <c r="AQ62" s="112">
        <v>0</v>
      </c>
      <c r="AR62" s="112">
        <v>17856.84</v>
      </c>
      <c r="AS62" s="112">
        <v>17857.36</v>
      </c>
      <c r="AT62" s="112">
        <v>0</v>
      </c>
      <c r="AU62" s="112">
        <v>17857.36</v>
      </c>
      <c r="AV62" s="84">
        <v>76</v>
      </c>
      <c r="AW62" s="84">
        <v>2063</v>
      </c>
      <c r="AX62" s="84" t="s">
        <v>293</v>
      </c>
      <c r="AY62" s="108"/>
      <c r="AZ62" s="84"/>
      <c r="BA62" s="84"/>
      <c r="BB62" s="84" t="s">
        <v>280</v>
      </c>
      <c r="BC62" s="84" t="s">
        <v>281</v>
      </c>
      <c r="BD62" s="108"/>
      <c r="BE62" s="84">
        <v>0</v>
      </c>
      <c r="BF62" s="38" t="s">
        <v>514</v>
      </c>
      <c r="BG62" s="84" t="s">
        <v>243</v>
      </c>
      <c r="BH62" s="114" t="s">
        <v>3072</v>
      </c>
      <c r="BI62" s="38" t="s">
        <v>110</v>
      </c>
      <c r="BJ62" s="85">
        <v>45817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3091</v>
      </c>
    </row>
    <row r="63" spans="1:70" s="113" customFormat="1" ht="15" customHeight="1" x14ac:dyDescent="0.25">
      <c r="A63" s="84">
        <v>59</v>
      </c>
      <c r="B63" s="38" t="s">
        <v>254</v>
      </c>
      <c r="C63" s="38" t="s">
        <v>255</v>
      </c>
      <c r="D63" s="38" t="s">
        <v>256</v>
      </c>
      <c r="E63" s="38" t="s">
        <v>257</v>
      </c>
      <c r="F63" s="38" t="s">
        <v>258</v>
      </c>
      <c r="G63" s="84" t="s">
        <v>259</v>
      </c>
      <c r="H63" s="38" t="s">
        <v>260</v>
      </c>
      <c r="I63" s="84">
        <v>95892</v>
      </c>
      <c r="J63" s="38" t="s">
        <v>516</v>
      </c>
      <c r="K63" s="84">
        <v>95892</v>
      </c>
      <c r="L63" s="84" t="s">
        <v>262</v>
      </c>
      <c r="M63" s="38" t="s">
        <v>263</v>
      </c>
      <c r="N63" s="84">
        <v>161271</v>
      </c>
      <c r="O63" s="84" t="s">
        <v>517</v>
      </c>
      <c r="P63" s="84">
        <v>216317</v>
      </c>
      <c r="Q63" s="38" t="s">
        <v>518</v>
      </c>
      <c r="R63" s="38" t="s">
        <v>285</v>
      </c>
      <c r="S63" s="84" t="s">
        <v>519</v>
      </c>
      <c r="T63" s="84" t="s">
        <v>519</v>
      </c>
      <c r="U63" s="84" t="s">
        <v>287</v>
      </c>
      <c r="V63" s="84" t="s">
        <v>269</v>
      </c>
      <c r="W63" s="84">
        <v>0</v>
      </c>
      <c r="X63" s="38" t="s">
        <v>270</v>
      </c>
      <c r="Y63" s="84">
        <v>12496483</v>
      </c>
      <c r="Z63" s="38" t="s">
        <v>520</v>
      </c>
      <c r="AA63" s="108" t="s">
        <v>521</v>
      </c>
      <c r="AB63" s="84">
        <v>31074</v>
      </c>
      <c r="AC63" s="108" t="s">
        <v>522</v>
      </c>
      <c r="AD63" s="84">
        <v>55</v>
      </c>
      <c r="AE63" s="84" t="s">
        <v>274</v>
      </c>
      <c r="AF63" s="84" t="s">
        <v>315</v>
      </c>
      <c r="AG63" s="108" t="s">
        <v>523</v>
      </c>
      <c r="AH63" s="84" t="s">
        <v>277</v>
      </c>
      <c r="AI63" s="108" t="s">
        <v>521</v>
      </c>
      <c r="AJ63" s="84">
        <v>0</v>
      </c>
      <c r="AK63" s="84">
        <v>0</v>
      </c>
      <c r="AL63" s="108" t="s">
        <v>292</v>
      </c>
      <c r="AM63" s="84">
        <v>22414.44</v>
      </c>
      <c r="AN63" s="112">
        <v>556.11</v>
      </c>
      <c r="AO63" s="112">
        <v>22970.55</v>
      </c>
      <c r="AP63" s="112">
        <v>9654.56</v>
      </c>
      <c r="AQ63" s="112">
        <v>126.36</v>
      </c>
      <c r="AR63" s="112">
        <v>9780.92</v>
      </c>
      <c r="AS63" s="112">
        <v>9654.7800000000007</v>
      </c>
      <c r="AT63" s="112">
        <v>126.36</v>
      </c>
      <c r="AU63" s="112">
        <v>9781.14</v>
      </c>
      <c r="AV63" s="84">
        <v>87</v>
      </c>
      <c r="AW63" s="84">
        <v>1705</v>
      </c>
      <c r="AX63" s="84" t="s">
        <v>293</v>
      </c>
      <c r="AY63" s="108"/>
      <c r="AZ63" s="84"/>
      <c r="BA63" s="84"/>
      <c r="BB63" s="84" t="s">
        <v>280</v>
      </c>
      <c r="BC63" s="84" t="s">
        <v>281</v>
      </c>
      <c r="BD63" s="108"/>
      <c r="BE63" s="84">
        <v>0</v>
      </c>
      <c r="BF63" s="38" t="s">
        <v>519</v>
      </c>
      <c r="BG63" s="84" t="s">
        <v>243</v>
      </c>
      <c r="BH63" s="114" t="s">
        <v>3072</v>
      </c>
      <c r="BI63" s="38" t="s">
        <v>110</v>
      </c>
      <c r="BJ63" s="85">
        <v>45817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3091</v>
      </c>
    </row>
    <row r="64" spans="1:70" s="113" customFormat="1" ht="15" customHeight="1" x14ac:dyDescent="0.25">
      <c r="A64" s="84">
        <v>60</v>
      </c>
      <c r="B64" s="38" t="s">
        <v>254</v>
      </c>
      <c r="C64" s="38" t="s">
        <v>255</v>
      </c>
      <c r="D64" s="38" t="s">
        <v>256</v>
      </c>
      <c r="E64" s="38" t="s">
        <v>257</v>
      </c>
      <c r="F64" s="38" t="s">
        <v>258</v>
      </c>
      <c r="G64" s="84" t="s">
        <v>259</v>
      </c>
      <c r="H64" s="38" t="s">
        <v>260</v>
      </c>
      <c r="I64" s="84">
        <v>95534</v>
      </c>
      <c r="J64" s="38" t="s">
        <v>401</v>
      </c>
      <c r="K64" s="84">
        <v>95534</v>
      </c>
      <c r="L64" s="84" t="s">
        <v>262</v>
      </c>
      <c r="M64" s="38" t="s">
        <v>263</v>
      </c>
      <c r="N64" s="84">
        <v>160480</v>
      </c>
      <c r="O64" s="84" t="s">
        <v>408</v>
      </c>
      <c r="P64" s="84">
        <v>215258</v>
      </c>
      <c r="Q64" s="38" t="s">
        <v>409</v>
      </c>
      <c r="R64" s="38" t="s">
        <v>285</v>
      </c>
      <c r="S64" s="84" t="s">
        <v>524</v>
      </c>
      <c r="T64" s="84" t="s">
        <v>524</v>
      </c>
      <c r="U64" s="84" t="s">
        <v>411</v>
      </c>
      <c r="V64" s="84" t="s">
        <v>269</v>
      </c>
      <c r="W64" s="84">
        <v>0</v>
      </c>
      <c r="X64" s="38" t="s">
        <v>270</v>
      </c>
      <c r="Y64" s="84">
        <v>12587705</v>
      </c>
      <c r="Z64" s="38" t="s">
        <v>525</v>
      </c>
      <c r="AA64" s="108" t="s">
        <v>526</v>
      </c>
      <c r="AB64" s="84">
        <v>31074</v>
      </c>
      <c r="AC64" s="108" t="s">
        <v>314</v>
      </c>
      <c r="AD64" s="84">
        <v>55</v>
      </c>
      <c r="AE64" s="84" t="s">
        <v>274</v>
      </c>
      <c r="AF64" s="84" t="s">
        <v>315</v>
      </c>
      <c r="AG64" s="108" t="s">
        <v>527</v>
      </c>
      <c r="AH64" s="84" t="s">
        <v>277</v>
      </c>
      <c r="AI64" s="108" t="s">
        <v>526</v>
      </c>
      <c r="AJ64" s="84">
        <v>0</v>
      </c>
      <c r="AK64" s="84">
        <v>0</v>
      </c>
      <c r="AL64" s="108" t="s">
        <v>292</v>
      </c>
      <c r="AM64" s="84">
        <v>28192.21</v>
      </c>
      <c r="AN64" s="112">
        <v>188.33</v>
      </c>
      <c r="AO64" s="112">
        <v>28380.54</v>
      </c>
      <c r="AP64" s="112">
        <v>3841.79</v>
      </c>
      <c r="AQ64" s="112">
        <v>0</v>
      </c>
      <c r="AR64" s="112">
        <v>3841.79</v>
      </c>
      <c r="AS64" s="112">
        <v>3842.09</v>
      </c>
      <c r="AT64" s="112">
        <v>0</v>
      </c>
      <c r="AU64" s="112">
        <v>3842.09</v>
      </c>
      <c r="AV64" s="84">
        <v>88</v>
      </c>
      <c r="AW64" s="84">
        <v>1615</v>
      </c>
      <c r="AX64" s="84" t="s">
        <v>293</v>
      </c>
      <c r="AY64" s="108"/>
      <c r="AZ64" s="84"/>
      <c r="BA64" s="84"/>
      <c r="BB64" s="84" t="s">
        <v>280</v>
      </c>
      <c r="BC64" s="84" t="s">
        <v>281</v>
      </c>
      <c r="BD64" s="108"/>
      <c r="BE64" s="84">
        <v>0</v>
      </c>
      <c r="BF64" s="38" t="s">
        <v>524</v>
      </c>
      <c r="BG64" s="84" t="s">
        <v>243</v>
      </c>
      <c r="BH64" s="114" t="s">
        <v>3072</v>
      </c>
      <c r="BI64" s="38" t="s">
        <v>110</v>
      </c>
      <c r="BJ64" s="85">
        <v>45817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3091</v>
      </c>
    </row>
    <row r="65" spans="1:70" s="113" customFormat="1" ht="15" customHeight="1" x14ac:dyDescent="0.25">
      <c r="A65" s="84">
        <v>61</v>
      </c>
      <c r="B65" s="38" t="s">
        <v>254</v>
      </c>
      <c r="C65" s="38" t="s">
        <v>255</v>
      </c>
      <c r="D65" s="38" t="s">
        <v>256</v>
      </c>
      <c r="E65" s="38" t="s">
        <v>257</v>
      </c>
      <c r="F65" s="38" t="s">
        <v>258</v>
      </c>
      <c r="G65" s="84" t="s">
        <v>259</v>
      </c>
      <c r="H65" s="38" t="s">
        <v>260</v>
      </c>
      <c r="I65" s="84">
        <v>95367</v>
      </c>
      <c r="J65" s="38" t="s">
        <v>308</v>
      </c>
      <c r="K65" s="84">
        <v>95367</v>
      </c>
      <c r="L65" s="84" t="s">
        <v>262</v>
      </c>
      <c r="M65" s="38" t="s">
        <v>263</v>
      </c>
      <c r="N65" s="84">
        <v>160113</v>
      </c>
      <c r="O65" s="84" t="s">
        <v>309</v>
      </c>
      <c r="P65" s="84">
        <v>216437</v>
      </c>
      <c r="Q65" s="38" t="s">
        <v>508</v>
      </c>
      <c r="R65" s="38" t="s">
        <v>285</v>
      </c>
      <c r="S65" s="84" t="s">
        <v>528</v>
      </c>
      <c r="T65" s="84" t="s">
        <v>528</v>
      </c>
      <c r="U65" s="84" t="s">
        <v>268</v>
      </c>
      <c r="V65" s="84" t="s">
        <v>343</v>
      </c>
      <c r="W65" s="84">
        <v>0</v>
      </c>
      <c r="X65" s="38" t="s">
        <v>270</v>
      </c>
      <c r="Y65" s="84">
        <v>12590146</v>
      </c>
      <c r="Z65" s="38" t="s">
        <v>529</v>
      </c>
      <c r="AA65" s="108" t="s">
        <v>511</v>
      </c>
      <c r="AB65" s="84">
        <v>31074</v>
      </c>
      <c r="AC65" s="108" t="s">
        <v>314</v>
      </c>
      <c r="AD65" s="84">
        <v>55</v>
      </c>
      <c r="AE65" s="84" t="s">
        <v>274</v>
      </c>
      <c r="AF65" s="84" t="s">
        <v>315</v>
      </c>
      <c r="AG65" s="108" t="s">
        <v>512</v>
      </c>
      <c r="AH65" s="84" t="s">
        <v>277</v>
      </c>
      <c r="AI65" s="108" t="s">
        <v>511</v>
      </c>
      <c r="AJ65" s="84">
        <v>0</v>
      </c>
      <c r="AK65" s="84">
        <v>0</v>
      </c>
      <c r="AL65" s="108" t="s">
        <v>292</v>
      </c>
      <c r="AM65" s="84">
        <v>22414.44</v>
      </c>
      <c r="AN65" s="112">
        <v>556.11</v>
      </c>
      <c r="AO65" s="112">
        <v>22970.55</v>
      </c>
      <c r="AP65" s="112">
        <v>9619.56</v>
      </c>
      <c r="AQ65" s="112">
        <v>62.23</v>
      </c>
      <c r="AR65" s="112">
        <v>9681.7900000000009</v>
      </c>
      <c r="AS65" s="112">
        <v>9619.86</v>
      </c>
      <c r="AT65" s="112">
        <v>62.23</v>
      </c>
      <c r="AU65" s="112">
        <v>9682.09</v>
      </c>
      <c r="AV65" s="84">
        <v>76</v>
      </c>
      <c r="AW65" s="84">
        <v>1741</v>
      </c>
      <c r="AX65" s="84" t="s">
        <v>293</v>
      </c>
      <c r="AY65" s="108"/>
      <c r="AZ65" s="84"/>
      <c r="BA65" s="84"/>
      <c r="BB65" s="84" t="s">
        <v>280</v>
      </c>
      <c r="BC65" s="84" t="s">
        <v>281</v>
      </c>
      <c r="BD65" s="108"/>
      <c r="BE65" s="84">
        <v>0</v>
      </c>
      <c r="BF65" s="38" t="s">
        <v>528</v>
      </c>
      <c r="BG65" s="84" t="s">
        <v>243</v>
      </c>
      <c r="BH65" s="114" t="s">
        <v>3072</v>
      </c>
      <c r="BI65" s="38" t="s">
        <v>110</v>
      </c>
      <c r="BJ65" s="85">
        <v>45817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3091</v>
      </c>
    </row>
    <row r="66" spans="1:70" s="113" customFormat="1" ht="15" customHeight="1" x14ac:dyDescent="0.25">
      <c r="A66" s="84">
        <v>62</v>
      </c>
      <c r="B66" s="38" t="s">
        <v>254</v>
      </c>
      <c r="C66" s="38" t="s">
        <v>255</v>
      </c>
      <c r="D66" s="38" t="s">
        <v>256</v>
      </c>
      <c r="E66" s="38" t="s">
        <v>257</v>
      </c>
      <c r="F66" s="38" t="s">
        <v>258</v>
      </c>
      <c r="G66" s="84" t="s">
        <v>259</v>
      </c>
      <c r="H66" s="38" t="s">
        <v>260</v>
      </c>
      <c r="I66" s="84">
        <v>100032</v>
      </c>
      <c r="J66" s="38" t="s">
        <v>261</v>
      </c>
      <c r="K66" s="84">
        <v>100032</v>
      </c>
      <c r="L66" s="84" t="s">
        <v>262</v>
      </c>
      <c r="M66" s="38" t="s">
        <v>263</v>
      </c>
      <c r="N66" s="84">
        <v>163572</v>
      </c>
      <c r="O66" s="84" t="s">
        <v>264</v>
      </c>
      <c r="P66" s="84">
        <v>216658</v>
      </c>
      <c r="Q66" s="38" t="s">
        <v>530</v>
      </c>
      <c r="R66" s="38" t="s">
        <v>285</v>
      </c>
      <c r="S66" s="84" t="s">
        <v>531</v>
      </c>
      <c r="T66" s="84" t="s">
        <v>531</v>
      </c>
      <c r="U66" s="84" t="s">
        <v>287</v>
      </c>
      <c r="V66" s="84" t="s">
        <v>269</v>
      </c>
      <c r="W66" s="84">
        <v>0</v>
      </c>
      <c r="X66" s="38" t="s">
        <v>270</v>
      </c>
      <c r="Y66" s="84">
        <v>12683309</v>
      </c>
      <c r="Z66" s="38" t="s">
        <v>532</v>
      </c>
      <c r="AA66" s="108" t="s">
        <v>533</v>
      </c>
      <c r="AB66" s="84">
        <v>31074</v>
      </c>
      <c r="AC66" s="108" t="s">
        <v>273</v>
      </c>
      <c r="AD66" s="84">
        <v>55</v>
      </c>
      <c r="AE66" s="84" t="s">
        <v>274</v>
      </c>
      <c r="AF66" s="84" t="s">
        <v>315</v>
      </c>
      <c r="AG66" s="108" t="s">
        <v>534</v>
      </c>
      <c r="AH66" s="84" t="s">
        <v>277</v>
      </c>
      <c r="AI66" s="108" t="s">
        <v>533</v>
      </c>
      <c r="AJ66" s="84">
        <v>0</v>
      </c>
      <c r="AK66" s="84">
        <v>0</v>
      </c>
      <c r="AL66" s="108" t="s">
        <v>292</v>
      </c>
      <c r="AM66" s="84">
        <v>28840.7</v>
      </c>
      <c r="AN66" s="112">
        <v>63.41</v>
      </c>
      <c r="AO66" s="112">
        <v>28904.11</v>
      </c>
      <c r="AP66" s="112">
        <v>2254.3000000000002</v>
      </c>
      <c r="AQ66" s="112">
        <v>0</v>
      </c>
      <c r="AR66" s="112">
        <v>2254.3000000000002</v>
      </c>
      <c r="AS66" s="112">
        <v>2255.21</v>
      </c>
      <c r="AT66" s="112">
        <v>0</v>
      </c>
      <c r="AU66" s="112">
        <v>2255.21</v>
      </c>
      <c r="AV66" s="84">
        <v>77</v>
      </c>
      <c r="AW66" s="84">
        <v>1622</v>
      </c>
      <c r="AX66" s="84" t="s">
        <v>293</v>
      </c>
      <c r="AY66" s="108"/>
      <c r="AZ66" s="84"/>
      <c r="BA66" s="84"/>
      <c r="BB66" s="84" t="s">
        <v>280</v>
      </c>
      <c r="BC66" s="84" t="s">
        <v>281</v>
      </c>
      <c r="BD66" s="108"/>
      <c r="BE66" s="84">
        <v>0</v>
      </c>
      <c r="BF66" s="38" t="s">
        <v>531</v>
      </c>
      <c r="BG66" s="84" t="s">
        <v>243</v>
      </c>
      <c r="BH66" s="114" t="s">
        <v>3072</v>
      </c>
      <c r="BI66" s="38" t="s">
        <v>110</v>
      </c>
      <c r="BJ66" s="85">
        <v>45817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3091</v>
      </c>
    </row>
    <row r="67" spans="1:70" s="113" customFormat="1" ht="15" hidden="1" customHeight="1" x14ac:dyDescent="0.25">
      <c r="A67" s="84">
        <v>63</v>
      </c>
      <c r="B67" s="38" t="s">
        <v>254</v>
      </c>
      <c r="C67" s="38" t="s">
        <v>255</v>
      </c>
      <c r="D67" s="38" t="s">
        <v>256</v>
      </c>
      <c r="E67" s="38" t="s">
        <v>257</v>
      </c>
      <c r="F67" s="38" t="s">
        <v>258</v>
      </c>
      <c r="G67" s="84" t="s">
        <v>259</v>
      </c>
      <c r="H67" s="38" t="s">
        <v>260</v>
      </c>
      <c r="I67" s="84">
        <v>95737</v>
      </c>
      <c r="J67" s="38" t="s">
        <v>282</v>
      </c>
      <c r="K67" s="84">
        <v>95737</v>
      </c>
      <c r="L67" s="84" t="s">
        <v>262</v>
      </c>
      <c r="M67" s="38" t="s">
        <v>263</v>
      </c>
      <c r="N67" s="84">
        <v>160433</v>
      </c>
      <c r="O67" s="84" t="s">
        <v>392</v>
      </c>
      <c r="P67" s="84">
        <v>215199</v>
      </c>
      <c r="Q67" s="38" t="s">
        <v>284</v>
      </c>
      <c r="R67" s="38" t="s">
        <v>266</v>
      </c>
      <c r="S67" s="84" t="s">
        <v>535</v>
      </c>
      <c r="T67" s="84" t="s">
        <v>535</v>
      </c>
      <c r="U67" s="84" t="s">
        <v>287</v>
      </c>
      <c r="V67" s="84" t="s">
        <v>269</v>
      </c>
      <c r="W67" s="84">
        <v>0</v>
      </c>
      <c r="X67" s="38" t="s">
        <v>270</v>
      </c>
      <c r="Y67" s="84">
        <v>12751041</v>
      </c>
      <c r="Z67" s="38" t="s">
        <v>536</v>
      </c>
      <c r="AA67" s="108" t="s">
        <v>537</v>
      </c>
      <c r="AB67" s="84">
        <v>31074</v>
      </c>
      <c r="AC67" s="108" t="s">
        <v>290</v>
      </c>
      <c r="AD67" s="84">
        <v>55</v>
      </c>
      <c r="AE67" s="84" t="s">
        <v>274</v>
      </c>
      <c r="AF67" s="84" t="s">
        <v>315</v>
      </c>
      <c r="AG67" s="108" t="s">
        <v>538</v>
      </c>
      <c r="AH67" s="84" t="s">
        <v>277</v>
      </c>
      <c r="AI67" s="108" t="s">
        <v>537</v>
      </c>
      <c r="AJ67" s="84">
        <v>945</v>
      </c>
      <c r="AK67" s="84">
        <v>945</v>
      </c>
      <c r="AL67" s="108" t="s">
        <v>513</v>
      </c>
      <c r="AM67" s="84">
        <v>23633.57</v>
      </c>
      <c r="AN67" s="112">
        <v>230</v>
      </c>
      <c r="AO67" s="112">
        <v>23863.57</v>
      </c>
      <c r="AP67" s="112">
        <v>8297.1</v>
      </c>
      <c r="AQ67" s="112">
        <v>709.98</v>
      </c>
      <c r="AR67" s="112">
        <v>9007.08</v>
      </c>
      <c r="AS67" s="112">
        <v>7978.43</v>
      </c>
      <c r="AT67" s="112">
        <v>709.98</v>
      </c>
      <c r="AU67" s="112">
        <v>8688.41</v>
      </c>
      <c r="AV67" s="84">
        <v>45</v>
      </c>
      <c r="AW67" s="84">
        <v>1335</v>
      </c>
      <c r="AX67" s="84" t="s">
        <v>293</v>
      </c>
      <c r="AY67" s="108"/>
      <c r="AZ67" s="84"/>
      <c r="BA67" s="84"/>
      <c r="BB67" s="84" t="s">
        <v>280</v>
      </c>
      <c r="BC67" s="84" t="s">
        <v>281</v>
      </c>
      <c r="BD67" s="108"/>
      <c r="BE67" s="84">
        <v>0</v>
      </c>
      <c r="BF67" s="38" t="s">
        <v>535</v>
      </c>
      <c r="BG67" s="84">
        <v>9685384033</v>
      </c>
      <c r="BH67" s="114" t="s">
        <v>3072</v>
      </c>
      <c r="BI67" s="38" t="s">
        <v>112</v>
      </c>
      <c r="BJ67" s="85">
        <v>45831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254</v>
      </c>
      <c r="C68" s="38" t="s">
        <v>255</v>
      </c>
      <c r="D68" s="38" t="s">
        <v>256</v>
      </c>
      <c r="E68" s="38" t="s">
        <v>257</v>
      </c>
      <c r="F68" s="38" t="s">
        <v>258</v>
      </c>
      <c r="G68" s="84" t="s">
        <v>259</v>
      </c>
      <c r="H68" s="38" t="s">
        <v>260</v>
      </c>
      <c r="I68" s="84">
        <v>96143</v>
      </c>
      <c r="J68" s="38" t="s">
        <v>539</v>
      </c>
      <c r="K68" s="84">
        <v>96143</v>
      </c>
      <c r="L68" s="84" t="s">
        <v>262</v>
      </c>
      <c r="M68" s="38" t="s">
        <v>263</v>
      </c>
      <c r="N68" s="84">
        <v>161849</v>
      </c>
      <c r="O68" s="84" t="s">
        <v>540</v>
      </c>
      <c r="P68" s="84">
        <v>217064</v>
      </c>
      <c r="Q68" s="38" t="s">
        <v>541</v>
      </c>
      <c r="R68" s="38" t="s">
        <v>285</v>
      </c>
      <c r="S68" s="84" t="s">
        <v>542</v>
      </c>
      <c r="T68" s="84" t="s">
        <v>542</v>
      </c>
      <c r="U68" s="84" t="s">
        <v>268</v>
      </c>
      <c r="V68" s="84" t="s">
        <v>269</v>
      </c>
      <c r="W68" s="84">
        <v>0</v>
      </c>
      <c r="X68" s="38" t="s">
        <v>270</v>
      </c>
      <c r="Y68" s="84">
        <v>12833696</v>
      </c>
      <c r="Z68" s="38" t="s">
        <v>543</v>
      </c>
      <c r="AA68" s="108" t="s">
        <v>544</v>
      </c>
      <c r="AB68" s="84">
        <v>20716</v>
      </c>
      <c r="AC68" s="108" t="s">
        <v>522</v>
      </c>
      <c r="AD68" s="84">
        <v>38</v>
      </c>
      <c r="AE68" s="84" t="s">
        <v>274</v>
      </c>
      <c r="AF68" s="84" t="s">
        <v>315</v>
      </c>
      <c r="AG68" s="108" t="s">
        <v>545</v>
      </c>
      <c r="AH68" s="84" t="s">
        <v>277</v>
      </c>
      <c r="AI68" s="108" t="s">
        <v>544</v>
      </c>
      <c r="AJ68" s="84">
        <v>0</v>
      </c>
      <c r="AK68" s="84">
        <v>0</v>
      </c>
      <c r="AL68" s="108" t="s">
        <v>292</v>
      </c>
      <c r="AM68" s="84">
        <v>19462.189999999999</v>
      </c>
      <c r="AN68" s="112">
        <v>0</v>
      </c>
      <c r="AO68" s="112">
        <v>19462.189999999999</v>
      </c>
      <c r="AP68" s="112">
        <v>1419.81</v>
      </c>
      <c r="AQ68" s="112">
        <v>0</v>
      </c>
      <c r="AR68" s="112">
        <v>1419.81</v>
      </c>
      <c r="AS68" s="112">
        <v>1420.16</v>
      </c>
      <c r="AT68" s="112">
        <v>0</v>
      </c>
      <c r="AU68" s="112">
        <v>1420.16</v>
      </c>
      <c r="AV68" s="84">
        <v>87</v>
      </c>
      <c r="AW68" s="84">
        <v>1960</v>
      </c>
      <c r="AX68" s="84" t="s">
        <v>293</v>
      </c>
      <c r="AY68" s="108"/>
      <c r="AZ68" s="84"/>
      <c r="BA68" s="84"/>
      <c r="BB68" s="84" t="s">
        <v>280</v>
      </c>
      <c r="BC68" s="84" t="s">
        <v>281</v>
      </c>
      <c r="BD68" s="108"/>
      <c r="BE68" s="84">
        <v>0</v>
      </c>
      <c r="BF68" s="38" t="s">
        <v>542</v>
      </c>
      <c r="BG68" s="84" t="s">
        <v>243</v>
      </c>
      <c r="BH68" s="114" t="s">
        <v>3072</v>
      </c>
      <c r="BI68" s="38" t="s">
        <v>110</v>
      </c>
      <c r="BJ68" s="85">
        <v>45817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3091</v>
      </c>
    </row>
    <row r="69" spans="1:70" s="113" customFormat="1" ht="15" customHeight="1" x14ac:dyDescent="0.25">
      <c r="A69" s="84">
        <v>65</v>
      </c>
      <c r="B69" s="38" t="s">
        <v>254</v>
      </c>
      <c r="C69" s="38" t="s">
        <v>255</v>
      </c>
      <c r="D69" s="38" t="s">
        <v>256</v>
      </c>
      <c r="E69" s="38" t="s">
        <v>257</v>
      </c>
      <c r="F69" s="38" t="s">
        <v>258</v>
      </c>
      <c r="G69" s="84" t="s">
        <v>259</v>
      </c>
      <c r="H69" s="38" t="s">
        <v>260</v>
      </c>
      <c r="I69" s="84">
        <v>95418</v>
      </c>
      <c r="J69" s="38" t="s">
        <v>355</v>
      </c>
      <c r="K69" s="84">
        <v>95418</v>
      </c>
      <c r="L69" s="84" t="s">
        <v>262</v>
      </c>
      <c r="M69" s="38" t="s">
        <v>263</v>
      </c>
      <c r="N69" s="84">
        <v>160282</v>
      </c>
      <c r="O69" s="84" t="s">
        <v>379</v>
      </c>
      <c r="P69" s="84">
        <v>217243</v>
      </c>
      <c r="Q69" s="38" t="s">
        <v>546</v>
      </c>
      <c r="R69" s="38" t="s">
        <v>285</v>
      </c>
      <c r="S69" s="84" t="s">
        <v>547</v>
      </c>
      <c r="T69" s="84" t="s">
        <v>547</v>
      </c>
      <c r="U69" s="84" t="s">
        <v>268</v>
      </c>
      <c r="V69" s="84" t="s">
        <v>269</v>
      </c>
      <c r="W69" s="84">
        <v>0</v>
      </c>
      <c r="X69" s="38" t="s">
        <v>270</v>
      </c>
      <c r="Y69" s="84">
        <v>12886951</v>
      </c>
      <c r="Z69" s="38" t="s">
        <v>548</v>
      </c>
      <c r="AA69" s="108" t="s">
        <v>549</v>
      </c>
      <c r="AB69" s="84">
        <v>31074</v>
      </c>
      <c r="AC69" s="108" t="s">
        <v>361</v>
      </c>
      <c r="AD69" s="84">
        <v>55</v>
      </c>
      <c r="AE69" s="84" t="s">
        <v>274</v>
      </c>
      <c r="AF69" s="84" t="s">
        <v>315</v>
      </c>
      <c r="AG69" s="108" t="s">
        <v>550</v>
      </c>
      <c r="AH69" s="84" t="s">
        <v>277</v>
      </c>
      <c r="AI69" s="108" t="s">
        <v>549</v>
      </c>
      <c r="AJ69" s="84">
        <v>0</v>
      </c>
      <c r="AK69" s="84">
        <v>0</v>
      </c>
      <c r="AL69" s="108" t="s">
        <v>513</v>
      </c>
      <c r="AM69" s="84">
        <v>24396.880000000001</v>
      </c>
      <c r="AN69" s="112">
        <v>468.64</v>
      </c>
      <c r="AO69" s="112">
        <v>24865.52</v>
      </c>
      <c r="AP69" s="112">
        <v>7870.12</v>
      </c>
      <c r="AQ69" s="112">
        <v>0</v>
      </c>
      <c r="AR69" s="112">
        <v>7870.12</v>
      </c>
      <c r="AS69" s="112">
        <v>7870.4</v>
      </c>
      <c r="AT69" s="112">
        <v>0</v>
      </c>
      <c r="AU69" s="112">
        <v>7870.4</v>
      </c>
      <c r="AV69" s="84">
        <v>76</v>
      </c>
      <c r="AW69" s="84">
        <v>1632</v>
      </c>
      <c r="AX69" s="84" t="s">
        <v>293</v>
      </c>
      <c r="AY69" s="108"/>
      <c r="AZ69" s="84"/>
      <c r="BA69" s="84"/>
      <c r="BB69" s="84" t="s">
        <v>280</v>
      </c>
      <c r="BC69" s="84" t="s">
        <v>281</v>
      </c>
      <c r="BD69" s="108"/>
      <c r="BE69" s="84">
        <v>0</v>
      </c>
      <c r="BF69" s="38" t="s">
        <v>547</v>
      </c>
      <c r="BG69" s="84" t="s">
        <v>243</v>
      </c>
      <c r="BH69" s="114" t="s">
        <v>3072</v>
      </c>
      <c r="BI69" s="38" t="s">
        <v>110</v>
      </c>
      <c r="BJ69" s="85">
        <v>45817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3091</v>
      </c>
    </row>
    <row r="70" spans="1:70" s="113" customFormat="1" ht="15" customHeight="1" x14ac:dyDescent="0.25">
      <c r="A70" s="84">
        <v>66</v>
      </c>
      <c r="B70" s="38" t="s">
        <v>254</v>
      </c>
      <c r="C70" s="38" t="s">
        <v>255</v>
      </c>
      <c r="D70" s="38" t="s">
        <v>256</v>
      </c>
      <c r="E70" s="38" t="s">
        <v>257</v>
      </c>
      <c r="F70" s="38" t="s">
        <v>258</v>
      </c>
      <c r="G70" s="84" t="s">
        <v>259</v>
      </c>
      <c r="H70" s="38" t="s">
        <v>260</v>
      </c>
      <c r="I70" s="84">
        <v>95418</v>
      </c>
      <c r="J70" s="38" t="s">
        <v>355</v>
      </c>
      <c r="K70" s="84">
        <v>95418</v>
      </c>
      <c r="L70" s="84" t="s">
        <v>262</v>
      </c>
      <c r="M70" s="38" t="s">
        <v>263</v>
      </c>
      <c r="N70" s="84">
        <v>160282</v>
      </c>
      <c r="O70" s="84" t="s">
        <v>379</v>
      </c>
      <c r="P70" s="84">
        <v>217243</v>
      </c>
      <c r="Q70" s="38" t="s">
        <v>546</v>
      </c>
      <c r="R70" s="38" t="s">
        <v>285</v>
      </c>
      <c r="S70" s="84" t="s">
        <v>551</v>
      </c>
      <c r="T70" s="84" t="s">
        <v>551</v>
      </c>
      <c r="U70" s="84" t="s">
        <v>411</v>
      </c>
      <c r="V70" s="84" t="s">
        <v>269</v>
      </c>
      <c r="W70" s="84">
        <v>0</v>
      </c>
      <c r="X70" s="38" t="s">
        <v>270</v>
      </c>
      <c r="Y70" s="84">
        <v>12898979</v>
      </c>
      <c r="Z70" s="38" t="s">
        <v>552</v>
      </c>
      <c r="AA70" s="108" t="s">
        <v>549</v>
      </c>
      <c r="AB70" s="84">
        <v>31074</v>
      </c>
      <c r="AC70" s="108" t="s">
        <v>361</v>
      </c>
      <c r="AD70" s="84">
        <v>55</v>
      </c>
      <c r="AE70" s="84" t="s">
        <v>274</v>
      </c>
      <c r="AF70" s="84" t="s">
        <v>315</v>
      </c>
      <c r="AG70" s="108" t="s">
        <v>550</v>
      </c>
      <c r="AH70" s="84" t="s">
        <v>277</v>
      </c>
      <c r="AI70" s="108" t="s">
        <v>549</v>
      </c>
      <c r="AJ70" s="84">
        <v>0</v>
      </c>
      <c r="AK70" s="84">
        <v>0</v>
      </c>
      <c r="AL70" s="108" t="s">
        <v>513</v>
      </c>
      <c r="AM70" s="84">
        <v>23660.39</v>
      </c>
      <c r="AN70" s="112">
        <v>556.11</v>
      </c>
      <c r="AO70" s="112">
        <v>24216.5</v>
      </c>
      <c r="AP70" s="112">
        <v>8606.61</v>
      </c>
      <c r="AQ70" s="112">
        <v>3.51</v>
      </c>
      <c r="AR70" s="112">
        <v>8610.1200000000008</v>
      </c>
      <c r="AS70" s="112">
        <v>8606.89</v>
      </c>
      <c r="AT70" s="112">
        <v>3.51</v>
      </c>
      <c r="AU70" s="112">
        <v>8610.4</v>
      </c>
      <c r="AV70" s="84">
        <v>76</v>
      </c>
      <c r="AW70" s="84">
        <v>1646</v>
      </c>
      <c r="AX70" s="84" t="s">
        <v>293</v>
      </c>
      <c r="AY70" s="108"/>
      <c r="AZ70" s="84"/>
      <c r="BA70" s="84"/>
      <c r="BB70" s="84" t="s">
        <v>280</v>
      </c>
      <c r="BC70" s="84" t="s">
        <v>281</v>
      </c>
      <c r="BD70" s="108"/>
      <c r="BE70" s="84">
        <v>0</v>
      </c>
      <c r="BF70" s="38" t="s">
        <v>551</v>
      </c>
      <c r="BG70" s="84" t="s">
        <v>243</v>
      </c>
      <c r="BH70" s="114" t="s">
        <v>3072</v>
      </c>
      <c r="BI70" s="38" t="s">
        <v>110</v>
      </c>
      <c r="BJ70" s="85">
        <v>45817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3091</v>
      </c>
    </row>
    <row r="71" spans="1:70" s="113" customFormat="1" ht="15" customHeight="1" x14ac:dyDescent="0.25">
      <c r="A71" s="84">
        <v>67</v>
      </c>
      <c r="B71" s="38" t="s">
        <v>254</v>
      </c>
      <c r="C71" s="38" t="s">
        <v>255</v>
      </c>
      <c r="D71" s="38" t="s">
        <v>256</v>
      </c>
      <c r="E71" s="38" t="s">
        <v>257</v>
      </c>
      <c r="F71" s="38" t="s">
        <v>258</v>
      </c>
      <c r="G71" s="84" t="s">
        <v>259</v>
      </c>
      <c r="H71" s="38" t="s">
        <v>260</v>
      </c>
      <c r="I71" s="84">
        <v>95534</v>
      </c>
      <c r="J71" s="38" t="s">
        <v>401</v>
      </c>
      <c r="K71" s="84">
        <v>95534</v>
      </c>
      <c r="L71" s="84" t="s">
        <v>262</v>
      </c>
      <c r="M71" s="38" t="s">
        <v>263</v>
      </c>
      <c r="N71" s="84">
        <v>161987</v>
      </c>
      <c r="O71" s="84" t="s">
        <v>553</v>
      </c>
      <c r="P71" s="84">
        <v>217235</v>
      </c>
      <c r="Q71" s="38" t="s">
        <v>554</v>
      </c>
      <c r="R71" s="38" t="s">
        <v>285</v>
      </c>
      <c r="S71" s="84" t="s">
        <v>555</v>
      </c>
      <c r="T71" s="84" t="s">
        <v>555</v>
      </c>
      <c r="U71" s="84" t="s">
        <v>411</v>
      </c>
      <c r="V71" s="84" t="s">
        <v>269</v>
      </c>
      <c r="W71" s="84">
        <v>0</v>
      </c>
      <c r="X71" s="38" t="s">
        <v>270</v>
      </c>
      <c r="Y71" s="84">
        <v>12928269</v>
      </c>
      <c r="Z71" s="38" t="s">
        <v>556</v>
      </c>
      <c r="AA71" s="108" t="s">
        <v>557</v>
      </c>
      <c r="AB71" s="84">
        <v>20716</v>
      </c>
      <c r="AC71" s="108" t="s">
        <v>522</v>
      </c>
      <c r="AD71" s="84">
        <v>38</v>
      </c>
      <c r="AE71" s="84" t="s">
        <v>274</v>
      </c>
      <c r="AF71" s="84" t="s">
        <v>315</v>
      </c>
      <c r="AG71" s="108" t="s">
        <v>558</v>
      </c>
      <c r="AH71" s="84" t="s">
        <v>277</v>
      </c>
      <c r="AI71" s="108" t="s">
        <v>557</v>
      </c>
      <c r="AJ71" s="84">
        <v>0</v>
      </c>
      <c r="AK71" s="84">
        <v>0</v>
      </c>
      <c r="AL71" s="108" t="s">
        <v>292</v>
      </c>
      <c r="AM71" s="84">
        <v>13312.07</v>
      </c>
      <c r="AN71" s="112">
        <v>0</v>
      </c>
      <c r="AO71" s="112">
        <v>13312.07</v>
      </c>
      <c r="AP71" s="112">
        <v>8746.93</v>
      </c>
      <c r="AQ71" s="112">
        <v>0</v>
      </c>
      <c r="AR71" s="112">
        <v>8746.93</v>
      </c>
      <c r="AS71" s="112">
        <v>8747.2099999999991</v>
      </c>
      <c r="AT71" s="112">
        <v>0</v>
      </c>
      <c r="AU71" s="112">
        <v>8747.2099999999991</v>
      </c>
      <c r="AV71" s="84">
        <v>87</v>
      </c>
      <c r="AW71" s="84">
        <v>2105</v>
      </c>
      <c r="AX71" s="84" t="s">
        <v>293</v>
      </c>
      <c r="AY71" s="108"/>
      <c r="AZ71" s="84"/>
      <c r="BA71" s="84"/>
      <c r="BB71" s="84" t="s">
        <v>280</v>
      </c>
      <c r="BC71" s="84" t="s">
        <v>281</v>
      </c>
      <c r="BD71" s="108"/>
      <c r="BE71" s="84">
        <v>0</v>
      </c>
      <c r="BF71" s="38" t="s">
        <v>555</v>
      </c>
      <c r="BG71" s="84" t="s">
        <v>243</v>
      </c>
      <c r="BH71" s="114" t="s">
        <v>3072</v>
      </c>
      <c r="BI71" s="38" t="s">
        <v>110</v>
      </c>
      <c r="BJ71" s="85">
        <v>45817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3091</v>
      </c>
    </row>
    <row r="72" spans="1:70" s="113" customFormat="1" ht="15" hidden="1" customHeight="1" x14ac:dyDescent="0.25">
      <c r="A72" s="84">
        <v>68</v>
      </c>
      <c r="B72" s="38" t="s">
        <v>254</v>
      </c>
      <c r="C72" s="38" t="s">
        <v>255</v>
      </c>
      <c r="D72" s="38" t="s">
        <v>256</v>
      </c>
      <c r="E72" s="38" t="s">
        <v>257</v>
      </c>
      <c r="F72" s="38" t="s">
        <v>258</v>
      </c>
      <c r="G72" s="84" t="s">
        <v>259</v>
      </c>
      <c r="H72" s="38" t="s">
        <v>260</v>
      </c>
      <c r="I72" s="84">
        <v>80625</v>
      </c>
      <c r="J72" s="38" t="s">
        <v>339</v>
      </c>
      <c r="K72" s="84">
        <v>80625</v>
      </c>
      <c r="L72" s="84" t="s">
        <v>262</v>
      </c>
      <c r="M72" s="38" t="s">
        <v>263</v>
      </c>
      <c r="N72" s="84">
        <v>131504</v>
      </c>
      <c r="O72" s="84" t="s">
        <v>383</v>
      </c>
      <c r="P72" s="84">
        <v>177897</v>
      </c>
      <c r="Q72" s="38" t="s">
        <v>417</v>
      </c>
      <c r="R72" s="38" t="s">
        <v>266</v>
      </c>
      <c r="S72" s="84" t="s">
        <v>559</v>
      </c>
      <c r="T72" s="84" t="s">
        <v>559</v>
      </c>
      <c r="U72" s="84" t="s">
        <v>560</v>
      </c>
      <c r="V72" s="84" t="s">
        <v>343</v>
      </c>
      <c r="W72" s="84">
        <v>0</v>
      </c>
      <c r="X72" s="38" t="s">
        <v>270</v>
      </c>
      <c r="Y72" s="84">
        <v>12931688</v>
      </c>
      <c r="Z72" s="38" t="s">
        <v>561</v>
      </c>
      <c r="AA72" s="108" t="s">
        <v>557</v>
      </c>
      <c r="AB72" s="84">
        <v>35217</v>
      </c>
      <c r="AC72" s="108" t="s">
        <v>388</v>
      </c>
      <c r="AD72" s="84">
        <v>55</v>
      </c>
      <c r="AE72" s="84" t="s">
        <v>371</v>
      </c>
      <c r="AF72" s="84" t="s">
        <v>275</v>
      </c>
      <c r="AG72" s="108" t="s">
        <v>558</v>
      </c>
      <c r="AH72" s="84" t="s">
        <v>277</v>
      </c>
      <c r="AI72" s="108" t="s">
        <v>557</v>
      </c>
      <c r="AJ72" s="84">
        <v>1070</v>
      </c>
      <c r="AK72" s="84">
        <v>1070</v>
      </c>
      <c r="AL72" s="108" t="s">
        <v>513</v>
      </c>
      <c r="AM72" s="84">
        <v>30652.2</v>
      </c>
      <c r="AN72" s="112">
        <v>11</v>
      </c>
      <c r="AO72" s="112">
        <v>30663.200000000001</v>
      </c>
      <c r="AP72" s="112">
        <v>6103.13</v>
      </c>
      <c r="AQ72" s="112">
        <v>157.33000000000001</v>
      </c>
      <c r="AR72" s="112">
        <v>6260.46</v>
      </c>
      <c r="AS72" s="112">
        <v>4821.8</v>
      </c>
      <c r="AT72" s="112">
        <v>157.33000000000001</v>
      </c>
      <c r="AU72" s="112">
        <v>4979.13</v>
      </c>
      <c r="AV72" s="84">
        <v>45</v>
      </c>
      <c r="AW72" s="84">
        <v>1346</v>
      </c>
      <c r="AX72" s="84" t="s">
        <v>293</v>
      </c>
      <c r="AY72" s="108"/>
      <c r="AZ72" s="84"/>
      <c r="BA72" s="84"/>
      <c r="BB72" s="84" t="s">
        <v>280</v>
      </c>
      <c r="BC72" s="84" t="s">
        <v>281</v>
      </c>
      <c r="BD72" s="108"/>
      <c r="BE72" s="84">
        <v>0</v>
      </c>
      <c r="BF72" s="38" t="s">
        <v>559</v>
      </c>
      <c r="BG72" s="84">
        <v>9575712548</v>
      </c>
      <c r="BH72" s="114" t="s">
        <v>3072</v>
      </c>
      <c r="BI72" s="38" t="s">
        <v>112</v>
      </c>
      <c r="BJ72" s="85">
        <v>45831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254</v>
      </c>
      <c r="C73" s="38" t="s">
        <v>255</v>
      </c>
      <c r="D73" s="38" t="s">
        <v>256</v>
      </c>
      <c r="E73" s="38" t="s">
        <v>257</v>
      </c>
      <c r="F73" s="38" t="s">
        <v>258</v>
      </c>
      <c r="G73" s="84" t="s">
        <v>259</v>
      </c>
      <c r="H73" s="38" t="s">
        <v>260</v>
      </c>
      <c r="I73" s="84">
        <v>95418</v>
      </c>
      <c r="J73" s="38" t="s">
        <v>355</v>
      </c>
      <c r="K73" s="84">
        <v>95418</v>
      </c>
      <c r="L73" s="84" t="s">
        <v>262</v>
      </c>
      <c r="M73" s="38" t="s">
        <v>263</v>
      </c>
      <c r="N73" s="84">
        <v>160282</v>
      </c>
      <c r="O73" s="84" t="s">
        <v>379</v>
      </c>
      <c r="P73" s="84">
        <v>217243</v>
      </c>
      <c r="Q73" s="38" t="s">
        <v>546</v>
      </c>
      <c r="R73" s="38" t="s">
        <v>266</v>
      </c>
      <c r="S73" s="84" t="s">
        <v>562</v>
      </c>
      <c r="T73" s="84" t="s">
        <v>562</v>
      </c>
      <c r="U73" s="84" t="s">
        <v>411</v>
      </c>
      <c r="V73" s="84" t="s">
        <v>269</v>
      </c>
      <c r="W73" s="84">
        <v>0</v>
      </c>
      <c r="X73" s="38" t="s">
        <v>270</v>
      </c>
      <c r="Y73" s="84">
        <v>12942135</v>
      </c>
      <c r="Z73" s="38" t="s">
        <v>563</v>
      </c>
      <c r="AA73" s="108" t="s">
        <v>549</v>
      </c>
      <c r="AB73" s="84">
        <v>31074</v>
      </c>
      <c r="AC73" s="108" t="s">
        <v>361</v>
      </c>
      <c r="AD73" s="84">
        <v>55</v>
      </c>
      <c r="AE73" s="84" t="s">
        <v>274</v>
      </c>
      <c r="AF73" s="84" t="s">
        <v>315</v>
      </c>
      <c r="AG73" s="108" t="s">
        <v>550</v>
      </c>
      <c r="AH73" s="84" t="s">
        <v>277</v>
      </c>
      <c r="AI73" s="108" t="s">
        <v>549</v>
      </c>
      <c r="AJ73" s="84">
        <v>945</v>
      </c>
      <c r="AK73" s="84">
        <v>538</v>
      </c>
      <c r="AL73" s="108" t="s">
        <v>564</v>
      </c>
      <c r="AM73" s="84">
        <v>30216.400000000001</v>
      </c>
      <c r="AN73" s="112">
        <v>26</v>
      </c>
      <c r="AO73" s="112">
        <v>30242.400000000001</v>
      </c>
      <c r="AP73" s="112">
        <v>2111.6</v>
      </c>
      <c r="AQ73" s="112">
        <v>8.2899999999999991</v>
      </c>
      <c r="AR73" s="112">
        <v>2119.89</v>
      </c>
      <c r="AS73" s="112">
        <v>918.6</v>
      </c>
      <c r="AT73" s="112">
        <v>8.2899999999999991</v>
      </c>
      <c r="AU73" s="112">
        <v>926.89</v>
      </c>
      <c r="AV73" s="84">
        <v>43</v>
      </c>
      <c r="AW73" s="84">
        <v>1339</v>
      </c>
      <c r="AX73" s="84" t="s">
        <v>293</v>
      </c>
      <c r="AY73" s="108"/>
      <c r="AZ73" s="84"/>
      <c r="BA73" s="84"/>
      <c r="BB73" s="84" t="s">
        <v>280</v>
      </c>
      <c r="BC73" s="84" t="s">
        <v>281</v>
      </c>
      <c r="BD73" s="108"/>
      <c r="BE73" s="84">
        <v>0</v>
      </c>
      <c r="BF73" s="38" t="s">
        <v>562</v>
      </c>
      <c r="BG73" s="84">
        <v>7620049910</v>
      </c>
      <c r="BH73" s="114" t="s">
        <v>3072</v>
      </c>
      <c r="BI73" s="38" t="s">
        <v>112</v>
      </c>
      <c r="BJ73" s="85">
        <v>45831</v>
      </c>
      <c r="BK73" s="84" t="s">
        <v>126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254</v>
      </c>
      <c r="C74" s="38" t="s">
        <v>255</v>
      </c>
      <c r="D74" s="38" t="s">
        <v>256</v>
      </c>
      <c r="E74" s="38" t="s">
        <v>257</v>
      </c>
      <c r="F74" s="38" t="s">
        <v>258</v>
      </c>
      <c r="G74" s="84" t="s">
        <v>259</v>
      </c>
      <c r="H74" s="38" t="s">
        <v>260</v>
      </c>
      <c r="I74" s="84">
        <v>95534</v>
      </c>
      <c r="J74" s="38" t="s">
        <v>401</v>
      </c>
      <c r="K74" s="84">
        <v>95534</v>
      </c>
      <c r="L74" s="84" t="s">
        <v>262</v>
      </c>
      <c r="M74" s="38" t="s">
        <v>263</v>
      </c>
      <c r="N74" s="84">
        <v>162518</v>
      </c>
      <c r="O74" s="84" t="s">
        <v>565</v>
      </c>
      <c r="P74" s="84">
        <v>217958</v>
      </c>
      <c r="Q74" s="38" t="s">
        <v>566</v>
      </c>
      <c r="R74" s="38" t="s">
        <v>285</v>
      </c>
      <c r="S74" s="84" t="s">
        <v>567</v>
      </c>
      <c r="T74" s="84" t="s">
        <v>567</v>
      </c>
      <c r="U74" s="84" t="s">
        <v>268</v>
      </c>
      <c r="V74" s="84" t="s">
        <v>269</v>
      </c>
      <c r="W74" s="84">
        <v>0</v>
      </c>
      <c r="X74" s="38" t="s">
        <v>270</v>
      </c>
      <c r="Y74" s="84">
        <v>13074130</v>
      </c>
      <c r="Z74" s="38" t="s">
        <v>568</v>
      </c>
      <c r="AA74" s="108" t="s">
        <v>569</v>
      </c>
      <c r="AB74" s="84">
        <v>20716</v>
      </c>
      <c r="AC74" s="108" t="s">
        <v>314</v>
      </c>
      <c r="AD74" s="84">
        <v>38</v>
      </c>
      <c r="AE74" s="84" t="s">
        <v>274</v>
      </c>
      <c r="AF74" s="84" t="s">
        <v>315</v>
      </c>
      <c r="AG74" s="108" t="s">
        <v>570</v>
      </c>
      <c r="AH74" s="84" t="s">
        <v>277</v>
      </c>
      <c r="AI74" s="108" t="s">
        <v>569</v>
      </c>
      <c r="AJ74" s="84">
        <v>0</v>
      </c>
      <c r="AK74" s="84">
        <v>0</v>
      </c>
      <c r="AL74" s="108" t="s">
        <v>292</v>
      </c>
      <c r="AM74" s="84">
        <v>18459.7</v>
      </c>
      <c r="AN74" s="112">
        <v>0</v>
      </c>
      <c r="AO74" s="112">
        <v>18459.7</v>
      </c>
      <c r="AP74" s="112">
        <v>2574.3000000000002</v>
      </c>
      <c r="AQ74" s="112">
        <v>0</v>
      </c>
      <c r="AR74" s="112">
        <v>2574.3000000000002</v>
      </c>
      <c r="AS74" s="112">
        <v>2574.96</v>
      </c>
      <c r="AT74" s="112">
        <v>0</v>
      </c>
      <c r="AU74" s="112">
        <v>2574.96</v>
      </c>
      <c r="AV74" s="84">
        <v>87</v>
      </c>
      <c r="AW74" s="84">
        <v>1965</v>
      </c>
      <c r="AX74" s="84" t="s">
        <v>293</v>
      </c>
      <c r="AY74" s="108"/>
      <c r="AZ74" s="84"/>
      <c r="BA74" s="84"/>
      <c r="BB74" s="84" t="s">
        <v>280</v>
      </c>
      <c r="BC74" s="84" t="s">
        <v>281</v>
      </c>
      <c r="BD74" s="108"/>
      <c r="BE74" s="84">
        <v>0</v>
      </c>
      <c r="BF74" s="38" t="s">
        <v>567</v>
      </c>
      <c r="BG74" s="84" t="s">
        <v>243</v>
      </c>
      <c r="BH74" s="114" t="s">
        <v>3072</v>
      </c>
      <c r="BI74" s="38" t="s">
        <v>110</v>
      </c>
      <c r="BJ74" s="85">
        <v>45817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3091</v>
      </c>
    </row>
    <row r="75" spans="1:70" s="113" customFormat="1" ht="15" hidden="1" customHeight="1" x14ac:dyDescent="0.25">
      <c r="A75" s="84">
        <v>71</v>
      </c>
      <c r="B75" s="38" t="s">
        <v>254</v>
      </c>
      <c r="C75" s="38" t="s">
        <v>255</v>
      </c>
      <c r="D75" s="38" t="s">
        <v>256</v>
      </c>
      <c r="E75" s="38" t="s">
        <v>257</v>
      </c>
      <c r="F75" s="38" t="s">
        <v>258</v>
      </c>
      <c r="G75" s="84" t="s">
        <v>259</v>
      </c>
      <c r="H75" s="38" t="s">
        <v>260</v>
      </c>
      <c r="I75" s="84">
        <v>95737</v>
      </c>
      <c r="J75" s="38" t="s">
        <v>282</v>
      </c>
      <c r="K75" s="84">
        <v>95737</v>
      </c>
      <c r="L75" s="84" t="s">
        <v>262</v>
      </c>
      <c r="M75" s="38" t="s">
        <v>263</v>
      </c>
      <c r="N75" s="84">
        <v>162334</v>
      </c>
      <c r="O75" s="84" t="s">
        <v>571</v>
      </c>
      <c r="P75" s="84">
        <v>217703</v>
      </c>
      <c r="Q75" s="38" t="s">
        <v>349</v>
      </c>
      <c r="R75" s="38" t="s">
        <v>266</v>
      </c>
      <c r="S75" s="84" t="s">
        <v>572</v>
      </c>
      <c r="T75" s="84" t="s">
        <v>572</v>
      </c>
      <c r="U75" s="84" t="s">
        <v>287</v>
      </c>
      <c r="V75" s="84" t="s">
        <v>269</v>
      </c>
      <c r="W75" s="84">
        <v>0</v>
      </c>
      <c r="X75" s="38" t="s">
        <v>270</v>
      </c>
      <c r="Y75" s="84">
        <v>13168083</v>
      </c>
      <c r="Z75" s="38" t="s">
        <v>573</v>
      </c>
      <c r="AA75" s="108" t="s">
        <v>574</v>
      </c>
      <c r="AB75" s="84">
        <v>31074</v>
      </c>
      <c r="AC75" s="108" t="s">
        <v>290</v>
      </c>
      <c r="AD75" s="84">
        <v>55</v>
      </c>
      <c r="AE75" s="84" t="s">
        <v>274</v>
      </c>
      <c r="AF75" s="84" t="s">
        <v>315</v>
      </c>
      <c r="AG75" s="108" t="s">
        <v>575</v>
      </c>
      <c r="AH75" s="84" t="s">
        <v>277</v>
      </c>
      <c r="AI75" s="108" t="s">
        <v>574</v>
      </c>
      <c r="AJ75" s="84">
        <v>935</v>
      </c>
      <c r="AK75" s="84">
        <v>935</v>
      </c>
      <c r="AL75" s="108" t="s">
        <v>292</v>
      </c>
      <c r="AM75" s="84">
        <v>27970.77</v>
      </c>
      <c r="AN75" s="112">
        <v>74.239999999999995</v>
      </c>
      <c r="AO75" s="112">
        <v>28045.01</v>
      </c>
      <c r="AP75" s="112">
        <v>3246.31</v>
      </c>
      <c r="AQ75" s="112">
        <v>82.21</v>
      </c>
      <c r="AR75" s="112">
        <v>3328.52</v>
      </c>
      <c r="AS75" s="112">
        <v>3227.23</v>
      </c>
      <c r="AT75" s="112">
        <v>82.21</v>
      </c>
      <c r="AU75" s="112">
        <v>3309.44</v>
      </c>
      <c r="AV75" s="84">
        <v>46</v>
      </c>
      <c r="AW75" s="84">
        <v>1344</v>
      </c>
      <c r="AX75" s="84" t="s">
        <v>293</v>
      </c>
      <c r="AY75" s="108"/>
      <c r="AZ75" s="84"/>
      <c r="BA75" s="84"/>
      <c r="BB75" s="84" t="s">
        <v>280</v>
      </c>
      <c r="BC75" s="84" t="s">
        <v>281</v>
      </c>
      <c r="BD75" s="108"/>
      <c r="BE75" s="84">
        <v>0</v>
      </c>
      <c r="BF75" s="38" t="s">
        <v>572</v>
      </c>
      <c r="BG75" s="84">
        <v>8269404070</v>
      </c>
      <c r="BH75" s="114" t="s">
        <v>3072</v>
      </c>
      <c r="BI75" s="38" t="s">
        <v>112</v>
      </c>
      <c r="BJ75" s="85">
        <v>45831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254</v>
      </c>
      <c r="C76" s="38" t="s">
        <v>255</v>
      </c>
      <c r="D76" s="38" t="s">
        <v>256</v>
      </c>
      <c r="E76" s="38" t="s">
        <v>257</v>
      </c>
      <c r="F76" s="38" t="s">
        <v>258</v>
      </c>
      <c r="G76" s="84" t="s">
        <v>259</v>
      </c>
      <c r="H76" s="38" t="s">
        <v>260</v>
      </c>
      <c r="I76" s="84">
        <v>95737</v>
      </c>
      <c r="J76" s="38" t="s">
        <v>282</v>
      </c>
      <c r="K76" s="84">
        <v>95737</v>
      </c>
      <c r="L76" s="84" t="s">
        <v>262</v>
      </c>
      <c r="M76" s="38" t="s">
        <v>263</v>
      </c>
      <c r="N76" s="84">
        <v>162334</v>
      </c>
      <c r="O76" s="84" t="s">
        <v>571</v>
      </c>
      <c r="P76" s="84">
        <v>217703</v>
      </c>
      <c r="Q76" s="38" t="s">
        <v>349</v>
      </c>
      <c r="R76" s="38" t="s">
        <v>266</v>
      </c>
      <c r="S76" s="84" t="s">
        <v>576</v>
      </c>
      <c r="T76" s="84" t="s">
        <v>576</v>
      </c>
      <c r="U76" s="84" t="s">
        <v>268</v>
      </c>
      <c r="V76" s="84" t="s">
        <v>269</v>
      </c>
      <c r="W76" s="84">
        <v>0</v>
      </c>
      <c r="X76" s="38" t="s">
        <v>270</v>
      </c>
      <c r="Y76" s="84">
        <v>13174557</v>
      </c>
      <c r="Z76" s="38" t="s">
        <v>577</v>
      </c>
      <c r="AA76" s="108" t="s">
        <v>574</v>
      </c>
      <c r="AB76" s="84">
        <v>31074</v>
      </c>
      <c r="AC76" s="108" t="s">
        <v>290</v>
      </c>
      <c r="AD76" s="84">
        <v>55</v>
      </c>
      <c r="AE76" s="84" t="s">
        <v>274</v>
      </c>
      <c r="AF76" s="84" t="s">
        <v>315</v>
      </c>
      <c r="AG76" s="108" t="s">
        <v>575</v>
      </c>
      <c r="AH76" s="84" t="s">
        <v>277</v>
      </c>
      <c r="AI76" s="108" t="s">
        <v>574</v>
      </c>
      <c r="AJ76" s="84">
        <v>935</v>
      </c>
      <c r="AK76" s="84">
        <v>935</v>
      </c>
      <c r="AL76" s="108" t="s">
        <v>564</v>
      </c>
      <c r="AM76" s="84">
        <v>26434.46</v>
      </c>
      <c r="AN76" s="112">
        <v>110.46</v>
      </c>
      <c r="AO76" s="112">
        <v>26544.92</v>
      </c>
      <c r="AP76" s="112">
        <v>4985.04</v>
      </c>
      <c r="AQ76" s="112">
        <v>196.49</v>
      </c>
      <c r="AR76" s="112">
        <v>5181.53</v>
      </c>
      <c r="AS76" s="112">
        <v>4884.54</v>
      </c>
      <c r="AT76" s="112">
        <v>196.49</v>
      </c>
      <c r="AU76" s="112">
        <v>5081.03</v>
      </c>
      <c r="AV76" s="84">
        <v>47</v>
      </c>
      <c r="AW76" s="84">
        <v>1341</v>
      </c>
      <c r="AX76" s="84" t="s">
        <v>293</v>
      </c>
      <c r="AY76" s="108"/>
      <c r="AZ76" s="84"/>
      <c r="BA76" s="84"/>
      <c r="BB76" s="84" t="s">
        <v>280</v>
      </c>
      <c r="BC76" s="84" t="s">
        <v>281</v>
      </c>
      <c r="BD76" s="108"/>
      <c r="BE76" s="84">
        <v>0</v>
      </c>
      <c r="BF76" s="38" t="s">
        <v>576</v>
      </c>
      <c r="BG76" s="84">
        <v>9754590480</v>
      </c>
      <c r="BH76" s="114" t="s">
        <v>3072</v>
      </c>
      <c r="BI76" s="38" t="s">
        <v>112</v>
      </c>
      <c r="BJ76" s="85">
        <v>45817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 t="s">
        <v>3093</v>
      </c>
    </row>
    <row r="77" spans="1:70" s="113" customFormat="1" ht="15" hidden="1" customHeight="1" x14ac:dyDescent="0.25">
      <c r="A77" s="84">
        <v>73</v>
      </c>
      <c r="B77" s="38" t="s">
        <v>254</v>
      </c>
      <c r="C77" s="38" t="s">
        <v>255</v>
      </c>
      <c r="D77" s="38" t="s">
        <v>256</v>
      </c>
      <c r="E77" s="38" t="s">
        <v>257</v>
      </c>
      <c r="F77" s="38" t="s">
        <v>258</v>
      </c>
      <c r="G77" s="84" t="s">
        <v>259</v>
      </c>
      <c r="H77" s="38" t="s">
        <v>260</v>
      </c>
      <c r="I77" s="84">
        <v>95737</v>
      </c>
      <c r="J77" s="38" t="s">
        <v>282</v>
      </c>
      <c r="K77" s="84">
        <v>95737</v>
      </c>
      <c r="L77" s="84" t="s">
        <v>262</v>
      </c>
      <c r="M77" s="38" t="s">
        <v>263</v>
      </c>
      <c r="N77" s="84">
        <v>162334</v>
      </c>
      <c r="O77" s="84" t="s">
        <v>571</v>
      </c>
      <c r="P77" s="84">
        <v>217703</v>
      </c>
      <c r="Q77" s="38" t="s">
        <v>349</v>
      </c>
      <c r="R77" s="38" t="s">
        <v>266</v>
      </c>
      <c r="S77" s="84" t="s">
        <v>578</v>
      </c>
      <c r="T77" s="84" t="s">
        <v>578</v>
      </c>
      <c r="U77" s="84" t="s">
        <v>268</v>
      </c>
      <c r="V77" s="84" t="s">
        <v>343</v>
      </c>
      <c r="W77" s="84">
        <v>0</v>
      </c>
      <c r="X77" s="38" t="s">
        <v>270</v>
      </c>
      <c r="Y77" s="84">
        <v>13174559</v>
      </c>
      <c r="Z77" s="38" t="s">
        <v>579</v>
      </c>
      <c r="AA77" s="108" t="s">
        <v>574</v>
      </c>
      <c r="AB77" s="84">
        <v>31074</v>
      </c>
      <c r="AC77" s="108" t="s">
        <v>290</v>
      </c>
      <c r="AD77" s="84">
        <v>55</v>
      </c>
      <c r="AE77" s="84" t="s">
        <v>274</v>
      </c>
      <c r="AF77" s="84" t="s">
        <v>315</v>
      </c>
      <c r="AG77" s="108" t="s">
        <v>575</v>
      </c>
      <c r="AH77" s="84" t="s">
        <v>277</v>
      </c>
      <c r="AI77" s="108" t="s">
        <v>574</v>
      </c>
      <c r="AJ77" s="84">
        <v>0</v>
      </c>
      <c r="AK77" s="84">
        <v>0</v>
      </c>
      <c r="AL77" s="108" t="s">
        <v>564</v>
      </c>
      <c r="AM77" s="84">
        <v>30881.33</v>
      </c>
      <c r="AN77" s="112">
        <v>16.350000000000001</v>
      </c>
      <c r="AO77" s="112">
        <v>30897.68</v>
      </c>
      <c r="AP77" s="112">
        <v>225.55</v>
      </c>
      <c r="AQ77" s="112">
        <v>0</v>
      </c>
      <c r="AR77" s="112">
        <v>225.55</v>
      </c>
      <c r="AS77" s="112">
        <v>225.55</v>
      </c>
      <c r="AT77" s="112">
        <v>0</v>
      </c>
      <c r="AU77" s="112">
        <v>225.55</v>
      </c>
      <c r="AV77" s="84">
        <v>40</v>
      </c>
      <c r="AW77" s="84">
        <v>1344</v>
      </c>
      <c r="AX77" s="84" t="s">
        <v>293</v>
      </c>
      <c r="AY77" s="108"/>
      <c r="AZ77" s="84"/>
      <c r="BA77" s="84"/>
      <c r="BB77" s="84" t="s">
        <v>280</v>
      </c>
      <c r="BC77" s="84" t="s">
        <v>281</v>
      </c>
      <c r="BD77" s="108"/>
      <c r="BE77" s="84">
        <v>0</v>
      </c>
      <c r="BF77" s="38" t="s">
        <v>578</v>
      </c>
      <c r="BG77" s="84">
        <v>9752936669</v>
      </c>
      <c r="BH77" s="114" t="s">
        <v>3072</v>
      </c>
      <c r="BI77" s="38" t="s">
        <v>112</v>
      </c>
      <c r="BJ77" s="85">
        <v>45831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254</v>
      </c>
      <c r="C78" s="38" t="s">
        <v>255</v>
      </c>
      <c r="D78" s="38" t="s">
        <v>256</v>
      </c>
      <c r="E78" s="38" t="s">
        <v>257</v>
      </c>
      <c r="F78" s="38" t="s">
        <v>258</v>
      </c>
      <c r="G78" s="84" t="s">
        <v>259</v>
      </c>
      <c r="H78" s="38" t="s">
        <v>260</v>
      </c>
      <c r="I78" s="84">
        <v>95737</v>
      </c>
      <c r="J78" s="38" t="s">
        <v>282</v>
      </c>
      <c r="K78" s="84">
        <v>95737</v>
      </c>
      <c r="L78" s="84" t="s">
        <v>262</v>
      </c>
      <c r="M78" s="38" t="s">
        <v>263</v>
      </c>
      <c r="N78" s="84">
        <v>162334</v>
      </c>
      <c r="O78" s="84" t="s">
        <v>571</v>
      </c>
      <c r="P78" s="84">
        <v>217703</v>
      </c>
      <c r="Q78" s="38" t="s">
        <v>349</v>
      </c>
      <c r="R78" s="38" t="s">
        <v>266</v>
      </c>
      <c r="S78" s="84" t="s">
        <v>580</v>
      </c>
      <c r="T78" s="84" t="s">
        <v>580</v>
      </c>
      <c r="U78" s="84" t="s">
        <v>268</v>
      </c>
      <c r="V78" s="84" t="s">
        <v>343</v>
      </c>
      <c r="W78" s="84">
        <v>0</v>
      </c>
      <c r="X78" s="38" t="s">
        <v>270</v>
      </c>
      <c r="Y78" s="84">
        <v>13174560</v>
      </c>
      <c r="Z78" s="38" t="s">
        <v>581</v>
      </c>
      <c r="AA78" s="108" t="s">
        <v>574</v>
      </c>
      <c r="AB78" s="84">
        <v>31074</v>
      </c>
      <c r="AC78" s="108" t="s">
        <v>290</v>
      </c>
      <c r="AD78" s="84">
        <v>55</v>
      </c>
      <c r="AE78" s="84" t="s">
        <v>274</v>
      </c>
      <c r="AF78" s="84" t="s">
        <v>315</v>
      </c>
      <c r="AG78" s="108" t="s">
        <v>575</v>
      </c>
      <c r="AH78" s="84" t="s">
        <v>277</v>
      </c>
      <c r="AI78" s="108" t="s">
        <v>574</v>
      </c>
      <c r="AJ78" s="84">
        <v>0</v>
      </c>
      <c r="AK78" s="84">
        <v>0</v>
      </c>
      <c r="AL78" s="108" t="s">
        <v>564</v>
      </c>
      <c r="AM78" s="84">
        <v>30881.33</v>
      </c>
      <c r="AN78" s="112">
        <v>16.350000000000001</v>
      </c>
      <c r="AO78" s="112">
        <v>30897.68</v>
      </c>
      <c r="AP78" s="112">
        <v>225.55</v>
      </c>
      <c r="AQ78" s="112">
        <v>0</v>
      </c>
      <c r="AR78" s="112">
        <v>225.55</v>
      </c>
      <c r="AS78" s="112">
        <v>225.55</v>
      </c>
      <c r="AT78" s="112">
        <v>0</v>
      </c>
      <c r="AU78" s="112">
        <v>225.55</v>
      </c>
      <c r="AV78" s="84">
        <v>40</v>
      </c>
      <c r="AW78" s="84">
        <v>1159</v>
      </c>
      <c r="AX78" s="84" t="s">
        <v>293</v>
      </c>
      <c r="AY78" s="108"/>
      <c r="AZ78" s="84"/>
      <c r="BA78" s="84"/>
      <c r="BB78" s="84" t="s">
        <v>280</v>
      </c>
      <c r="BC78" s="84" t="s">
        <v>281</v>
      </c>
      <c r="BD78" s="108"/>
      <c r="BE78" s="84">
        <v>0</v>
      </c>
      <c r="BF78" s="38" t="s">
        <v>580</v>
      </c>
      <c r="BG78" s="84">
        <v>9111168875</v>
      </c>
      <c r="BH78" s="114" t="s">
        <v>3072</v>
      </c>
      <c r="BI78" s="38" t="s">
        <v>112</v>
      </c>
      <c r="BJ78" s="85">
        <v>45831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254</v>
      </c>
      <c r="C79" s="38" t="s">
        <v>255</v>
      </c>
      <c r="D79" s="38" t="s">
        <v>256</v>
      </c>
      <c r="E79" s="38" t="s">
        <v>257</v>
      </c>
      <c r="F79" s="38" t="s">
        <v>258</v>
      </c>
      <c r="G79" s="84" t="s">
        <v>259</v>
      </c>
      <c r="H79" s="38" t="s">
        <v>260</v>
      </c>
      <c r="I79" s="84">
        <v>95737</v>
      </c>
      <c r="J79" s="38" t="s">
        <v>282</v>
      </c>
      <c r="K79" s="84">
        <v>95737</v>
      </c>
      <c r="L79" s="84" t="s">
        <v>262</v>
      </c>
      <c r="M79" s="38" t="s">
        <v>263</v>
      </c>
      <c r="N79" s="84">
        <v>162334</v>
      </c>
      <c r="O79" s="84" t="s">
        <v>571</v>
      </c>
      <c r="P79" s="84">
        <v>217703</v>
      </c>
      <c r="Q79" s="38" t="s">
        <v>349</v>
      </c>
      <c r="R79" s="38" t="s">
        <v>266</v>
      </c>
      <c r="S79" s="84" t="s">
        <v>582</v>
      </c>
      <c r="T79" s="84" t="s">
        <v>582</v>
      </c>
      <c r="U79" s="84" t="s">
        <v>268</v>
      </c>
      <c r="V79" s="84" t="s">
        <v>269</v>
      </c>
      <c r="W79" s="84">
        <v>0</v>
      </c>
      <c r="X79" s="38" t="s">
        <v>270</v>
      </c>
      <c r="Y79" s="84">
        <v>13174562</v>
      </c>
      <c r="Z79" s="38" t="s">
        <v>583</v>
      </c>
      <c r="AA79" s="108" t="s">
        <v>574</v>
      </c>
      <c r="AB79" s="84">
        <v>31074</v>
      </c>
      <c r="AC79" s="108" t="s">
        <v>290</v>
      </c>
      <c r="AD79" s="84">
        <v>55</v>
      </c>
      <c r="AE79" s="84" t="s">
        <v>274</v>
      </c>
      <c r="AF79" s="84" t="s">
        <v>315</v>
      </c>
      <c r="AG79" s="108" t="s">
        <v>575</v>
      </c>
      <c r="AH79" s="84" t="s">
        <v>277</v>
      </c>
      <c r="AI79" s="108" t="s">
        <v>574</v>
      </c>
      <c r="AJ79" s="84">
        <v>935</v>
      </c>
      <c r="AK79" s="84">
        <v>935</v>
      </c>
      <c r="AL79" s="108" t="s">
        <v>564</v>
      </c>
      <c r="AM79" s="84">
        <v>26945.71</v>
      </c>
      <c r="AN79" s="112">
        <v>96.05</v>
      </c>
      <c r="AO79" s="112">
        <v>27041.759999999998</v>
      </c>
      <c r="AP79" s="112">
        <v>4345.67</v>
      </c>
      <c r="AQ79" s="112">
        <v>137.15</v>
      </c>
      <c r="AR79" s="112">
        <v>4482.82</v>
      </c>
      <c r="AS79" s="112">
        <v>4320.29</v>
      </c>
      <c r="AT79" s="112">
        <v>137.15</v>
      </c>
      <c r="AU79" s="112">
        <v>4457.4399999999996</v>
      </c>
      <c r="AV79" s="84">
        <v>47</v>
      </c>
      <c r="AW79" s="84">
        <v>1324</v>
      </c>
      <c r="AX79" s="84" t="s">
        <v>293</v>
      </c>
      <c r="AY79" s="108"/>
      <c r="AZ79" s="84"/>
      <c r="BA79" s="84"/>
      <c r="BB79" s="84" t="s">
        <v>280</v>
      </c>
      <c r="BC79" s="84" t="s">
        <v>281</v>
      </c>
      <c r="BD79" s="108"/>
      <c r="BE79" s="84">
        <v>0</v>
      </c>
      <c r="BF79" s="38" t="s">
        <v>582</v>
      </c>
      <c r="BG79" s="84">
        <v>9755432203</v>
      </c>
      <c r="BH79" s="114" t="s">
        <v>3072</v>
      </c>
      <c r="BI79" s="38" t="s">
        <v>112</v>
      </c>
      <c r="BJ79" s="85">
        <v>45817</v>
      </c>
      <c r="BK79" s="84" t="s">
        <v>124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 t="s">
        <v>3093</v>
      </c>
    </row>
    <row r="80" spans="1:70" s="113" customFormat="1" ht="15" hidden="1" customHeight="1" x14ac:dyDescent="0.25">
      <c r="A80" s="84">
        <v>76</v>
      </c>
      <c r="B80" s="38" t="s">
        <v>254</v>
      </c>
      <c r="C80" s="38" t="s">
        <v>255</v>
      </c>
      <c r="D80" s="38" t="s">
        <v>256</v>
      </c>
      <c r="E80" s="38" t="s">
        <v>257</v>
      </c>
      <c r="F80" s="38" t="s">
        <v>258</v>
      </c>
      <c r="G80" s="84" t="s">
        <v>259</v>
      </c>
      <c r="H80" s="38" t="s">
        <v>260</v>
      </c>
      <c r="I80" s="84">
        <v>95737</v>
      </c>
      <c r="J80" s="38" t="s">
        <v>282</v>
      </c>
      <c r="K80" s="84">
        <v>95737</v>
      </c>
      <c r="L80" s="84" t="s">
        <v>262</v>
      </c>
      <c r="M80" s="38" t="s">
        <v>263</v>
      </c>
      <c r="N80" s="84">
        <v>162334</v>
      </c>
      <c r="O80" s="84" t="s">
        <v>571</v>
      </c>
      <c r="P80" s="84">
        <v>217703</v>
      </c>
      <c r="Q80" s="38" t="s">
        <v>349</v>
      </c>
      <c r="R80" s="38" t="s">
        <v>266</v>
      </c>
      <c r="S80" s="84" t="s">
        <v>584</v>
      </c>
      <c r="T80" s="84" t="s">
        <v>584</v>
      </c>
      <c r="U80" s="84" t="s">
        <v>268</v>
      </c>
      <c r="V80" s="84" t="s">
        <v>269</v>
      </c>
      <c r="W80" s="84">
        <v>0</v>
      </c>
      <c r="X80" s="38" t="s">
        <v>270</v>
      </c>
      <c r="Y80" s="84">
        <v>13174563</v>
      </c>
      <c r="Z80" s="38" t="s">
        <v>585</v>
      </c>
      <c r="AA80" s="108" t="s">
        <v>574</v>
      </c>
      <c r="AB80" s="84">
        <v>31074</v>
      </c>
      <c r="AC80" s="108" t="s">
        <v>290</v>
      </c>
      <c r="AD80" s="84">
        <v>55</v>
      </c>
      <c r="AE80" s="84" t="s">
        <v>274</v>
      </c>
      <c r="AF80" s="84" t="s">
        <v>315</v>
      </c>
      <c r="AG80" s="108" t="s">
        <v>575</v>
      </c>
      <c r="AH80" s="84" t="s">
        <v>277</v>
      </c>
      <c r="AI80" s="108" t="s">
        <v>574</v>
      </c>
      <c r="AJ80" s="84">
        <v>935</v>
      </c>
      <c r="AK80" s="84">
        <v>349</v>
      </c>
      <c r="AL80" s="108" t="s">
        <v>564</v>
      </c>
      <c r="AM80" s="84">
        <v>29056.89</v>
      </c>
      <c r="AN80" s="112">
        <v>54.87</v>
      </c>
      <c r="AO80" s="112">
        <v>29111.759999999998</v>
      </c>
      <c r="AP80" s="112">
        <v>2217.13</v>
      </c>
      <c r="AQ80" s="112">
        <v>31.32</v>
      </c>
      <c r="AR80" s="112">
        <v>2248.4499999999998</v>
      </c>
      <c r="AS80" s="112">
        <v>2093.11</v>
      </c>
      <c r="AT80" s="112">
        <v>31.32</v>
      </c>
      <c r="AU80" s="112">
        <v>2124.4299999999998</v>
      </c>
      <c r="AV80" s="84">
        <v>44</v>
      </c>
      <c r="AW80" s="84">
        <v>1341</v>
      </c>
      <c r="AX80" s="84" t="s">
        <v>293</v>
      </c>
      <c r="AY80" s="108"/>
      <c r="AZ80" s="84"/>
      <c r="BA80" s="84"/>
      <c r="BB80" s="84" t="s">
        <v>280</v>
      </c>
      <c r="BC80" s="84" t="s">
        <v>281</v>
      </c>
      <c r="BD80" s="108"/>
      <c r="BE80" s="84">
        <v>0</v>
      </c>
      <c r="BF80" s="38" t="s">
        <v>584</v>
      </c>
      <c r="BG80" s="84">
        <v>7240856736</v>
      </c>
      <c r="BH80" s="114" t="s">
        <v>3072</v>
      </c>
      <c r="BI80" s="38" t="s">
        <v>112</v>
      </c>
      <c r="BJ80" s="85">
        <v>45831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254</v>
      </c>
      <c r="C81" s="38" t="s">
        <v>255</v>
      </c>
      <c r="D81" s="38" t="s">
        <v>256</v>
      </c>
      <c r="E81" s="38" t="s">
        <v>257</v>
      </c>
      <c r="F81" s="38" t="s">
        <v>258</v>
      </c>
      <c r="G81" s="84" t="s">
        <v>259</v>
      </c>
      <c r="H81" s="38" t="s">
        <v>260</v>
      </c>
      <c r="I81" s="84">
        <v>95737</v>
      </c>
      <c r="J81" s="38" t="s">
        <v>282</v>
      </c>
      <c r="K81" s="84">
        <v>95737</v>
      </c>
      <c r="L81" s="84" t="s">
        <v>262</v>
      </c>
      <c r="M81" s="38" t="s">
        <v>263</v>
      </c>
      <c r="N81" s="84">
        <v>162334</v>
      </c>
      <c r="O81" s="84" t="s">
        <v>571</v>
      </c>
      <c r="P81" s="84">
        <v>217703</v>
      </c>
      <c r="Q81" s="38" t="s">
        <v>349</v>
      </c>
      <c r="R81" s="38" t="s">
        <v>266</v>
      </c>
      <c r="S81" s="84" t="s">
        <v>586</v>
      </c>
      <c r="T81" s="84" t="s">
        <v>586</v>
      </c>
      <c r="U81" s="84" t="s">
        <v>268</v>
      </c>
      <c r="V81" s="84" t="s">
        <v>269</v>
      </c>
      <c r="W81" s="84">
        <v>0</v>
      </c>
      <c r="X81" s="38" t="s">
        <v>587</v>
      </c>
      <c r="Y81" s="84">
        <v>13191756</v>
      </c>
      <c r="Z81" s="38" t="s">
        <v>588</v>
      </c>
      <c r="AA81" s="108" t="s">
        <v>589</v>
      </c>
      <c r="AB81" s="84">
        <v>31074</v>
      </c>
      <c r="AC81" s="108" t="s">
        <v>290</v>
      </c>
      <c r="AD81" s="84">
        <v>55</v>
      </c>
      <c r="AE81" s="84" t="s">
        <v>274</v>
      </c>
      <c r="AF81" s="84" t="s">
        <v>315</v>
      </c>
      <c r="AG81" s="108" t="s">
        <v>590</v>
      </c>
      <c r="AH81" s="84" t="s">
        <v>591</v>
      </c>
      <c r="AI81" s="108" t="s">
        <v>589</v>
      </c>
      <c r="AJ81" s="84">
        <v>935</v>
      </c>
      <c r="AK81" s="84">
        <v>935</v>
      </c>
      <c r="AL81" s="108" t="s">
        <v>513</v>
      </c>
      <c r="AM81" s="84">
        <v>24954.37</v>
      </c>
      <c r="AN81" s="112">
        <v>137.81</v>
      </c>
      <c r="AO81" s="112">
        <v>25092.18</v>
      </c>
      <c r="AP81" s="112">
        <v>6504.64</v>
      </c>
      <c r="AQ81" s="112">
        <v>410.81</v>
      </c>
      <c r="AR81" s="112">
        <v>6915.45</v>
      </c>
      <c r="AS81" s="112">
        <v>6481.63</v>
      </c>
      <c r="AT81" s="112">
        <v>410.81</v>
      </c>
      <c r="AU81" s="112">
        <v>6892.44</v>
      </c>
      <c r="AV81" s="84">
        <v>47</v>
      </c>
      <c r="AW81" s="84">
        <v>1338</v>
      </c>
      <c r="AX81" s="84" t="s">
        <v>293</v>
      </c>
      <c r="AY81" s="108"/>
      <c r="AZ81" s="84"/>
      <c r="BA81" s="84"/>
      <c r="BB81" s="84" t="s">
        <v>280</v>
      </c>
      <c r="BC81" s="84" t="s">
        <v>281</v>
      </c>
      <c r="BD81" s="108"/>
      <c r="BE81" s="84">
        <v>0</v>
      </c>
      <c r="BF81" s="38" t="s">
        <v>586</v>
      </c>
      <c r="BG81" s="84">
        <v>9685613411</v>
      </c>
      <c r="BH81" s="114" t="s">
        <v>3072</v>
      </c>
      <c r="BI81" s="38" t="s">
        <v>112</v>
      </c>
      <c r="BJ81" s="85">
        <v>45831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254</v>
      </c>
      <c r="C82" s="38" t="s">
        <v>255</v>
      </c>
      <c r="D82" s="38" t="s">
        <v>256</v>
      </c>
      <c r="E82" s="38" t="s">
        <v>257</v>
      </c>
      <c r="F82" s="38" t="s">
        <v>258</v>
      </c>
      <c r="G82" s="84" t="s">
        <v>259</v>
      </c>
      <c r="H82" s="38" t="s">
        <v>260</v>
      </c>
      <c r="I82" s="84">
        <v>95534</v>
      </c>
      <c r="J82" s="38" t="s">
        <v>401</v>
      </c>
      <c r="K82" s="84">
        <v>95534</v>
      </c>
      <c r="L82" s="84" t="s">
        <v>262</v>
      </c>
      <c r="M82" s="38" t="s">
        <v>263</v>
      </c>
      <c r="N82" s="84">
        <v>162518</v>
      </c>
      <c r="O82" s="84" t="s">
        <v>565</v>
      </c>
      <c r="P82" s="84">
        <v>217958</v>
      </c>
      <c r="Q82" s="38" t="s">
        <v>566</v>
      </c>
      <c r="R82" s="38" t="s">
        <v>285</v>
      </c>
      <c r="S82" s="84" t="s">
        <v>592</v>
      </c>
      <c r="T82" s="84" t="s">
        <v>592</v>
      </c>
      <c r="U82" s="84" t="s">
        <v>287</v>
      </c>
      <c r="V82" s="84" t="s">
        <v>269</v>
      </c>
      <c r="W82" s="84">
        <v>0</v>
      </c>
      <c r="X82" s="38" t="s">
        <v>270</v>
      </c>
      <c r="Y82" s="84">
        <v>13465257</v>
      </c>
      <c r="Z82" s="38" t="s">
        <v>593</v>
      </c>
      <c r="AA82" s="108" t="s">
        <v>594</v>
      </c>
      <c r="AB82" s="84">
        <v>31074</v>
      </c>
      <c r="AC82" s="108" t="s">
        <v>314</v>
      </c>
      <c r="AD82" s="84">
        <v>55</v>
      </c>
      <c r="AE82" s="84" t="s">
        <v>274</v>
      </c>
      <c r="AF82" s="84" t="s">
        <v>315</v>
      </c>
      <c r="AG82" s="108" t="s">
        <v>595</v>
      </c>
      <c r="AH82" s="84" t="s">
        <v>591</v>
      </c>
      <c r="AI82" s="108" t="s">
        <v>594</v>
      </c>
      <c r="AJ82" s="84">
        <v>0</v>
      </c>
      <c r="AK82" s="84">
        <v>0</v>
      </c>
      <c r="AL82" s="108" t="s">
        <v>564</v>
      </c>
      <c r="AM82" s="84">
        <v>18235.919999999998</v>
      </c>
      <c r="AN82" s="112">
        <v>619.57000000000005</v>
      </c>
      <c r="AO82" s="112">
        <v>18855.490000000002</v>
      </c>
      <c r="AP82" s="112">
        <v>14230.08</v>
      </c>
      <c r="AQ82" s="112">
        <v>782.1</v>
      </c>
      <c r="AR82" s="112">
        <v>15012.18</v>
      </c>
      <c r="AS82" s="112">
        <v>14230.8</v>
      </c>
      <c r="AT82" s="112">
        <v>782.1</v>
      </c>
      <c r="AU82" s="112">
        <v>15012.9</v>
      </c>
      <c r="AV82" s="84">
        <v>87</v>
      </c>
      <c r="AW82" s="84">
        <v>1727</v>
      </c>
      <c r="AX82" s="84" t="s">
        <v>293</v>
      </c>
      <c r="AY82" s="108"/>
      <c r="AZ82" s="84"/>
      <c r="BA82" s="84"/>
      <c r="BB82" s="84" t="s">
        <v>280</v>
      </c>
      <c r="BC82" s="84" t="s">
        <v>281</v>
      </c>
      <c r="BD82" s="108"/>
      <c r="BE82" s="84">
        <v>0</v>
      </c>
      <c r="BF82" s="38" t="s">
        <v>592</v>
      </c>
      <c r="BG82" s="84" t="s">
        <v>243</v>
      </c>
      <c r="BH82" s="114" t="s">
        <v>3072</v>
      </c>
      <c r="BI82" s="38" t="s">
        <v>110</v>
      </c>
      <c r="BJ82" s="85">
        <v>45817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3091</v>
      </c>
    </row>
    <row r="83" spans="1:70" s="113" customFormat="1" ht="15" customHeight="1" x14ac:dyDescent="0.25">
      <c r="A83" s="84">
        <v>79</v>
      </c>
      <c r="B83" s="38" t="s">
        <v>254</v>
      </c>
      <c r="C83" s="38" t="s">
        <v>255</v>
      </c>
      <c r="D83" s="38" t="s">
        <v>256</v>
      </c>
      <c r="E83" s="38" t="s">
        <v>257</v>
      </c>
      <c r="F83" s="38" t="s">
        <v>258</v>
      </c>
      <c r="G83" s="84" t="s">
        <v>259</v>
      </c>
      <c r="H83" s="38" t="s">
        <v>260</v>
      </c>
      <c r="I83" s="84">
        <v>95534</v>
      </c>
      <c r="J83" s="38" t="s">
        <v>401</v>
      </c>
      <c r="K83" s="84">
        <v>95534</v>
      </c>
      <c r="L83" s="84" t="s">
        <v>262</v>
      </c>
      <c r="M83" s="38" t="s">
        <v>263</v>
      </c>
      <c r="N83" s="84">
        <v>162518</v>
      </c>
      <c r="O83" s="84" t="s">
        <v>565</v>
      </c>
      <c r="P83" s="84">
        <v>217958</v>
      </c>
      <c r="Q83" s="38" t="s">
        <v>566</v>
      </c>
      <c r="R83" s="38" t="s">
        <v>266</v>
      </c>
      <c r="S83" s="84" t="s">
        <v>596</v>
      </c>
      <c r="T83" s="84" t="s">
        <v>596</v>
      </c>
      <c r="U83" s="84" t="s">
        <v>411</v>
      </c>
      <c r="V83" s="84" t="s">
        <v>269</v>
      </c>
      <c r="W83" s="84">
        <v>0</v>
      </c>
      <c r="X83" s="38" t="s">
        <v>270</v>
      </c>
      <c r="Y83" s="84">
        <v>13465258</v>
      </c>
      <c r="Z83" s="38" t="s">
        <v>597</v>
      </c>
      <c r="AA83" s="108" t="s">
        <v>594</v>
      </c>
      <c r="AB83" s="84">
        <v>31074</v>
      </c>
      <c r="AC83" s="108" t="s">
        <v>314</v>
      </c>
      <c r="AD83" s="84">
        <v>55</v>
      </c>
      <c r="AE83" s="84" t="s">
        <v>274</v>
      </c>
      <c r="AF83" s="84" t="s">
        <v>315</v>
      </c>
      <c r="AG83" s="108" t="s">
        <v>595</v>
      </c>
      <c r="AH83" s="84" t="s">
        <v>591</v>
      </c>
      <c r="AI83" s="108" t="s">
        <v>594</v>
      </c>
      <c r="AJ83" s="84">
        <v>935</v>
      </c>
      <c r="AK83" s="84">
        <v>935</v>
      </c>
      <c r="AL83" s="108" t="s">
        <v>564</v>
      </c>
      <c r="AM83" s="84">
        <v>21122.6</v>
      </c>
      <c r="AN83" s="112">
        <v>268</v>
      </c>
      <c r="AO83" s="112">
        <v>21390.6</v>
      </c>
      <c r="AP83" s="112">
        <v>12368.59</v>
      </c>
      <c r="AQ83" s="112">
        <v>1407.03</v>
      </c>
      <c r="AR83" s="112">
        <v>13775.62</v>
      </c>
      <c r="AS83" s="112">
        <v>10977.4</v>
      </c>
      <c r="AT83" s="112">
        <v>1407.03</v>
      </c>
      <c r="AU83" s="112">
        <v>12384.43</v>
      </c>
      <c r="AV83" s="84">
        <v>45</v>
      </c>
      <c r="AW83" s="84">
        <v>1325</v>
      </c>
      <c r="AX83" s="84" t="s">
        <v>293</v>
      </c>
      <c r="AY83" s="108"/>
      <c r="AZ83" s="84"/>
      <c r="BA83" s="84"/>
      <c r="BB83" s="84" t="s">
        <v>280</v>
      </c>
      <c r="BC83" s="84" t="s">
        <v>281</v>
      </c>
      <c r="BD83" s="108"/>
      <c r="BE83" s="84">
        <v>0</v>
      </c>
      <c r="BF83" s="38" t="s">
        <v>596</v>
      </c>
      <c r="BG83" s="84">
        <v>9090280110</v>
      </c>
      <c r="BH83" s="114" t="s">
        <v>3072</v>
      </c>
      <c r="BI83" s="38" t="s">
        <v>112</v>
      </c>
      <c r="BJ83" s="85">
        <v>45817</v>
      </c>
      <c r="BK83" s="84" t="s">
        <v>124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 t="s">
        <v>3093</v>
      </c>
    </row>
    <row r="84" spans="1:70" s="113" customFormat="1" ht="15" hidden="1" customHeight="1" x14ac:dyDescent="0.25">
      <c r="A84" s="84">
        <v>80</v>
      </c>
      <c r="B84" s="38" t="s">
        <v>254</v>
      </c>
      <c r="C84" s="38" t="s">
        <v>255</v>
      </c>
      <c r="D84" s="38" t="s">
        <v>256</v>
      </c>
      <c r="E84" s="38" t="s">
        <v>257</v>
      </c>
      <c r="F84" s="38" t="s">
        <v>258</v>
      </c>
      <c r="G84" s="84" t="s">
        <v>259</v>
      </c>
      <c r="H84" s="38" t="s">
        <v>260</v>
      </c>
      <c r="I84" s="84">
        <v>95409</v>
      </c>
      <c r="J84" s="38" t="s">
        <v>347</v>
      </c>
      <c r="K84" s="84">
        <v>95409</v>
      </c>
      <c r="L84" s="84" t="s">
        <v>262</v>
      </c>
      <c r="M84" s="38" t="s">
        <v>263</v>
      </c>
      <c r="N84" s="84">
        <v>172912</v>
      </c>
      <c r="O84" s="84" t="s">
        <v>598</v>
      </c>
      <c r="P84" s="84">
        <v>232211</v>
      </c>
      <c r="Q84" s="38" t="s">
        <v>599</v>
      </c>
      <c r="R84" s="38" t="s">
        <v>266</v>
      </c>
      <c r="S84" s="84" t="s">
        <v>600</v>
      </c>
      <c r="T84" s="84" t="s">
        <v>600</v>
      </c>
      <c r="U84" s="84" t="s">
        <v>411</v>
      </c>
      <c r="V84" s="84" t="s">
        <v>269</v>
      </c>
      <c r="W84" s="84">
        <v>0</v>
      </c>
      <c r="X84" s="38" t="s">
        <v>270</v>
      </c>
      <c r="Y84" s="84">
        <v>13469345</v>
      </c>
      <c r="Z84" s="38" t="s">
        <v>601</v>
      </c>
      <c r="AA84" s="108" t="s">
        <v>602</v>
      </c>
      <c r="AB84" s="84">
        <v>41432</v>
      </c>
      <c r="AC84" s="108" t="s">
        <v>353</v>
      </c>
      <c r="AD84" s="84">
        <v>55</v>
      </c>
      <c r="AE84" s="84" t="s">
        <v>371</v>
      </c>
      <c r="AF84" s="84" t="s">
        <v>603</v>
      </c>
      <c r="AG84" s="108" t="s">
        <v>604</v>
      </c>
      <c r="AH84" s="84" t="s">
        <v>277</v>
      </c>
      <c r="AI84" s="108" t="s">
        <v>602</v>
      </c>
      <c r="AJ84" s="84">
        <v>1250</v>
      </c>
      <c r="AK84" s="84">
        <v>1250</v>
      </c>
      <c r="AL84" s="108" t="s">
        <v>564</v>
      </c>
      <c r="AM84" s="84">
        <v>26206.98</v>
      </c>
      <c r="AN84" s="112">
        <v>436.69</v>
      </c>
      <c r="AO84" s="112">
        <v>26643.67</v>
      </c>
      <c r="AP84" s="112">
        <v>19143.64</v>
      </c>
      <c r="AQ84" s="112">
        <v>1802.37</v>
      </c>
      <c r="AR84" s="112">
        <v>20946.009999999998</v>
      </c>
      <c r="AS84" s="112">
        <v>17090.02</v>
      </c>
      <c r="AT84" s="112">
        <v>1802.37</v>
      </c>
      <c r="AU84" s="112">
        <v>18892.39</v>
      </c>
      <c r="AV84" s="84">
        <v>46</v>
      </c>
      <c r="AW84" s="84">
        <v>1321</v>
      </c>
      <c r="AX84" s="84" t="s">
        <v>293</v>
      </c>
      <c r="AY84" s="108"/>
      <c r="AZ84" s="84"/>
      <c r="BA84" s="84"/>
      <c r="BB84" s="84" t="s">
        <v>280</v>
      </c>
      <c r="BC84" s="84" t="s">
        <v>281</v>
      </c>
      <c r="BD84" s="108"/>
      <c r="BE84" s="84">
        <v>0</v>
      </c>
      <c r="BF84" s="38" t="s">
        <v>600</v>
      </c>
      <c r="BG84" s="84">
        <v>7470561272</v>
      </c>
      <c r="BH84" s="114" t="s">
        <v>3072</v>
      </c>
      <c r="BI84" s="38" t="s">
        <v>112</v>
      </c>
      <c r="BJ84" s="85">
        <v>45831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254</v>
      </c>
      <c r="C85" s="38" t="s">
        <v>255</v>
      </c>
      <c r="D85" s="38" t="s">
        <v>256</v>
      </c>
      <c r="E85" s="38" t="s">
        <v>257</v>
      </c>
      <c r="F85" s="38" t="s">
        <v>258</v>
      </c>
      <c r="G85" s="84" t="s">
        <v>259</v>
      </c>
      <c r="H85" s="38" t="s">
        <v>260</v>
      </c>
      <c r="I85" s="84">
        <v>95534</v>
      </c>
      <c r="J85" s="38" t="s">
        <v>401</v>
      </c>
      <c r="K85" s="84">
        <v>95534</v>
      </c>
      <c r="L85" s="84" t="s">
        <v>262</v>
      </c>
      <c r="M85" s="38" t="s">
        <v>263</v>
      </c>
      <c r="N85" s="84">
        <v>162518</v>
      </c>
      <c r="O85" s="84" t="s">
        <v>565</v>
      </c>
      <c r="P85" s="84">
        <v>217958</v>
      </c>
      <c r="Q85" s="38" t="s">
        <v>566</v>
      </c>
      <c r="R85" s="38" t="s">
        <v>285</v>
      </c>
      <c r="S85" s="84" t="s">
        <v>605</v>
      </c>
      <c r="T85" s="84" t="s">
        <v>605</v>
      </c>
      <c r="U85" s="84" t="s">
        <v>411</v>
      </c>
      <c r="V85" s="84" t="s">
        <v>269</v>
      </c>
      <c r="W85" s="84">
        <v>0</v>
      </c>
      <c r="X85" s="38" t="s">
        <v>270</v>
      </c>
      <c r="Y85" s="84">
        <v>13472658</v>
      </c>
      <c r="Z85" s="38" t="s">
        <v>606</v>
      </c>
      <c r="AA85" s="108" t="s">
        <v>594</v>
      </c>
      <c r="AB85" s="84">
        <v>31074</v>
      </c>
      <c r="AC85" s="108" t="s">
        <v>314</v>
      </c>
      <c r="AD85" s="84">
        <v>55</v>
      </c>
      <c r="AE85" s="84" t="s">
        <v>274</v>
      </c>
      <c r="AF85" s="84" t="s">
        <v>315</v>
      </c>
      <c r="AG85" s="108" t="s">
        <v>595</v>
      </c>
      <c r="AH85" s="84" t="s">
        <v>591</v>
      </c>
      <c r="AI85" s="108" t="s">
        <v>594</v>
      </c>
      <c r="AJ85" s="84">
        <v>0</v>
      </c>
      <c r="AK85" s="84">
        <v>0</v>
      </c>
      <c r="AL85" s="108" t="s">
        <v>292</v>
      </c>
      <c r="AM85" s="84">
        <v>18235.919999999998</v>
      </c>
      <c r="AN85" s="112">
        <v>536.32000000000005</v>
      </c>
      <c r="AO85" s="112">
        <v>18772.240000000002</v>
      </c>
      <c r="AP85" s="112">
        <v>14230.08</v>
      </c>
      <c r="AQ85" s="112">
        <v>865.35</v>
      </c>
      <c r="AR85" s="112">
        <v>15095.43</v>
      </c>
      <c r="AS85" s="112">
        <v>14230.8</v>
      </c>
      <c r="AT85" s="112">
        <v>865.35</v>
      </c>
      <c r="AU85" s="112">
        <v>15096.15</v>
      </c>
      <c r="AV85" s="84">
        <v>87</v>
      </c>
      <c r="AW85" s="84">
        <v>1741</v>
      </c>
      <c r="AX85" s="84" t="s">
        <v>293</v>
      </c>
      <c r="AY85" s="108"/>
      <c r="AZ85" s="84"/>
      <c r="BA85" s="84"/>
      <c r="BB85" s="84" t="s">
        <v>280</v>
      </c>
      <c r="BC85" s="84" t="s">
        <v>281</v>
      </c>
      <c r="BD85" s="108"/>
      <c r="BE85" s="84">
        <v>0</v>
      </c>
      <c r="BF85" s="38" t="s">
        <v>605</v>
      </c>
      <c r="BG85" s="84" t="s">
        <v>243</v>
      </c>
      <c r="BH85" s="114" t="s">
        <v>3072</v>
      </c>
      <c r="BI85" s="38" t="s">
        <v>110</v>
      </c>
      <c r="BJ85" s="85">
        <v>45817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3091</v>
      </c>
    </row>
    <row r="86" spans="1:70" s="113" customFormat="1" ht="15" hidden="1" customHeight="1" x14ac:dyDescent="0.25">
      <c r="A86" s="84">
        <v>82</v>
      </c>
      <c r="B86" s="38" t="s">
        <v>254</v>
      </c>
      <c r="C86" s="38" t="s">
        <v>255</v>
      </c>
      <c r="D86" s="38" t="s">
        <v>256</v>
      </c>
      <c r="E86" s="38" t="s">
        <v>257</v>
      </c>
      <c r="F86" s="38" t="s">
        <v>258</v>
      </c>
      <c r="G86" s="84" t="s">
        <v>259</v>
      </c>
      <c r="H86" s="38" t="s">
        <v>260</v>
      </c>
      <c r="I86" s="84">
        <v>95534</v>
      </c>
      <c r="J86" s="38" t="s">
        <v>401</v>
      </c>
      <c r="K86" s="84">
        <v>95534</v>
      </c>
      <c r="L86" s="84" t="s">
        <v>262</v>
      </c>
      <c r="M86" s="38" t="s">
        <v>263</v>
      </c>
      <c r="N86" s="84">
        <v>162518</v>
      </c>
      <c r="O86" s="84" t="s">
        <v>565</v>
      </c>
      <c r="P86" s="84">
        <v>217958</v>
      </c>
      <c r="Q86" s="38" t="s">
        <v>566</v>
      </c>
      <c r="R86" s="38" t="s">
        <v>266</v>
      </c>
      <c r="S86" s="84" t="s">
        <v>607</v>
      </c>
      <c r="T86" s="84" t="s">
        <v>607</v>
      </c>
      <c r="U86" s="84" t="s">
        <v>287</v>
      </c>
      <c r="V86" s="84" t="s">
        <v>269</v>
      </c>
      <c r="W86" s="84">
        <v>0</v>
      </c>
      <c r="X86" s="38" t="s">
        <v>270</v>
      </c>
      <c r="Y86" s="84">
        <v>13474324</v>
      </c>
      <c r="Z86" s="38" t="s">
        <v>608</v>
      </c>
      <c r="AA86" s="108" t="s">
        <v>594</v>
      </c>
      <c r="AB86" s="84">
        <v>31074</v>
      </c>
      <c r="AC86" s="108" t="s">
        <v>314</v>
      </c>
      <c r="AD86" s="84">
        <v>55</v>
      </c>
      <c r="AE86" s="84" t="s">
        <v>274</v>
      </c>
      <c r="AF86" s="84" t="s">
        <v>315</v>
      </c>
      <c r="AG86" s="108" t="s">
        <v>595</v>
      </c>
      <c r="AH86" s="84" t="s">
        <v>591</v>
      </c>
      <c r="AI86" s="108" t="s">
        <v>594</v>
      </c>
      <c r="AJ86" s="84">
        <v>935</v>
      </c>
      <c r="AK86" s="84">
        <v>935</v>
      </c>
      <c r="AL86" s="108" t="s">
        <v>564</v>
      </c>
      <c r="AM86" s="84">
        <v>19369.73</v>
      </c>
      <c r="AN86" s="112">
        <v>178</v>
      </c>
      <c r="AO86" s="112">
        <v>19547.73</v>
      </c>
      <c r="AP86" s="112">
        <v>14711.41</v>
      </c>
      <c r="AQ86" s="112">
        <v>2302.16</v>
      </c>
      <c r="AR86" s="112">
        <v>17013.57</v>
      </c>
      <c r="AS86" s="112">
        <v>13130.27</v>
      </c>
      <c r="AT86" s="112">
        <v>2302.16</v>
      </c>
      <c r="AU86" s="112">
        <v>15432.43</v>
      </c>
      <c r="AV86" s="84">
        <v>45</v>
      </c>
      <c r="AW86" s="84">
        <v>1341</v>
      </c>
      <c r="AX86" s="84" t="s">
        <v>293</v>
      </c>
      <c r="AY86" s="108"/>
      <c r="AZ86" s="84"/>
      <c r="BA86" s="84"/>
      <c r="BB86" s="84" t="s">
        <v>280</v>
      </c>
      <c r="BC86" s="84" t="s">
        <v>281</v>
      </c>
      <c r="BD86" s="108"/>
      <c r="BE86" s="84">
        <v>0</v>
      </c>
      <c r="BF86" s="38" t="s">
        <v>607</v>
      </c>
      <c r="BG86" s="84">
        <v>9669774374</v>
      </c>
      <c r="BH86" s="114" t="s">
        <v>3072</v>
      </c>
      <c r="BI86" s="38" t="s">
        <v>112</v>
      </c>
      <c r="BJ86" s="85">
        <v>45831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254</v>
      </c>
      <c r="C87" s="38" t="s">
        <v>255</v>
      </c>
      <c r="D87" s="38" t="s">
        <v>256</v>
      </c>
      <c r="E87" s="38" t="s">
        <v>257</v>
      </c>
      <c r="F87" s="38" t="s">
        <v>258</v>
      </c>
      <c r="G87" s="84" t="s">
        <v>259</v>
      </c>
      <c r="H87" s="38" t="s">
        <v>260</v>
      </c>
      <c r="I87" s="84">
        <v>95534</v>
      </c>
      <c r="J87" s="38" t="s">
        <v>401</v>
      </c>
      <c r="K87" s="84">
        <v>95534</v>
      </c>
      <c r="L87" s="84" t="s">
        <v>262</v>
      </c>
      <c r="M87" s="38" t="s">
        <v>263</v>
      </c>
      <c r="N87" s="84">
        <v>162518</v>
      </c>
      <c r="O87" s="84" t="s">
        <v>565</v>
      </c>
      <c r="P87" s="84">
        <v>217958</v>
      </c>
      <c r="Q87" s="38" t="s">
        <v>566</v>
      </c>
      <c r="R87" s="38" t="s">
        <v>285</v>
      </c>
      <c r="S87" s="84" t="s">
        <v>609</v>
      </c>
      <c r="T87" s="84" t="s">
        <v>609</v>
      </c>
      <c r="U87" s="84" t="s">
        <v>411</v>
      </c>
      <c r="V87" s="84" t="s">
        <v>269</v>
      </c>
      <c r="W87" s="84">
        <v>0</v>
      </c>
      <c r="X87" s="38" t="s">
        <v>270</v>
      </c>
      <c r="Y87" s="84">
        <v>13475107</v>
      </c>
      <c r="Z87" s="38" t="s">
        <v>608</v>
      </c>
      <c r="AA87" s="108" t="s">
        <v>594</v>
      </c>
      <c r="AB87" s="84">
        <v>31074</v>
      </c>
      <c r="AC87" s="108" t="s">
        <v>314</v>
      </c>
      <c r="AD87" s="84">
        <v>55</v>
      </c>
      <c r="AE87" s="84" t="s">
        <v>274</v>
      </c>
      <c r="AF87" s="84" t="s">
        <v>315</v>
      </c>
      <c r="AG87" s="108" t="s">
        <v>595</v>
      </c>
      <c r="AH87" s="84" t="s">
        <v>591</v>
      </c>
      <c r="AI87" s="108" t="s">
        <v>594</v>
      </c>
      <c r="AJ87" s="84">
        <v>0</v>
      </c>
      <c r="AK87" s="84">
        <v>0</v>
      </c>
      <c r="AL87" s="108" t="s">
        <v>513</v>
      </c>
      <c r="AM87" s="84">
        <v>13727.04</v>
      </c>
      <c r="AN87" s="112">
        <v>250.5</v>
      </c>
      <c r="AO87" s="112">
        <v>13977.54</v>
      </c>
      <c r="AP87" s="112">
        <v>20409.96</v>
      </c>
      <c r="AQ87" s="112">
        <v>0</v>
      </c>
      <c r="AR87" s="112">
        <v>20409.96</v>
      </c>
      <c r="AS87" s="112">
        <v>20410.91</v>
      </c>
      <c r="AT87" s="112">
        <v>0</v>
      </c>
      <c r="AU87" s="112">
        <v>20410.91</v>
      </c>
      <c r="AV87" s="84">
        <v>87</v>
      </c>
      <c r="AW87" s="84">
        <v>2021</v>
      </c>
      <c r="AX87" s="84" t="s">
        <v>293</v>
      </c>
      <c r="AY87" s="108"/>
      <c r="AZ87" s="84"/>
      <c r="BA87" s="84"/>
      <c r="BB87" s="84" t="s">
        <v>280</v>
      </c>
      <c r="BC87" s="84" t="s">
        <v>281</v>
      </c>
      <c r="BD87" s="108"/>
      <c r="BE87" s="84">
        <v>0</v>
      </c>
      <c r="BF87" s="38" t="s">
        <v>609</v>
      </c>
      <c r="BG87" s="84" t="s">
        <v>243</v>
      </c>
      <c r="BH87" s="114" t="s">
        <v>3072</v>
      </c>
      <c r="BI87" s="38" t="s">
        <v>110</v>
      </c>
      <c r="BJ87" s="85">
        <v>45817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3091</v>
      </c>
    </row>
    <row r="88" spans="1:70" s="113" customFormat="1" ht="15" customHeight="1" x14ac:dyDescent="0.25">
      <c r="A88" s="84">
        <v>84</v>
      </c>
      <c r="B88" s="38" t="s">
        <v>254</v>
      </c>
      <c r="C88" s="38" t="s">
        <v>255</v>
      </c>
      <c r="D88" s="38" t="s">
        <v>256</v>
      </c>
      <c r="E88" s="38" t="s">
        <v>257</v>
      </c>
      <c r="F88" s="38" t="s">
        <v>258</v>
      </c>
      <c r="G88" s="84" t="s">
        <v>259</v>
      </c>
      <c r="H88" s="38" t="s">
        <v>260</v>
      </c>
      <c r="I88" s="84">
        <v>95534</v>
      </c>
      <c r="J88" s="38" t="s">
        <v>401</v>
      </c>
      <c r="K88" s="84">
        <v>95534</v>
      </c>
      <c r="L88" s="84" t="s">
        <v>262</v>
      </c>
      <c r="M88" s="38" t="s">
        <v>263</v>
      </c>
      <c r="N88" s="84">
        <v>162518</v>
      </c>
      <c r="O88" s="84" t="s">
        <v>565</v>
      </c>
      <c r="P88" s="84">
        <v>217958</v>
      </c>
      <c r="Q88" s="38" t="s">
        <v>566</v>
      </c>
      <c r="R88" s="38" t="s">
        <v>285</v>
      </c>
      <c r="S88" s="84" t="s">
        <v>610</v>
      </c>
      <c r="T88" s="84" t="s">
        <v>610</v>
      </c>
      <c r="U88" s="84" t="s">
        <v>411</v>
      </c>
      <c r="V88" s="84" t="s">
        <v>269</v>
      </c>
      <c r="W88" s="84">
        <v>0</v>
      </c>
      <c r="X88" s="38" t="s">
        <v>270</v>
      </c>
      <c r="Y88" s="84">
        <v>13513230</v>
      </c>
      <c r="Z88" s="38" t="s">
        <v>552</v>
      </c>
      <c r="AA88" s="108" t="s">
        <v>611</v>
      </c>
      <c r="AB88" s="84">
        <v>31074</v>
      </c>
      <c r="AC88" s="108" t="s">
        <v>314</v>
      </c>
      <c r="AD88" s="84">
        <v>55</v>
      </c>
      <c r="AE88" s="84" t="s">
        <v>274</v>
      </c>
      <c r="AF88" s="84" t="s">
        <v>315</v>
      </c>
      <c r="AG88" s="108" t="s">
        <v>612</v>
      </c>
      <c r="AH88" s="84" t="s">
        <v>591</v>
      </c>
      <c r="AI88" s="108" t="s">
        <v>611</v>
      </c>
      <c r="AJ88" s="84">
        <v>0</v>
      </c>
      <c r="AK88" s="84">
        <v>0</v>
      </c>
      <c r="AL88" s="108" t="s">
        <v>564</v>
      </c>
      <c r="AM88" s="84">
        <v>17629.669999999998</v>
      </c>
      <c r="AN88" s="112">
        <v>664.09</v>
      </c>
      <c r="AO88" s="112">
        <v>18293.759999999998</v>
      </c>
      <c r="AP88" s="112">
        <v>14902.33</v>
      </c>
      <c r="AQ88" s="112">
        <v>885.39</v>
      </c>
      <c r="AR88" s="112">
        <v>15787.72</v>
      </c>
      <c r="AS88" s="112">
        <v>14902.81</v>
      </c>
      <c r="AT88" s="112">
        <v>885.39</v>
      </c>
      <c r="AU88" s="112">
        <v>15788.2</v>
      </c>
      <c r="AV88" s="84">
        <v>87</v>
      </c>
      <c r="AW88" s="84">
        <v>1727</v>
      </c>
      <c r="AX88" s="84" t="s">
        <v>293</v>
      </c>
      <c r="AY88" s="108"/>
      <c r="AZ88" s="84"/>
      <c r="BA88" s="84"/>
      <c r="BB88" s="84" t="s">
        <v>280</v>
      </c>
      <c r="BC88" s="84" t="s">
        <v>281</v>
      </c>
      <c r="BD88" s="108"/>
      <c r="BE88" s="84">
        <v>0</v>
      </c>
      <c r="BF88" s="38" t="s">
        <v>610</v>
      </c>
      <c r="BG88" s="84" t="s">
        <v>243</v>
      </c>
      <c r="BH88" s="114" t="s">
        <v>3072</v>
      </c>
      <c r="BI88" s="38" t="s">
        <v>110</v>
      </c>
      <c r="BJ88" s="85">
        <v>45817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3091</v>
      </c>
    </row>
    <row r="89" spans="1:70" s="113" customFormat="1" ht="15" hidden="1" customHeight="1" x14ac:dyDescent="0.25">
      <c r="A89" s="84">
        <v>85</v>
      </c>
      <c r="B89" s="38" t="s">
        <v>254</v>
      </c>
      <c r="C89" s="38" t="s">
        <v>255</v>
      </c>
      <c r="D89" s="38" t="s">
        <v>256</v>
      </c>
      <c r="E89" s="38" t="s">
        <v>257</v>
      </c>
      <c r="F89" s="38" t="s">
        <v>258</v>
      </c>
      <c r="G89" s="84" t="s">
        <v>259</v>
      </c>
      <c r="H89" s="38" t="s">
        <v>260</v>
      </c>
      <c r="I89" s="84">
        <v>95737</v>
      </c>
      <c r="J89" s="38" t="s">
        <v>282</v>
      </c>
      <c r="K89" s="84">
        <v>95737</v>
      </c>
      <c r="L89" s="84" t="s">
        <v>262</v>
      </c>
      <c r="M89" s="38" t="s">
        <v>263</v>
      </c>
      <c r="N89" s="84">
        <v>162606</v>
      </c>
      <c r="O89" s="84" t="s">
        <v>613</v>
      </c>
      <c r="P89" s="84">
        <v>218078</v>
      </c>
      <c r="Q89" s="38" t="s">
        <v>614</v>
      </c>
      <c r="R89" s="38" t="s">
        <v>266</v>
      </c>
      <c r="S89" s="84" t="s">
        <v>615</v>
      </c>
      <c r="T89" s="84" t="s">
        <v>615</v>
      </c>
      <c r="U89" s="84" t="s">
        <v>268</v>
      </c>
      <c r="V89" s="84" t="s">
        <v>269</v>
      </c>
      <c r="W89" s="84">
        <v>0</v>
      </c>
      <c r="X89" s="38" t="s">
        <v>270</v>
      </c>
      <c r="Y89" s="84">
        <v>13515156</v>
      </c>
      <c r="Z89" s="38" t="s">
        <v>616</v>
      </c>
      <c r="AA89" s="108" t="s">
        <v>611</v>
      </c>
      <c r="AB89" s="84">
        <v>31074</v>
      </c>
      <c r="AC89" s="108" t="s">
        <v>290</v>
      </c>
      <c r="AD89" s="84">
        <v>55</v>
      </c>
      <c r="AE89" s="84" t="s">
        <v>274</v>
      </c>
      <c r="AF89" s="84" t="s">
        <v>315</v>
      </c>
      <c r="AG89" s="108" t="s">
        <v>612</v>
      </c>
      <c r="AH89" s="84" t="s">
        <v>591</v>
      </c>
      <c r="AI89" s="108" t="s">
        <v>611</v>
      </c>
      <c r="AJ89" s="84">
        <v>935</v>
      </c>
      <c r="AK89" s="84">
        <v>935</v>
      </c>
      <c r="AL89" s="108" t="s">
        <v>564</v>
      </c>
      <c r="AM89" s="84">
        <v>28429.57</v>
      </c>
      <c r="AN89" s="112">
        <v>88</v>
      </c>
      <c r="AO89" s="112">
        <v>28517.57</v>
      </c>
      <c r="AP89" s="112">
        <v>2871.96</v>
      </c>
      <c r="AQ89" s="112">
        <v>69</v>
      </c>
      <c r="AR89" s="112">
        <v>2940.96</v>
      </c>
      <c r="AS89" s="112">
        <v>2741.43</v>
      </c>
      <c r="AT89" s="112">
        <v>69</v>
      </c>
      <c r="AU89" s="112">
        <v>2810.43</v>
      </c>
      <c r="AV89" s="84">
        <v>44</v>
      </c>
      <c r="AW89" s="84">
        <v>1327</v>
      </c>
      <c r="AX89" s="84" t="s">
        <v>293</v>
      </c>
      <c r="AY89" s="108"/>
      <c r="AZ89" s="84"/>
      <c r="BA89" s="84"/>
      <c r="BB89" s="84" t="s">
        <v>280</v>
      </c>
      <c r="BC89" s="84" t="s">
        <v>281</v>
      </c>
      <c r="BD89" s="108"/>
      <c r="BE89" s="84">
        <v>0</v>
      </c>
      <c r="BF89" s="38" t="s">
        <v>615</v>
      </c>
      <c r="BG89" s="84">
        <v>9685007868</v>
      </c>
      <c r="BH89" s="114" t="s">
        <v>3072</v>
      </c>
      <c r="BI89" s="38" t="s">
        <v>112</v>
      </c>
      <c r="BJ89" s="85">
        <v>45831</v>
      </c>
      <c r="BK89" s="84" t="s">
        <v>126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254</v>
      </c>
      <c r="C90" s="38" t="s">
        <v>255</v>
      </c>
      <c r="D90" s="38" t="s">
        <v>256</v>
      </c>
      <c r="E90" s="38" t="s">
        <v>257</v>
      </c>
      <c r="F90" s="38" t="s">
        <v>258</v>
      </c>
      <c r="G90" s="84" t="s">
        <v>259</v>
      </c>
      <c r="H90" s="38" t="s">
        <v>260</v>
      </c>
      <c r="I90" s="84">
        <v>95737</v>
      </c>
      <c r="J90" s="38" t="s">
        <v>282</v>
      </c>
      <c r="K90" s="84">
        <v>95737</v>
      </c>
      <c r="L90" s="84" t="s">
        <v>262</v>
      </c>
      <c r="M90" s="38" t="s">
        <v>263</v>
      </c>
      <c r="N90" s="84">
        <v>162606</v>
      </c>
      <c r="O90" s="84" t="s">
        <v>613</v>
      </c>
      <c r="P90" s="84">
        <v>218078</v>
      </c>
      <c r="Q90" s="38" t="s">
        <v>614</v>
      </c>
      <c r="R90" s="38" t="s">
        <v>266</v>
      </c>
      <c r="S90" s="84" t="s">
        <v>617</v>
      </c>
      <c r="T90" s="84" t="s">
        <v>617</v>
      </c>
      <c r="U90" s="84" t="s">
        <v>411</v>
      </c>
      <c r="V90" s="84" t="s">
        <v>269</v>
      </c>
      <c r="W90" s="84">
        <v>0</v>
      </c>
      <c r="X90" s="38" t="s">
        <v>270</v>
      </c>
      <c r="Y90" s="84">
        <v>13516295</v>
      </c>
      <c r="Z90" s="38" t="s">
        <v>552</v>
      </c>
      <c r="AA90" s="108" t="s">
        <v>611</v>
      </c>
      <c r="AB90" s="84">
        <v>31074</v>
      </c>
      <c r="AC90" s="108" t="s">
        <v>290</v>
      </c>
      <c r="AD90" s="84">
        <v>55</v>
      </c>
      <c r="AE90" s="84" t="s">
        <v>274</v>
      </c>
      <c r="AF90" s="84" t="s">
        <v>315</v>
      </c>
      <c r="AG90" s="108" t="s">
        <v>612</v>
      </c>
      <c r="AH90" s="84" t="s">
        <v>591</v>
      </c>
      <c r="AI90" s="108" t="s">
        <v>611</v>
      </c>
      <c r="AJ90" s="84">
        <v>935</v>
      </c>
      <c r="AK90" s="84">
        <v>935</v>
      </c>
      <c r="AL90" s="108" t="s">
        <v>564</v>
      </c>
      <c r="AM90" s="84">
        <v>29292.880000000001</v>
      </c>
      <c r="AN90" s="112">
        <v>69</v>
      </c>
      <c r="AO90" s="112">
        <v>29361.88</v>
      </c>
      <c r="AP90" s="112">
        <v>1860.36</v>
      </c>
      <c r="AQ90" s="112">
        <v>26.31</v>
      </c>
      <c r="AR90" s="112">
        <v>1886.67</v>
      </c>
      <c r="AS90" s="112">
        <v>1836.12</v>
      </c>
      <c r="AT90" s="112">
        <v>26.31</v>
      </c>
      <c r="AU90" s="112">
        <v>1862.43</v>
      </c>
      <c r="AV90" s="84">
        <v>43</v>
      </c>
      <c r="AW90" s="84">
        <v>1324</v>
      </c>
      <c r="AX90" s="84" t="s">
        <v>293</v>
      </c>
      <c r="AY90" s="108"/>
      <c r="AZ90" s="84"/>
      <c r="BA90" s="84"/>
      <c r="BB90" s="84" t="s">
        <v>280</v>
      </c>
      <c r="BC90" s="84" t="s">
        <v>281</v>
      </c>
      <c r="BD90" s="108"/>
      <c r="BE90" s="84">
        <v>0</v>
      </c>
      <c r="BF90" s="38" t="s">
        <v>617</v>
      </c>
      <c r="BG90" s="84">
        <v>7024563811</v>
      </c>
      <c r="BH90" s="114" t="s">
        <v>3072</v>
      </c>
      <c r="BI90" s="38" t="s">
        <v>112</v>
      </c>
      <c r="BJ90" s="85">
        <v>45831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254</v>
      </c>
      <c r="C91" s="38" t="s">
        <v>255</v>
      </c>
      <c r="D91" s="38" t="s">
        <v>256</v>
      </c>
      <c r="E91" s="38" t="s">
        <v>257</v>
      </c>
      <c r="F91" s="38" t="s">
        <v>258</v>
      </c>
      <c r="G91" s="84" t="s">
        <v>259</v>
      </c>
      <c r="H91" s="38" t="s">
        <v>260</v>
      </c>
      <c r="I91" s="84">
        <v>95737</v>
      </c>
      <c r="J91" s="38" t="s">
        <v>282</v>
      </c>
      <c r="K91" s="84">
        <v>95737</v>
      </c>
      <c r="L91" s="84" t="s">
        <v>262</v>
      </c>
      <c r="M91" s="38" t="s">
        <v>263</v>
      </c>
      <c r="N91" s="84">
        <v>162606</v>
      </c>
      <c r="O91" s="84" t="s">
        <v>613</v>
      </c>
      <c r="P91" s="84">
        <v>218078</v>
      </c>
      <c r="Q91" s="38" t="s">
        <v>614</v>
      </c>
      <c r="R91" s="38" t="s">
        <v>266</v>
      </c>
      <c r="S91" s="84" t="s">
        <v>618</v>
      </c>
      <c r="T91" s="84" t="s">
        <v>618</v>
      </c>
      <c r="U91" s="84" t="s">
        <v>268</v>
      </c>
      <c r="V91" s="84" t="s">
        <v>269</v>
      </c>
      <c r="W91" s="84">
        <v>0</v>
      </c>
      <c r="X91" s="38" t="s">
        <v>270</v>
      </c>
      <c r="Y91" s="84">
        <v>13516296</v>
      </c>
      <c r="Z91" s="38" t="s">
        <v>619</v>
      </c>
      <c r="AA91" s="108" t="s">
        <v>611</v>
      </c>
      <c r="AB91" s="84">
        <v>31074</v>
      </c>
      <c r="AC91" s="108" t="s">
        <v>290</v>
      </c>
      <c r="AD91" s="84">
        <v>55</v>
      </c>
      <c r="AE91" s="84" t="s">
        <v>274</v>
      </c>
      <c r="AF91" s="84" t="s">
        <v>315</v>
      </c>
      <c r="AG91" s="108" t="s">
        <v>612</v>
      </c>
      <c r="AH91" s="84" t="s">
        <v>591</v>
      </c>
      <c r="AI91" s="108" t="s">
        <v>611</v>
      </c>
      <c r="AJ91" s="84">
        <v>935</v>
      </c>
      <c r="AK91" s="84">
        <v>935</v>
      </c>
      <c r="AL91" s="108" t="s">
        <v>564</v>
      </c>
      <c r="AM91" s="84">
        <v>29193.15</v>
      </c>
      <c r="AN91" s="112">
        <v>35</v>
      </c>
      <c r="AO91" s="112">
        <v>29228.15</v>
      </c>
      <c r="AP91" s="112">
        <v>1972.41</v>
      </c>
      <c r="AQ91" s="112">
        <v>46.58</v>
      </c>
      <c r="AR91" s="112">
        <v>2018.99</v>
      </c>
      <c r="AS91" s="112">
        <v>1945.85</v>
      </c>
      <c r="AT91" s="112">
        <v>46.58</v>
      </c>
      <c r="AU91" s="112">
        <v>1992.43</v>
      </c>
      <c r="AV91" s="84">
        <v>43</v>
      </c>
      <c r="AW91" s="84">
        <v>1341</v>
      </c>
      <c r="AX91" s="84" t="s">
        <v>293</v>
      </c>
      <c r="AY91" s="108"/>
      <c r="AZ91" s="84"/>
      <c r="BA91" s="84"/>
      <c r="BB91" s="84" t="s">
        <v>280</v>
      </c>
      <c r="BC91" s="84" t="s">
        <v>281</v>
      </c>
      <c r="BD91" s="108"/>
      <c r="BE91" s="84">
        <v>0</v>
      </c>
      <c r="BF91" s="38" t="s">
        <v>618</v>
      </c>
      <c r="BG91" s="84">
        <v>7024561180</v>
      </c>
      <c r="BH91" s="114" t="s">
        <v>3072</v>
      </c>
      <c r="BI91" s="38" t="s">
        <v>112</v>
      </c>
      <c r="BJ91" s="85">
        <v>45831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254</v>
      </c>
      <c r="C92" s="38" t="s">
        <v>255</v>
      </c>
      <c r="D92" s="38" t="s">
        <v>256</v>
      </c>
      <c r="E92" s="38" t="s">
        <v>257</v>
      </c>
      <c r="F92" s="38" t="s">
        <v>258</v>
      </c>
      <c r="G92" s="84" t="s">
        <v>259</v>
      </c>
      <c r="H92" s="38" t="s">
        <v>260</v>
      </c>
      <c r="I92" s="84">
        <v>95737</v>
      </c>
      <c r="J92" s="38" t="s">
        <v>282</v>
      </c>
      <c r="K92" s="84">
        <v>95737</v>
      </c>
      <c r="L92" s="84" t="s">
        <v>262</v>
      </c>
      <c r="M92" s="38" t="s">
        <v>263</v>
      </c>
      <c r="N92" s="84">
        <v>162606</v>
      </c>
      <c r="O92" s="84" t="s">
        <v>613</v>
      </c>
      <c r="P92" s="84">
        <v>218078</v>
      </c>
      <c r="Q92" s="38" t="s">
        <v>614</v>
      </c>
      <c r="R92" s="38" t="s">
        <v>266</v>
      </c>
      <c r="S92" s="84" t="s">
        <v>620</v>
      </c>
      <c r="T92" s="84" t="s">
        <v>620</v>
      </c>
      <c r="U92" s="84" t="s">
        <v>411</v>
      </c>
      <c r="V92" s="84" t="s">
        <v>269</v>
      </c>
      <c r="W92" s="84">
        <v>0</v>
      </c>
      <c r="X92" s="38" t="s">
        <v>270</v>
      </c>
      <c r="Y92" s="84">
        <v>13516297</v>
      </c>
      <c r="Z92" s="38" t="s">
        <v>621</v>
      </c>
      <c r="AA92" s="108" t="s">
        <v>611</v>
      </c>
      <c r="AB92" s="84">
        <v>31074</v>
      </c>
      <c r="AC92" s="108" t="s">
        <v>290</v>
      </c>
      <c r="AD92" s="84">
        <v>55</v>
      </c>
      <c r="AE92" s="84" t="s">
        <v>274</v>
      </c>
      <c r="AF92" s="84" t="s">
        <v>315</v>
      </c>
      <c r="AG92" s="108" t="s">
        <v>612</v>
      </c>
      <c r="AH92" s="84" t="s">
        <v>591</v>
      </c>
      <c r="AI92" s="108" t="s">
        <v>611</v>
      </c>
      <c r="AJ92" s="84">
        <v>935</v>
      </c>
      <c r="AK92" s="84">
        <v>563</v>
      </c>
      <c r="AL92" s="108" t="s">
        <v>564</v>
      </c>
      <c r="AM92" s="84">
        <v>30219</v>
      </c>
      <c r="AN92" s="112">
        <v>36</v>
      </c>
      <c r="AO92" s="112">
        <v>30255</v>
      </c>
      <c r="AP92" s="112">
        <v>897.9</v>
      </c>
      <c r="AQ92" s="112">
        <v>5.43</v>
      </c>
      <c r="AR92" s="112">
        <v>903.33</v>
      </c>
      <c r="AS92" s="112">
        <v>873</v>
      </c>
      <c r="AT92" s="112">
        <v>5.43</v>
      </c>
      <c r="AU92" s="112">
        <v>878.43</v>
      </c>
      <c r="AV92" s="84">
        <v>43</v>
      </c>
      <c r="AW92" s="84">
        <v>1324</v>
      </c>
      <c r="AX92" s="84" t="s">
        <v>293</v>
      </c>
      <c r="AY92" s="108"/>
      <c r="AZ92" s="84"/>
      <c r="BA92" s="84"/>
      <c r="BB92" s="84" t="s">
        <v>280</v>
      </c>
      <c r="BC92" s="84" t="s">
        <v>281</v>
      </c>
      <c r="BD92" s="108"/>
      <c r="BE92" s="84">
        <v>0</v>
      </c>
      <c r="BF92" s="38" t="s">
        <v>620</v>
      </c>
      <c r="BG92" s="84">
        <v>7660248120</v>
      </c>
      <c r="BH92" s="114" t="s">
        <v>3072</v>
      </c>
      <c r="BI92" s="38" t="s">
        <v>112</v>
      </c>
      <c r="BJ92" s="85">
        <v>45817</v>
      </c>
      <c r="BK92" s="84" t="s">
        <v>124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 t="s">
        <v>3093</v>
      </c>
    </row>
    <row r="93" spans="1:70" s="113" customFormat="1" ht="15" hidden="1" customHeight="1" x14ac:dyDescent="0.25">
      <c r="A93" s="84">
        <v>89</v>
      </c>
      <c r="B93" s="38" t="s">
        <v>254</v>
      </c>
      <c r="C93" s="38" t="s">
        <v>255</v>
      </c>
      <c r="D93" s="38" t="s">
        <v>256</v>
      </c>
      <c r="E93" s="38" t="s">
        <v>257</v>
      </c>
      <c r="F93" s="38" t="s">
        <v>258</v>
      </c>
      <c r="G93" s="84" t="s">
        <v>259</v>
      </c>
      <c r="H93" s="38" t="s">
        <v>260</v>
      </c>
      <c r="I93" s="84">
        <v>95737</v>
      </c>
      <c r="J93" s="38" t="s">
        <v>282</v>
      </c>
      <c r="K93" s="84">
        <v>95737</v>
      </c>
      <c r="L93" s="84" t="s">
        <v>262</v>
      </c>
      <c r="M93" s="38" t="s">
        <v>263</v>
      </c>
      <c r="N93" s="84">
        <v>162606</v>
      </c>
      <c r="O93" s="84" t="s">
        <v>613</v>
      </c>
      <c r="P93" s="84">
        <v>218078</v>
      </c>
      <c r="Q93" s="38" t="s">
        <v>614</v>
      </c>
      <c r="R93" s="38" t="s">
        <v>266</v>
      </c>
      <c r="S93" s="84" t="s">
        <v>622</v>
      </c>
      <c r="T93" s="84" t="s">
        <v>622</v>
      </c>
      <c r="U93" s="84" t="s">
        <v>411</v>
      </c>
      <c r="V93" s="84" t="s">
        <v>269</v>
      </c>
      <c r="W93" s="84">
        <v>0</v>
      </c>
      <c r="X93" s="38" t="s">
        <v>270</v>
      </c>
      <c r="Y93" s="84">
        <v>13517878</v>
      </c>
      <c r="Z93" s="38" t="s">
        <v>364</v>
      </c>
      <c r="AA93" s="108" t="s">
        <v>611</v>
      </c>
      <c r="AB93" s="84">
        <v>31074</v>
      </c>
      <c r="AC93" s="108" t="s">
        <v>290</v>
      </c>
      <c r="AD93" s="84">
        <v>55</v>
      </c>
      <c r="AE93" s="84" t="s">
        <v>274</v>
      </c>
      <c r="AF93" s="84" t="s">
        <v>315</v>
      </c>
      <c r="AG93" s="108" t="s">
        <v>612</v>
      </c>
      <c r="AH93" s="84" t="s">
        <v>591</v>
      </c>
      <c r="AI93" s="108" t="s">
        <v>611</v>
      </c>
      <c r="AJ93" s="84">
        <v>935</v>
      </c>
      <c r="AK93" s="84">
        <v>935</v>
      </c>
      <c r="AL93" s="108" t="s">
        <v>513</v>
      </c>
      <c r="AM93" s="84">
        <v>22900.02</v>
      </c>
      <c r="AN93" s="112">
        <v>246</v>
      </c>
      <c r="AO93" s="112">
        <v>23146.02</v>
      </c>
      <c r="AP93" s="112">
        <v>8884.09</v>
      </c>
      <c r="AQ93" s="112">
        <v>867.45</v>
      </c>
      <c r="AR93" s="112">
        <v>9751.5400000000009</v>
      </c>
      <c r="AS93" s="112">
        <v>8753.98</v>
      </c>
      <c r="AT93" s="112">
        <v>867.45</v>
      </c>
      <c r="AU93" s="112">
        <v>9621.43</v>
      </c>
      <c r="AV93" s="84">
        <v>45</v>
      </c>
      <c r="AW93" s="84">
        <v>1327</v>
      </c>
      <c r="AX93" s="84" t="s">
        <v>293</v>
      </c>
      <c r="AY93" s="108"/>
      <c r="AZ93" s="84"/>
      <c r="BA93" s="84"/>
      <c r="BB93" s="84" t="s">
        <v>280</v>
      </c>
      <c r="BC93" s="84" t="s">
        <v>281</v>
      </c>
      <c r="BD93" s="108"/>
      <c r="BE93" s="84">
        <v>0</v>
      </c>
      <c r="BF93" s="38" t="s">
        <v>622</v>
      </c>
      <c r="BG93" s="84">
        <v>7680557995</v>
      </c>
      <c r="BH93" s="114" t="s">
        <v>3072</v>
      </c>
      <c r="BI93" s="38" t="s">
        <v>112</v>
      </c>
      <c r="BJ93" s="85">
        <v>45831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254</v>
      </c>
      <c r="C94" s="38" t="s">
        <v>255</v>
      </c>
      <c r="D94" s="38" t="s">
        <v>256</v>
      </c>
      <c r="E94" s="38" t="s">
        <v>257</v>
      </c>
      <c r="F94" s="38" t="s">
        <v>258</v>
      </c>
      <c r="G94" s="84" t="s">
        <v>259</v>
      </c>
      <c r="H94" s="38" t="s">
        <v>260</v>
      </c>
      <c r="I94" s="84">
        <v>95737</v>
      </c>
      <c r="J94" s="38" t="s">
        <v>282</v>
      </c>
      <c r="K94" s="84">
        <v>95737</v>
      </c>
      <c r="L94" s="84" t="s">
        <v>262</v>
      </c>
      <c r="M94" s="38" t="s">
        <v>263</v>
      </c>
      <c r="N94" s="84">
        <v>162606</v>
      </c>
      <c r="O94" s="84" t="s">
        <v>613</v>
      </c>
      <c r="P94" s="84">
        <v>218078</v>
      </c>
      <c r="Q94" s="38" t="s">
        <v>614</v>
      </c>
      <c r="R94" s="38" t="s">
        <v>285</v>
      </c>
      <c r="S94" s="84" t="s">
        <v>623</v>
      </c>
      <c r="T94" s="84" t="s">
        <v>623</v>
      </c>
      <c r="U94" s="84" t="s">
        <v>268</v>
      </c>
      <c r="V94" s="84" t="s">
        <v>269</v>
      </c>
      <c r="W94" s="84">
        <v>0</v>
      </c>
      <c r="X94" s="38" t="s">
        <v>270</v>
      </c>
      <c r="Y94" s="84">
        <v>13517879</v>
      </c>
      <c r="Z94" s="38" t="s">
        <v>624</v>
      </c>
      <c r="AA94" s="108" t="s">
        <v>611</v>
      </c>
      <c r="AB94" s="84">
        <v>31074</v>
      </c>
      <c r="AC94" s="108" t="s">
        <v>290</v>
      </c>
      <c r="AD94" s="84">
        <v>55</v>
      </c>
      <c r="AE94" s="84" t="s">
        <v>274</v>
      </c>
      <c r="AF94" s="84" t="s">
        <v>315</v>
      </c>
      <c r="AG94" s="108" t="s">
        <v>612</v>
      </c>
      <c r="AH94" s="84" t="s">
        <v>591</v>
      </c>
      <c r="AI94" s="108" t="s">
        <v>611</v>
      </c>
      <c r="AJ94" s="84">
        <v>0</v>
      </c>
      <c r="AK94" s="84">
        <v>0</v>
      </c>
      <c r="AL94" s="108" t="s">
        <v>513</v>
      </c>
      <c r="AM94" s="84">
        <v>26663.200000000001</v>
      </c>
      <c r="AN94" s="112">
        <v>188</v>
      </c>
      <c r="AO94" s="112">
        <v>26851.200000000001</v>
      </c>
      <c r="AP94" s="112">
        <v>4559.8</v>
      </c>
      <c r="AQ94" s="112">
        <v>0</v>
      </c>
      <c r="AR94" s="112">
        <v>4559.8</v>
      </c>
      <c r="AS94" s="112">
        <v>4560.07</v>
      </c>
      <c r="AT94" s="112">
        <v>0</v>
      </c>
      <c r="AU94" s="112">
        <v>4560.07</v>
      </c>
      <c r="AV94" s="84">
        <v>87</v>
      </c>
      <c r="AW94" s="84">
        <v>1555</v>
      </c>
      <c r="AX94" s="84" t="s">
        <v>293</v>
      </c>
      <c r="AY94" s="108"/>
      <c r="AZ94" s="84"/>
      <c r="BA94" s="84"/>
      <c r="BB94" s="84" t="s">
        <v>280</v>
      </c>
      <c r="BC94" s="84" t="s">
        <v>281</v>
      </c>
      <c r="BD94" s="108"/>
      <c r="BE94" s="84">
        <v>0</v>
      </c>
      <c r="BF94" s="38" t="s">
        <v>623</v>
      </c>
      <c r="BG94" s="84" t="s">
        <v>243</v>
      </c>
      <c r="BH94" s="114" t="s">
        <v>3072</v>
      </c>
      <c r="BI94" s="38" t="s">
        <v>110</v>
      </c>
      <c r="BJ94" s="85">
        <v>45818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3091</v>
      </c>
    </row>
    <row r="95" spans="1:70" s="113" customFormat="1" ht="15" hidden="1" customHeight="1" x14ac:dyDescent="0.25">
      <c r="A95" s="84">
        <v>91</v>
      </c>
      <c r="B95" s="38" t="s">
        <v>254</v>
      </c>
      <c r="C95" s="38" t="s">
        <v>255</v>
      </c>
      <c r="D95" s="38" t="s">
        <v>256</v>
      </c>
      <c r="E95" s="38" t="s">
        <v>257</v>
      </c>
      <c r="F95" s="38" t="s">
        <v>258</v>
      </c>
      <c r="G95" s="84" t="s">
        <v>259</v>
      </c>
      <c r="H95" s="38" t="s">
        <v>260</v>
      </c>
      <c r="I95" s="84">
        <v>95737</v>
      </c>
      <c r="J95" s="38" t="s">
        <v>282</v>
      </c>
      <c r="K95" s="84">
        <v>95737</v>
      </c>
      <c r="L95" s="84" t="s">
        <v>262</v>
      </c>
      <c r="M95" s="38" t="s">
        <v>263</v>
      </c>
      <c r="N95" s="84">
        <v>162606</v>
      </c>
      <c r="O95" s="84" t="s">
        <v>613</v>
      </c>
      <c r="P95" s="84">
        <v>218078</v>
      </c>
      <c r="Q95" s="38" t="s">
        <v>614</v>
      </c>
      <c r="R95" s="38" t="s">
        <v>266</v>
      </c>
      <c r="S95" s="84" t="s">
        <v>625</v>
      </c>
      <c r="T95" s="84" t="s">
        <v>625</v>
      </c>
      <c r="U95" s="84" t="s">
        <v>268</v>
      </c>
      <c r="V95" s="84" t="s">
        <v>269</v>
      </c>
      <c r="W95" s="84">
        <v>0</v>
      </c>
      <c r="X95" s="38" t="s">
        <v>270</v>
      </c>
      <c r="Y95" s="84">
        <v>13517881</v>
      </c>
      <c r="Z95" s="38" t="s">
        <v>626</v>
      </c>
      <c r="AA95" s="108" t="s">
        <v>611</v>
      </c>
      <c r="AB95" s="84">
        <v>31074</v>
      </c>
      <c r="AC95" s="108" t="s">
        <v>290</v>
      </c>
      <c r="AD95" s="84">
        <v>55</v>
      </c>
      <c r="AE95" s="84" t="s">
        <v>274</v>
      </c>
      <c r="AF95" s="84" t="s">
        <v>315</v>
      </c>
      <c r="AG95" s="108" t="s">
        <v>612</v>
      </c>
      <c r="AH95" s="84" t="s">
        <v>591</v>
      </c>
      <c r="AI95" s="108" t="s">
        <v>611</v>
      </c>
      <c r="AJ95" s="84">
        <v>935</v>
      </c>
      <c r="AK95" s="84">
        <v>935</v>
      </c>
      <c r="AL95" s="108" t="s">
        <v>513</v>
      </c>
      <c r="AM95" s="84">
        <v>26889.29</v>
      </c>
      <c r="AN95" s="112">
        <v>112</v>
      </c>
      <c r="AO95" s="112">
        <v>27001.29</v>
      </c>
      <c r="AP95" s="112">
        <v>4405.5</v>
      </c>
      <c r="AQ95" s="112">
        <v>192.72</v>
      </c>
      <c r="AR95" s="112">
        <v>4598.22</v>
      </c>
      <c r="AS95" s="112">
        <v>4376.71</v>
      </c>
      <c r="AT95" s="112">
        <v>192.72</v>
      </c>
      <c r="AU95" s="112">
        <v>4569.43</v>
      </c>
      <c r="AV95" s="84">
        <v>45</v>
      </c>
      <c r="AW95" s="84">
        <v>1327</v>
      </c>
      <c r="AX95" s="84" t="s">
        <v>293</v>
      </c>
      <c r="AY95" s="108"/>
      <c r="AZ95" s="84"/>
      <c r="BA95" s="84"/>
      <c r="BB95" s="84" t="s">
        <v>280</v>
      </c>
      <c r="BC95" s="84" t="s">
        <v>281</v>
      </c>
      <c r="BD95" s="108"/>
      <c r="BE95" s="84">
        <v>0</v>
      </c>
      <c r="BF95" s="38" t="s">
        <v>625</v>
      </c>
      <c r="BG95" s="84">
        <v>9669145724</v>
      </c>
      <c r="BH95" s="114" t="s">
        <v>3072</v>
      </c>
      <c r="BI95" s="38" t="s">
        <v>112</v>
      </c>
      <c r="BJ95" s="85">
        <v>45831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254</v>
      </c>
      <c r="C96" s="38" t="s">
        <v>255</v>
      </c>
      <c r="D96" s="38" t="s">
        <v>256</v>
      </c>
      <c r="E96" s="38" t="s">
        <v>257</v>
      </c>
      <c r="F96" s="38" t="s">
        <v>258</v>
      </c>
      <c r="G96" s="84" t="s">
        <v>259</v>
      </c>
      <c r="H96" s="38" t="s">
        <v>260</v>
      </c>
      <c r="I96" s="84">
        <v>95737</v>
      </c>
      <c r="J96" s="38" t="s">
        <v>282</v>
      </c>
      <c r="K96" s="84">
        <v>95737</v>
      </c>
      <c r="L96" s="84" t="s">
        <v>262</v>
      </c>
      <c r="M96" s="38" t="s">
        <v>263</v>
      </c>
      <c r="N96" s="84">
        <v>162606</v>
      </c>
      <c r="O96" s="84" t="s">
        <v>613</v>
      </c>
      <c r="P96" s="84">
        <v>218078</v>
      </c>
      <c r="Q96" s="38" t="s">
        <v>614</v>
      </c>
      <c r="R96" s="38" t="s">
        <v>266</v>
      </c>
      <c r="S96" s="84" t="s">
        <v>627</v>
      </c>
      <c r="T96" s="84" t="s">
        <v>627</v>
      </c>
      <c r="U96" s="84" t="s">
        <v>268</v>
      </c>
      <c r="V96" s="84" t="s">
        <v>269</v>
      </c>
      <c r="W96" s="84">
        <v>0</v>
      </c>
      <c r="X96" s="38" t="s">
        <v>270</v>
      </c>
      <c r="Y96" s="84">
        <v>13518999</v>
      </c>
      <c r="Z96" s="38" t="s">
        <v>583</v>
      </c>
      <c r="AA96" s="108" t="s">
        <v>611</v>
      </c>
      <c r="AB96" s="84">
        <v>31074</v>
      </c>
      <c r="AC96" s="108" t="s">
        <v>290</v>
      </c>
      <c r="AD96" s="84">
        <v>55</v>
      </c>
      <c r="AE96" s="84" t="s">
        <v>274</v>
      </c>
      <c r="AF96" s="84" t="s">
        <v>315</v>
      </c>
      <c r="AG96" s="108" t="s">
        <v>612</v>
      </c>
      <c r="AH96" s="84" t="s">
        <v>591</v>
      </c>
      <c r="AI96" s="108" t="s">
        <v>611</v>
      </c>
      <c r="AJ96" s="84">
        <v>935</v>
      </c>
      <c r="AK96" s="84">
        <v>563</v>
      </c>
      <c r="AL96" s="108" t="s">
        <v>513</v>
      </c>
      <c r="AM96" s="84">
        <v>30219</v>
      </c>
      <c r="AN96" s="112">
        <v>36</v>
      </c>
      <c r="AO96" s="112">
        <v>30255</v>
      </c>
      <c r="AP96" s="112">
        <v>897.9</v>
      </c>
      <c r="AQ96" s="112">
        <v>5.43</v>
      </c>
      <c r="AR96" s="112">
        <v>903.33</v>
      </c>
      <c r="AS96" s="112">
        <v>873</v>
      </c>
      <c r="AT96" s="112">
        <v>5.43</v>
      </c>
      <c r="AU96" s="112">
        <v>878.43</v>
      </c>
      <c r="AV96" s="84">
        <v>43</v>
      </c>
      <c r="AW96" s="84">
        <v>1324</v>
      </c>
      <c r="AX96" s="84" t="s">
        <v>293</v>
      </c>
      <c r="AY96" s="108"/>
      <c r="AZ96" s="84"/>
      <c r="BA96" s="84"/>
      <c r="BB96" s="84" t="s">
        <v>280</v>
      </c>
      <c r="BC96" s="84" t="s">
        <v>281</v>
      </c>
      <c r="BD96" s="108"/>
      <c r="BE96" s="84">
        <v>0</v>
      </c>
      <c r="BF96" s="38" t="s">
        <v>627</v>
      </c>
      <c r="BG96" s="84">
        <v>7389940601</v>
      </c>
      <c r="BH96" s="114" t="s">
        <v>3072</v>
      </c>
      <c r="BI96" s="38" t="s">
        <v>112</v>
      </c>
      <c r="BJ96" s="85">
        <v>45831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254</v>
      </c>
      <c r="C97" s="38" t="s">
        <v>255</v>
      </c>
      <c r="D97" s="38" t="s">
        <v>256</v>
      </c>
      <c r="E97" s="38" t="s">
        <v>257</v>
      </c>
      <c r="F97" s="38" t="s">
        <v>258</v>
      </c>
      <c r="G97" s="84" t="s">
        <v>259</v>
      </c>
      <c r="H97" s="38" t="s">
        <v>260</v>
      </c>
      <c r="I97" s="84">
        <v>95737</v>
      </c>
      <c r="J97" s="38" t="s">
        <v>282</v>
      </c>
      <c r="K97" s="84">
        <v>95737</v>
      </c>
      <c r="L97" s="84" t="s">
        <v>262</v>
      </c>
      <c r="M97" s="38" t="s">
        <v>263</v>
      </c>
      <c r="N97" s="84">
        <v>162606</v>
      </c>
      <c r="O97" s="84" t="s">
        <v>613</v>
      </c>
      <c r="P97" s="84">
        <v>218078</v>
      </c>
      <c r="Q97" s="38" t="s">
        <v>614</v>
      </c>
      <c r="R97" s="38" t="s">
        <v>266</v>
      </c>
      <c r="S97" s="84" t="s">
        <v>628</v>
      </c>
      <c r="T97" s="84" t="s">
        <v>628</v>
      </c>
      <c r="U97" s="84" t="s">
        <v>560</v>
      </c>
      <c r="V97" s="84" t="s">
        <v>343</v>
      </c>
      <c r="W97" s="84">
        <v>0</v>
      </c>
      <c r="X97" s="38" t="s">
        <v>270</v>
      </c>
      <c r="Y97" s="84">
        <v>13519001</v>
      </c>
      <c r="Z97" s="38" t="s">
        <v>629</v>
      </c>
      <c r="AA97" s="108" t="s">
        <v>611</v>
      </c>
      <c r="AB97" s="84">
        <v>31074</v>
      </c>
      <c r="AC97" s="108" t="s">
        <v>290</v>
      </c>
      <c r="AD97" s="84">
        <v>55</v>
      </c>
      <c r="AE97" s="84" t="s">
        <v>274</v>
      </c>
      <c r="AF97" s="84" t="s">
        <v>315</v>
      </c>
      <c r="AG97" s="108" t="s">
        <v>612</v>
      </c>
      <c r="AH97" s="84" t="s">
        <v>591</v>
      </c>
      <c r="AI97" s="108" t="s">
        <v>611</v>
      </c>
      <c r="AJ97" s="84">
        <v>935</v>
      </c>
      <c r="AK97" s="84">
        <v>563</v>
      </c>
      <c r="AL97" s="108" t="s">
        <v>513</v>
      </c>
      <c r="AM97" s="84">
        <v>30219</v>
      </c>
      <c r="AN97" s="112">
        <v>36</v>
      </c>
      <c r="AO97" s="112">
        <v>30255</v>
      </c>
      <c r="AP97" s="112">
        <v>897.9</v>
      </c>
      <c r="AQ97" s="112">
        <v>5.43</v>
      </c>
      <c r="AR97" s="112">
        <v>903.33</v>
      </c>
      <c r="AS97" s="112">
        <v>873</v>
      </c>
      <c r="AT97" s="112">
        <v>5.43</v>
      </c>
      <c r="AU97" s="112">
        <v>878.43</v>
      </c>
      <c r="AV97" s="84">
        <v>43</v>
      </c>
      <c r="AW97" s="84">
        <v>1324</v>
      </c>
      <c r="AX97" s="84" t="s">
        <v>293</v>
      </c>
      <c r="AY97" s="108"/>
      <c r="AZ97" s="84"/>
      <c r="BA97" s="84"/>
      <c r="BB97" s="84" t="s">
        <v>280</v>
      </c>
      <c r="BC97" s="84" t="s">
        <v>281</v>
      </c>
      <c r="BD97" s="108"/>
      <c r="BE97" s="84">
        <v>0</v>
      </c>
      <c r="BF97" s="38" t="s">
        <v>628</v>
      </c>
      <c r="BG97" s="84">
        <v>8461953956</v>
      </c>
      <c r="BH97" s="114" t="s">
        <v>3072</v>
      </c>
      <c r="BI97" s="38" t="s">
        <v>112</v>
      </c>
      <c r="BJ97" s="85">
        <v>45831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254</v>
      </c>
      <c r="C98" s="38" t="s">
        <v>255</v>
      </c>
      <c r="D98" s="38" t="s">
        <v>256</v>
      </c>
      <c r="E98" s="38" t="s">
        <v>257</v>
      </c>
      <c r="F98" s="38" t="s">
        <v>258</v>
      </c>
      <c r="G98" s="84" t="s">
        <v>259</v>
      </c>
      <c r="H98" s="38" t="s">
        <v>260</v>
      </c>
      <c r="I98" s="84">
        <v>96143</v>
      </c>
      <c r="J98" s="38" t="s">
        <v>539</v>
      </c>
      <c r="K98" s="84">
        <v>96143</v>
      </c>
      <c r="L98" s="84" t="s">
        <v>262</v>
      </c>
      <c r="M98" s="38" t="s">
        <v>263</v>
      </c>
      <c r="N98" s="84">
        <v>162790</v>
      </c>
      <c r="O98" s="84" t="s">
        <v>630</v>
      </c>
      <c r="P98" s="84">
        <v>218335</v>
      </c>
      <c r="Q98" s="38" t="s">
        <v>631</v>
      </c>
      <c r="R98" s="38" t="s">
        <v>266</v>
      </c>
      <c r="S98" s="84" t="s">
        <v>632</v>
      </c>
      <c r="T98" s="84" t="s">
        <v>632</v>
      </c>
      <c r="U98" s="84" t="s">
        <v>268</v>
      </c>
      <c r="V98" s="84" t="s">
        <v>269</v>
      </c>
      <c r="W98" s="84">
        <v>0</v>
      </c>
      <c r="X98" s="38" t="s">
        <v>270</v>
      </c>
      <c r="Y98" s="84">
        <v>13540686</v>
      </c>
      <c r="Z98" s="38" t="s">
        <v>633</v>
      </c>
      <c r="AA98" s="108" t="s">
        <v>634</v>
      </c>
      <c r="AB98" s="84">
        <v>41432</v>
      </c>
      <c r="AC98" s="108" t="s">
        <v>333</v>
      </c>
      <c r="AD98" s="84">
        <v>55</v>
      </c>
      <c r="AE98" s="84" t="s">
        <v>371</v>
      </c>
      <c r="AF98" s="84" t="s">
        <v>603</v>
      </c>
      <c r="AG98" s="108" t="s">
        <v>635</v>
      </c>
      <c r="AH98" s="84" t="s">
        <v>277</v>
      </c>
      <c r="AI98" s="108" t="s">
        <v>634</v>
      </c>
      <c r="AJ98" s="84">
        <v>1250</v>
      </c>
      <c r="AK98" s="84">
        <v>1250</v>
      </c>
      <c r="AL98" s="108" t="s">
        <v>513</v>
      </c>
      <c r="AM98" s="84">
        <v>25213.55</v>
      </c>
      <c r="AN98" s="112">
        <v>406</v>
      </c>
      <c r="AO98" s="112">
        <v>25619.55</v>
      </c>
      <c r="AP98" s="112">
        <v>18203.11</v>
      </c>
      <c r="AQ98" s="112">
        <v>2832.16</v>
      </c>
      <c r="AR98" s="112">
        <v>21035.27</v>
      </c>
      <c r="AS98" s="112">
        <v>17755.45</v>
      </c>
      <c r="AT98" s="112">
        <v>2832.16</v>
      </c>
      <c r="AU98" s="112">
        <v>20587.61</v>
      </c>
      <c r="AV98" s="84">
        <v>45</v>
      </c>
      <c r="AW98" s="84">
        <v>1324</v>
      </c>
      <c r="AX98" s="84" t="s">
        <v>293</v>
      </c>
      <c r="AY98" s="108"/>
      <c r="AZ98" s="84"/>
      <c r="BA98" s="84"/>
      <c r="BB98" s="84" t="s">
        <v>280</v>
      </c>
      <c r="BC98" s="84" t="s">
        <v>281</v>
      </c>
      <c r="BD98" s="108"/>
      <c r="BE98" s="84">
        <v>0</v>
      </c>
      <c r="BF98" s="38" t="s">
        <v>632</v>
      </c>
      <c r="BG98" s="84">
        <v>7389592612</v>
      </c>
      <c r="BH98" s="114" t="s">
        <v>3072</v>
      </c>
      <c r="BI98" s="38" t="s">
        <v>112</v>
      </c>
      <c r="BJ98" s="85">
        <v>45817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 t="s">
        <v>3093</v>
      </c>
    </row>
    <row r="99" spans="1:70" s="113" customFormat="1" ht="15" customHeight="1" x14ac:dyDescent="0.25">
      <c r="A99" s="84">
        <v>95</v>
      </c>
      <c r="B99" s="38" t="s">
        <v>254</v>
      </c>
      <c r="C99" s="38" t="s">
        <v>255</v>
      </c>
      <c r="D99" s="38" t="s">
        <v>256</v>
      </c>
      <c r="E99" s="38" t="s">
        <v>257</v>
      </c>
      <c r="F99" s="38" t="s">
        <v>258</v>
      </c>
      <c r="G99" s="84" t="s">
        <v>259</v>
      </c>
      <c r="H99" s="38" t="s">
        <v>260</v>
      </c>
      <c r="I99" s="84">
        <v>96570</v>
      </c>
      <c r="J99" s="38" t="s">
        <v>636</v>
      </c>
      <c r="K99" s="84">
        <v>96570</v>
      </c>
      <c r="L99" s="84" t="s">
        <v>262</v>
      </c>
      <c r="M99" s="38" t="s">
        <v>263</v>
      </c>
      <c r="N99" s="84">
        <v>162781</v>
      </c>
      <c r="O99" s="84" t="s">
        <v>637</v>
      </c>
      <c r="P99" s="84">
        <v>218321</v>
      </c>
      <c r="Q99" s="38" t="s">
        <v>638</v>
      </c>
      <c r="R99" s="38" t="s">
        <v>285</v>
      </c>
      <c r="S99" s="84" t="s">
        <v>639</v>
      </c>
      <c r="T99" s="84" t="s">
        <v>639</v>
      </c>
      <c r="U99" s="84" t="s">
        <v>411</v>
      </c>
      <c r="V99" s="84" t="s">
        <v>269</v>
      </c>
      <c r="W99" s="84">
        <v>0</v>
      </c>
      <c r="X99" s="38" t="s">
        <v>270</v>
      </c>
      <c r="Y99" s="84">
        <v>13545397</v>
      </c>
      <c r="Z99" s="38" t="s">
        <v>640</v>
      </c>
      <c r="AA99" s="108" t="s">
        <v>634</v>
      </c>
      <c r="AB99" s="84">
        <v>24859</v>
      </c>
      <c r="AC99" s="108" t="s">
        <v>314</v>
      </c>
      <c r="AD99" s="84">
        <v>38</v>
      </c>
      <c r="AE99" s="84" t="s">
        <v>274</v>
      </c>
      <c r="AF99" s="84" t="s">
        <v>315</v>
      </c>
      <c r="AG99" s="108" t="s">
        <v>635</v>
      </c>
      <c r="AH99" s="84" t="s">
        <v>591</v>
      </c>
      <c r="AI99" s="108" t="s">
        <v>634</v>
      </c>
      <c r="AJ99" s="84">
        <v>0</v>
      </c>
      <c r="AK99" s="84">
        <v>0</v>
      </c>
      <c r="AL99" s="108" t="s">
        <v>292</v>
      </c>
      <c r="AM99" s="84">
        <v>22591.11</v>
      </c>
      <c r="AN99" s="112">
        <v>57.21</v>
      </c>
      <c r="AO99" s="112">
        <v>22648.32</v>
      </c>
      <c r="AP99" s="112">
        <v>2556.89</v>
      </c>
      <c r="AQ99" s="112">
        <v>0</v>
      </c>
      <c r="AR99" s="112">
        <v>2556.89</v>
      </c>
      <c r="AS99" s="112">
        <v>2557.37</v>
      </c>
      <c r="AT99" s="112">
        <v>0</v>
      </c>
      <c r="AU99" s="112">
        <v>2557.37</v>
      </c>
      <c r="AV99" s="84">
        <v>76</v>
      </c>
      <c r="AW99" s="84">
        <v>1719</v>
      </c>
      <c r="AX99" s="84" t="s">
        <v>293</v>
      </c>
      <c r="AY99" s="108"/>
      <c r="AZ99" s="84"/>
      <c r="BA99" s="84"/>
      <c r="BB99" s="84" t="s">
        <v>280</v>
      </c>
      <c r="BC99" s="84" t="s">
        <v>281</v>
      </c>
      <c r="BD99" s="108"/>
      <c r="BE99" s="84">
        <v>0</v>
      </c>
      <c r="BF99" s="38" t="s">
        <v>639</v>
      </c>
      <c r="BG99" s="84" t="s">
        <v>243</v>
      </c>
      <c r="BH99" s="114" t="s">
        <v>3072</v>
      </c>
      <c r="BI99" s="38" t="s">
        <v>110</v>
      </c>
      <c r="BJ99" s="85">
        <v>45818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3091</v>
      </c>
    </row>
    <row r="100" spans="1:70" s="113" customFormat="1" ht="15" hidden="1" customHeight="1" x14ac:dyDescent="0.25">
      <c r="A100" s="84">
        <v>96</v>
      </c>
      <c r="B100" s="38" t="s">
        <v>254</v>
      </c>
      <c r="C100" s="38" t="s">
        <v>255</v>
      </c>
      <c r="D100" s="38" t="s">
        <v>256</v>
      </c>
      <c r="E100" s="38" t="s">
        <v>257</v>
      </c>
      <c r="F100" s="38" t="s">
        <v>258</v>
      </c>
      <c r="G100" s="84" t="s">
        <v>259</v>
      </c>
      <c r="H100" s="38" t="s">
        <v>260</v>
      </c>
      <c r="I100" s="84">
        <v>96570</v>
      </c>
      <c r="J100" s="38" t="s">
        <v>636</v>
      </c>
      <c r="K100" s="84">
        <v>96570</v>
      </c>
      <c r="L100" s="84" t="s">
        <v>262</v>
      </c>
      <c r="M100" s="38" t="s">
        <v>263</v>
      </c>
      <c r="N100" s="84">
        <v>162781</v>
      </c>
      <c r="O100" s="84" t="s">
        <v>637</v>
      </c>
      <c r="P100" s="84">
        <v>218321</v>
      </c>
      <c r="Q100" s="38" t="s">
        <v>638</v>
      </c>
      <c r="R100" s="38" t="s">
        <v>266</v>
      </c>
      <c r="S100" s="84" t="s">
        <v>641</v>
      </c>
      <c r="T100" s="84" t="s">
        <v>641</v>
      </c>
      <c r="U100" s="84" t="s">
        <v>411</v>
      </c>
      <c r="V100" s="84" t="s">
        <v>269</v>
      </c>
      <c r="W100" s="84">
        <v>0</v>
      </c>
      <c r="X100" s="38" t="s">
        <v>270</v>
      </c>
      <c r="Y100" s="84">
        <v>13545398</v>
      </c>
      <c r="Z100" s="38" t="s">
        <v>642</v>
      </c>
      <c r="AA100" s="108" t="s">
        <v>634</v>
      </c>
      <c r="AB100" s="84">
        <v>24859</v>
      </c>
      <c r="AC100" s="108" t="s">
        <v>314</v>
      </c>
      <c r="AD100" s="84">
        <v>38</v>
      </c>
      <c r="AE100" s="84" t="s">
        <v>274</v>
      </c>
      <c r="AF100" s="84" t="s">
        <v>315</v>
      </c>
      <c r="AG100" s="108" t="s">
        <v>635</v>
      </c>
      <c r="AH100" s="84" t="s">
        <v>591</v>
      </c>
      <c r="AI100" s="108" t="s">
        <v>634</v>
      </c>
      <c r="AJ100" s="84">
        <v>940</v>
      </c>
      <c r="AK100" s="84">
        <v>155</v>
      </c>
      <c r="AL100" s="108" t="s">
        <v>292</v>
      </c>
      <c r="AM100" s="84">
        <v>24159.33</v>
      </c>
      <c r="AN100" s="112">
        <v>29</v>
      </c>
      <c r="AO100" s="112">
        <v>24188.33</v>
      </c>
      <c r="AP100" s="112">
        <v>1016.82</v>
      </c>
      <c r="AQ100" s="112">
        <v>2.2400000000000002</v>
      </c>
      <c r="AR100" s="112">
        <v>1019.06</v>
      </c>
      <c r="AS100" s="112">
        <v>728.67</v>
      </c>
      <c r="AT100" s="112">
        <v>2.2400000000000002</v>
      </c>
      <c r="AU100" s="112">
        <v>730.91</v>
      </c>
      <c r="AV100" s="84">
        <v>42</v>
      </c>
      <c r="AW100" s="84">
        <v>1342</v>
      </c>
      <c r="AX100" s="84" t="s">
        <v>293</v>
      </c>
      <c r="AY100" s="108"/>
      <c r="AZ100" s="84"/>
      <c r="BA100" s="84"/>
      <c r="BB100" s="84" t="s">
        <v>280</v>
      </c>
      <c r="BC100" s="84" t="s">
        <v>281</v>
      </c>
      <c r="BD100" s="108"/>
      <c r="BE100" s="84">
        <v>0</v>
      </c>
      <c r="BF100" s="38" t="s">
        <v>641</v>
      </c>
      <c r="BG100" s="84">
        <v>7747053910</v>
      </c>
      <c r="BH100" s="114" t="s">
        <v>3072</v>
      </c>
      <c r="BI100" s="38" t="s">
        <v>112</v>
      </c>
      <c r="BJ100" s="85">
        <v>45831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254</v>
      </c>
      <c r="C101" s="38" t="s">
        <v>255</v>
      </c>
      <c r="D101" s="38" t="s">
        <v>256</v>
      </c>
      <c r="E101" s="38" t="s">
        <v>257</v>
      </c>
      <c r="F101" s="38" t="s">
        <v>258</v>
      </c>
      <c r="G101" s="84" t="s">
        <v>259</v>
      </c>
      <c r="H101" s="38" t="s">
        <v>260</v>
      </c>
      <c r="I101" s="84">
        <v>96570</v>
      </c>
      <c r="J101" s="38" t="s">
        <v>636</v>
      </c>
      <c r="K101" s="84">
        <v>96570</v>
      </c>
      <c r="L101" s="84" t="s">
        <v>262</v>
      </c>
      <c r="M101" s="38" t="s">
        <v>263</v>
      </c>
      <c r="N101" s="84">
        <v>162781</v>
      </c>
      <c r="O101" s="84" t="s">
        <v>637</v>
      </c>
      <c r="P101" s="84">
        <v>218321</v>
      </c>
      <c r="Q101" s="38" t="s">
        <v>638</v>
      </c>
      <c r="R101" s="38" t="s">
        <v>285</v>
      </c>
      <c r="S101" s="84" t="s">
        <v>643</v>
      </c>
      <c r="T101" s="84" t="s">
        <v>643</v>
      </c>
      <c r="U101" s="84" t="s">
        <v>411</v>
      </c>
      <c r="V101" s="84" t="s">
        <v>269</v>
      </c>
      <c r="W101" s="84">
        <v>0</v>
      </c>
      <c r="X101" s="38" t="s">
        <v>270</v>
      </c>
      <c r="Y101" s="84">
        <v>13552215</v>
      </c>
      <c r="Z101" s="38" t="s">
        <v>644</v>
      </c>
      <c r="AA101" s="108" t="s">
        <v>634</v>
      </c>
      <c r="AB101" s="84">
        <v>24859</v>
      </c>
      <c r="AC101" s="108" t="s">
        <v>314</v>
      </c>
      <c r="AD101" s="84">
        <v>38</v>
      </c>
      <c r="AE101" s="84" t="s">
        <v>274</v>
      </c>
      <c r="AF101" s="84" t="s">
        <v>315</v>
      </c>
      <c r="AG101" s="108" t="s">
        <v>635</v>
      </c>
      <c r="AH101" s="84" t="s">
        <v>591</v>
      </c>
      <c r="AI101" s="108" t="s">
        <v>634</v>
      </c>
      <c r="AJ101" s="84">
        <v>0</v>
      </c>
      <c r="AK101" s="84">
        <v>0</v>
      </c>
      <c r="AL101" s="108" t="s">
        <v>292</v>
      </c>
      <c r="AM101" s="84">
        <v>22591.11</v>
      </c>
      <c r="AN101" s="112">
        <v>57.21</v>
      </c>
      <c r="AO101" s="112">
        <v>22648.32</v>
      </c>
      <c r="AP101" s="112">
        <v>2556.89</v>
      </c>
      <c r="AQ101" s="112">
        <v>0</v>
      </c>
      <c r="AR101" s="112">
        <v>2556.89</v>
      </c>
      <c r="AS101" s="112">
        <v>2557.37</v>
      </c>
      <c r="AT101" s="112">
        <v>0</v>
      </c>
      <c r="AU101" s="112">
        <v>2557.37</v>
      </c>
      <c r="AV101" s="84">
        <v>76</v>
      </c>
      <c r="AW101" s="84">
        <v>1719</v>
      </c>
      <c r="AX101" s="84" t="s">
        <v>293</v>
      </c>
      <c r="AY101" s="108"/>
      <c r="AZ101" s="84"/>
      <c r="BA101" s="84"/>
      <c r="BB101" s="84" t="s">
        <v>280</v>
      </c>
      <c r="BC101" s="84" t="s">
        <v>281</v>
      </c>
      <c r="BD101" s="108"/>
      <c r="BE101" s="84">
        <v>0</v>
      </c>
      <c r="BF101" s="38" t="s">
        <v>643</v>
      </c>
      <c r="BG101" s="84" t="s">
        <v>243</v>
      </c>
      <c r="BH101" s="114" t="s">
        <v>3072</v>
      </c>
      <c r="BI101" s="38" t="s">
        <v>110</v>
      </c>
      <c r="BJ101" s="85">
        <v>45818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3091</v>
      </c>
    </row>
    <row r="102" spans="1:70" s="113" customFormat="1" ht="15" hidden="1" customHeight="1" x14ac:dyDescent="0.25">
      <c r="A102" s="84">
        <v>98</v>
      </c>
      <c r="B102" s="38" t="s">
        <v>254</v>
      </c>
      <c r="C102" s="38" t="s">
        <v>255</v>
      </c>
      <c r="D102" s="38" t="s">
        <v>256</v>
      </c>
      <c r="E102" s="38" t="s">
        <v>257</v>
      </c>
      <c r="F102" s="38" t="s">
        <v>258</v>
      </c>
      <c r="G102" s="84" t="s">
        <v>259</v>
      </c>
      <c r="H102" s="38" t="s">
        <v>260</v>
      </c>
      <c r="I102" s="84">
        <v>100032</v>
      </c>
      <c r="J102" s="38" t="s">
        <v>261</v>
      </c>
      <c r="K102" s="84">
        <v>100032</v>
      </c>
      <c r="L102" s="84" t="s">
        <v>262</v>
      </c>
      <c r="M102" s="38" t="s">
        <v>263</v>
      </c>
      <c r="N102" s="84">
        <v>169822</v>
      </c>
      <c r="O102" s="84" t="s">
        <v>645</v>
      </c>
      <c r="P102" s="84">
        <v>754416</v>
      </c>
      <c r="Q102" s="38" t="s">
        <v>646</v>
      </c>
      <c r="R102" s="38" t="s">
        <v>266</v>
      </c>
      <c r="S102" s="84" t="s">
        <v>647</v>
      </c>
      <c r="T102" s="84" t="s">
        <v>647</v>
      </c>
      <c r="U102" s="84" t="s">
        <v>268</v>
      </c>
      <c r="V102" s="84" t="s">
        <v>269</v>
      </c>
      <c r="W102" s="84">
        <v>0</v>
      </c>
      <c r="X102" s="38" t="s">
        <v>270</v>
      </c>
      <c r="Y102" s="84">
        <v>13743155</v>
      </c>
      <c r="Z102" s="38" t="s">
        <v>648</v>
      </c>
      <c r="AA102" s="108" t="s">
        <v>649</v>
      </c>
      <c r="AB102" s="84">
        <v>22788</v>
      </c>
      <c r="AC102" s="108" t="s">
        <v>273</v>
      </c>
      <c r="AD102" s="84">
        <v>38</v>
      </c>
      <c r="AE102" s="84" t="s">
        <v>274</v>
      </c>
      <c r="AF102" s="84" t="s">
        <v>315</v>
      </c>
      <c r="AG102" s="108" t="s">
        <v>650</v>
      </c>
      <c r="AH102" s="84" t="s">
        <v>591</v>
      </c>
      <c r="AI102" s="108" t="s">
        <v>649</v>
      </c>
      <c r="AJ102" s="84">
        <v>860</v>
      </c>
      <c r="AK102" s="84">
        <v>776</v>
      </c>
      <c r="AL102" s="108" t="s">
        <v>292</v>
      </c>
      <c r="AM102" s="84">
        <v>21518.28</v>
      </c>
      <c r="AN102" s="112">
        <v>7</v>
      </c>
      <c r="AO102" s="112">
        <v>21525.279999999999</v>
      </c>
      <c r="AP102" s="112">
        <v>1310.31</v>
      </c>
      <c r="AQ102" s="112">
        <v>2.33</v>
      </c>
      <c r="AR102" s="112">
        <v>1312.64</v>
      </c>
      <c r="AS102" s="112">
        <v>1299.72</v>
      </c>
      <c r="AT102" s="112">
        <v>2.33</v>
      </c>
      <c r="AU102" s="112">
        <v>1302.05</v>
      </c>
      <c r="AV102" s="84">
        <v>44</v>
      </c>
      <c r="AW102" s="84">
        <v>1348</v>
      </c>
      <c r="AX102" s="84" t="s">
        <v>293</v>
      </c>
      <c r="AY102" s="108"/>
      <c r="AZ102" s="84"/>
      <c r="BA102" s="84"/>
      <c r="BB102" s="84" t="s">
        <v>280</v>
      </c>
      <c r="BC102" s="84" t="s">
        <v>281</v>
      </c>
      <c r="BD102" s="108"/>
      <c r="BE102" s="84">
        <v>0</v>
      </c>
      <c r="BF102" s="38" t="s">
        <v>647</v>
      </c>
      <c r="BG102" s="84">
        <v>7024038136</v>
      </c>
      <c r="BH102" s="114" t="s">
        <v>3072</v>
      </c>
      <c r="BI102" s="38" t="s">
        <v>112</v>
      </c>
      <c r="BJ102" s="85">
        <v>45831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254</v>
      </c>
      <c r="C103" s="38" t="s">
        <v>255</v>
      </c>
      <c r="D103" s="38" t="s">
        <v>256</v>
      </c>
      <c r="E103" s="38" t="s">
        <v>257</v>
      </c>
      <c r="F103" s="38" t="s">
        <v>258</v>
      </c>
      <c r="G103" s="84" t="s">
        <v>259</v>
      </c>
      <c r="H103" s="38" t="s">
        <v>260</v>
      </c>
      <c r="I103" s="84">
        <v>96613</v>
      </c>
      <c r="J103" s="38" t="s">
        <v>651</v>
      </c>
      <c r="K103" s="84">
        <v>96613</v>
      </c>
      <c r="L103" s="84" t="s">
        <v>262</v>
      </c>
      <c r="M103" s="38" t="s">
        <v>263</v>
      </c>
      <c r="N103" s="84">
        <v>162871</v>
      </c>
      <c r="O103" s="84" t="s">
        <v>652</v>
      </c>
      <c r="P103" s="84">
        <v>218446</v>
      </c>
      <c r="Q103" s="38" t="s">
        <v>653</v>
      </c>
      <c r="R103" s="38" t="s">
        <v>285</v>
      </c>
      <c r="S103" s="84" t="s">
        <v>654</v>
      </c>
      <c r="T103" s="84" t="s">
        <v>654</v>
      </c>
      <c r="U103" s="84" t="s">
        <v>268</v>
      </c>
      <c r="V103" s="84" t="s">
        <v>269</v>
      </c>
      <c r="W103" s="84">
        <v>0</v>
      </c>
      <c r="X103" s="38" t="s">
        <v>270</v>
      </c>
      <c r="Y103" s="84">
        <v>13743258</v>
      </c>
      <c r="Z103" s="38" t="s">
        <v>655</v>
      </c>
      <c r="AA103" s="108" t="s">
        <v>649</v>
      </c>
      <c r="AB103" s="84">
        <v>22788</v>
      </c>
      <c r="AC103" s="108" t="s">
        <v>656</v>
      </c>
      <c r="AD103" s="84">
        <v>38</v>
      </c>
      <c r="AE103" s="84" t="s">
        <v>274</v>
      </c>
      <c r="AF103" s="84" t="s">
        <v>315</v>
      </c>
      <c r="AG103" s="108" t="s">
        <v>650</v>
      </c>
      <c r="AH103" s="84" t="s">
        <v>591</v>
      </c>
      <c r="AI103" s="108" t="s">
        <v>649</v>
      </c>
      <c r="AJ103" s="84">
        <v>0</v>
      </c>
      <c r="AK103" s="84">
        <v>0</v>
      </c>
      <c r="AL103" s="108" t="s">
        <v>292</v>
      </c>
      <c r="AM103" s="84">
        <v>21480.41</v>
      </c>
      <c r="AN103" s="112">
        <v>24.87</v>
      </c>
      <c r="AO103" s="112">
        <v>21505.279999999999</v>
      </c>
      <c r="AP103" s="112">
        <v>1318.59</v>
      </c>
      <c r="AQ103" s="112">
        <v>0</v>
      </c>
      <c r="AR103" s="112">
        <v>1318.59</v>
      </c>
      <c r="AS103" s="112">
        <v>1319.08</v>
      </c>
      <c r="AT103" s="112">
        <v>0</v>
      </c>
      <c r="AU103" s="112">
        <v>1319.08</v>
      </c>
      <c r="AV103" s="84">
        <v>86</v>
      </c>
      <c r="AW103" s="84">
        <v>1260</v>
      </c>
      <c r="AX103" s="84" t="s">
        <v>293</v>
      </c>
      <c r="AY103" s="108"/>
      <c r="AZ103" s="84"/>
      <c r="BA103" s="84"/>
      <c r="BB103" s="84" t="s">
        <v>280</v>
      </c>
      <c r="BC103" s="84" t="s">
        <v>281</v>
      </c>
      <c r="BD103" s="108"/>
      <c r="BE103" s="84">
        <v>0</v>
      </c>
      <c r="BF103" s="38" t="s">
        <v>654</v>
      </c>
      <c r="BG103" s="84" t="s">
        <v>243</v>
      </c>
      <c r="BH103" s="114" t="s">
        <v>3072</v>
      </c>
      <c r="BI103" s="38" t="s">
        <v>110</v>
      </c>
      <c r="BJ103" s="85">
        <v>45818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3091</v>
      </c>
    </row>
    <row r="104" spans="1:70" s="113" customFormat="1" ht="15" customHeight="1" x14ac:dyDescent="0.25">
      <c r="A104" s="84">
        <v>100</v>
      </c>
      <c r="B104" s="38" t="s">
        <v>254</v>
      </c>
      <c r="C104" s="38" t="s">
        <v>255</v>
      </c>
      <c r="D104" s="38" t="s">
        <v>256</v>
      </c>
      <c r="E104" s="38" t="s">
        <v>257</v>
      </c>
      <c r="F104" s="38" t="s">
        <v>258</v>
      </c>
      <c r="G104" s="84" t="s">
        <v>259</v>
      </c>
      <c r="H104" s="38" t="s">
        <v>260</v>
      </c>
      <c r="I104" s="84">
        <v>81428</v>
      </c>
      <c r="J104" s="38" t="s">
        <v>657</v>
      </c>
      <c r="K104" s="84">
        <v>81428</v>
      </c>
      <c r="L104" s="84" t="s">
        <v>262</v>
      </c>
      <c r="M104" s="38" t="s">
        <v>263</v>
      </c>
      <c r="N104" s="84">
        <v>133174</v>
      </c>
      <c r="O104" s="84" t="s">
        <v>658</v>
      </c>
      <c r="P104" s="84">
        <v>179879</v>
      </c>
      <c r="Q104" s="38" t="s">
        <v>659</v>
      </c>
      <c r="R104" s="38" t="s">
        <v>285</v>
      </c>
      <c r="S104" s="84" t="s">
        <v>660</v>
      </c>
      <c r="T104" s="84" t="s">
        <v>660</v>
      </c>
      <c r="U104" s="84" t="s">
        <v>268</v>
      </c>
      <c r="V104" s="84" t="s">
        <v>343</v>
      </c>
      <c r="W104" s="84">
        <v>0</v>
      </c>
      <c r="X104" s="38" t="s">
        <v>270</v>
      </c>
      <c r="Y104" s="84">
        <v>13756907</v>
      </c>
      <c r="Z104" s="38" t="s">
        <v>661</v>
      </c>
      <c r="AA104" s="108" t="s">
        <v>662</v>
      </c>
      <c r="AB104" s="84">
        <v>31074</v>
      </c>
      <c r="AC104" s="108" t="s">
        <v>273</v>
      </c>
      <c r="AD104" s="84">
        <v>55</v>
      </c>
      <c r="AE104" s="84" t="s">
        <v>274</v>
      </c>
      <c r="AF104" s="84" t="s">
        <v>315</v>
      </c>
      <c r="AG104" s="108" t="s">
        <v>663</v>
      </c>
      <c r="AH104" s="84" t="s">
        <v>591</v>
      </c>
      <c r="AI104" s="108" t="s">
        <v>662</v>
      </c>
      <c r="AJ104" s="84">
        <v>0</v>
      </c>
      <c r="AK104" s="84">
        <v>0</v>
      </c>
      <c r="AL104" s="108" t="s">
        <v>564</v>
      </c>
      <c r="AM104" s="84">
        <v>17121.060000000001</v>
      </c>
      <c r="AN104" s="112">
        <v>591.54999999999995</v>
      </c>
      <c r="AO104" s="112">
        <v>17712.61</v>
      </c>
      <c r="AP104" s="112">
        <v>15530.94</v>
      </c>
      <c r="AQ104" s="112">
        <v>1242.5</v>
      </c>
      <c r="AR104" s="112">
        <v>16773.439999999999</v>
      </c>
      <c r="AS104" s="112">
        <v>15531.56</v>
      </c>
      <c r="AT104" s="112">
        <v>1242.5</v>
      </c>
      <c r="AU104" s="112">
        <v>16774.060000000001</v>
      </c>
      <c r="AV104" s="84">
        <v>86</v>
      </c>
      <c r="AW104" s="84">
        <v>1712</v>
      </c>
      <c r="AX104" s="84" t="s">
        <v>293</v>
      </c>
      <c r="AY104" s="108"/>
      <c r="AZ104" s="84"/>
      <c r="BA104" s="84"/>
      <c r="BB104" s="84" t="s">
        <v>280</v>
      </c>
      <c r="BC104" s="84" t="s">
        <v>281</v>
      </c>
      <c r="BD104" s="108"/>
      <c r="BE104" s="84">
        <v>0</v>
      </c>
      <c r="BF104" s="38" t="s">
        <v>660</v>
      </c>
      <c r="BG104" s="84" t="s">
        <v>243</v>
      </c>
      <c r="BH104" s="114" t="s">
        <v>3072</v>
      </c>
      <c r="BI104" s="38" t="s">
        <v>110</v>
      </c>
      <c r="BJ104" s="85">
        <v>45818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3091</v>
      </c>
    </row>
    <row r="105" spans="1:70" s="113" customFormat="1" ht="15" hidden="1" customHeight="1" x14ac:dyDescent="0.25">
      <c r="A105" s="84">
        <v>101</v>
      </c>
      <c r="B105" s="38" t="s">
        <v>254</v>
      </c>
      <c r="C105" s="38" t="s">
        <v>255</v>
      </c>
      <c r="D105" s="38" t="s">
        <v>256</v>
      </c>
      <c r="E105" s="38" t="s">
        <v>257</v>
      </c>
      <c r="F105" s="38" t="s">
        <v>258</v>
      </c>
      <c r="G105" s="84" t="s">
        <v>259</v>
      </c>
      <c r="H105" s="38" t="s">
        <v>260</v>
      </c>
      <c r="I105" s="84">
        <v>95409</v>
      </c>
      <c r="J105" s="38" t="s">
        <v>347</v>
      </c>
      <c r="K105" s="84">
        <v>95409</v>
      </c>
      <c r="L105" s="84" t="s">
        <v>262</v>
      </c>
      <c r="M105" s="38" t="s">
        <v>263</v>
      </c>
      <c r="N105" s="84">
        <v>163055</v>
      </c>
      <c r="O105" s="84" t="s">
        <v>664</v>
      </c>
      <c r="P105" s="84">
        <v>218698</v>
      </c>
      <c r="Q105" s="38" t="s">
        <v>665</v>
      </c>
      <c r="R105" s="38" t="s">
        <v>266</v>
      </c>
      <c r="S105" s="84" t="s">
        <v>666</v>
      </c>
      <c r="T105" s="84" t="s">
        <v>666</v>
      </c>
      <c r="U105" s="84" t="s">
        <v>268</v>
      </c>
      <c r="V105" s="84" t="s">
        <v>343</v>
      </c>
      <c r="W105" s="84">
        <v>0</v>
      </c>
      <c r="X105" s="38" t="s">
        <v>270</v>
      </c>
      <c r="Y105" s="84">
        <v>13818025</v>
      </c>
      <c r="Z105" s="38" t="s">
        <v>667</v>
      </c>
      <c r="AA105" s="108" t="s">
        <v>668</v>
      </c>
      <c r="AB105" s="84">
        <v>41488</v>
      </c>
      <c r="AC105" s="108" t="s">
        <v>353</v>
      </c>
      <c r="AD105" s="84">
        <v>55</v>
      </c>
      <c r="AE105" s="84" t="s">
        <v>371</v>
      </c>
      <c r="AF105" s="84" t="s">
        <v>603</v>
      </c>
      <c r="AG105" s="108" t="s">
        <v>669</v>
      </c>
      <c r="AH105" s="84" t="s">
        <v>277</v>
      </c>
      <c r="AI105" s="108" t="s">
        <v>668</v>
      </c>
      <c r="AJ105" s="84">
        <v>1250</v>
      </c>
      <c r="AK105" s="84">
        <v>1250</v>
      </c>
      <c r="AL105" s="108" t="s">
        <v>564</v>
      </c>
      <c r="AM105" s="84">
        <v>30257.61</v>
      </c>
      <c r="AN105" s="112">
        <v>216.4</v>
      </c>
      <c r="AO105" s="112">
        <v>30474.01</v>
      </c>
      <c r="AP105" s="112">
        <v>15161.11</v>
      </c>
      <c r="AQ105" s="112">
        <v>1266.47</v>
      </c>
      <c r="AR105" s="112">
        <v>16427.580000000002</v>
      </c>
      <c r="AS105" s="112">
        <v>12568.39</v>
      </c>
      <c r="AT105" s="112">
        <v>1266.47</v>
      </c>
      <c r="AU105" s="112">
        <v>13834.86</v>
      </c>
      <c r="AV105" s="84">
        <v>46</v>
      </c>
      <c r="AW105" s="84">
        <v>1340</v>
      </c>
      <c r="AX105" s="84" t="s">
        <v>293</v>
      </c>
      <c r="AY105" s="108"/>
      <c r="AZ105" s="84"/>
      <c r="BA105" s="84"/>
      <c r="BB105" s="84" t="s">
        <v>280</v>
      </c>
      <c r="BC105" s="84" t="s">
        <v>281</v>
      </c>
      <c r="BD105" s="108"/>
      <c r="BE105" s="84">
        <v>0</v>
      </c>
      <c r="BF105" s="38" t="s">
        <v>666</v>
      </c>
      <c r="BG105" s="84">
        <v>8085910253</v>
      </c>
      <c r="BH105" s="114" t="s">
        <v>3072</v>
      </c>
      <c r="BI105" s="38" t="s">
        <v>112</v>
      </c>
      <c r="BJ105" s="85">
        <v>45831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254</v>
      </c>
      <c r="C106" s="38" t="s">
        <v>255</v>
      </c>
      <c r="D106" s="38" t="s">
        <v>256</v>
      </c>
      <c r="E106" s="38" t="s">
        <v>257</v>
      </c>
      <c r="F106" s="38" t="s">
        <v>258</v>
      </c>
      <c r="G106" s="84" t="s">
        <v>259</v>
      </c>
      <c r="H106" s="38" t="s">
        <v>260</v>
      </c>
      <c r="I106" s="84">
        <v>95409</v>
      </c>
      <c r="J106" s="38" t="s">
        <v>347</v>
      </c>
      <c r="K106" s="84">
        <v>95409</v>
      </c>
      <c r="L106" s="84" t="s">
        <v>262</v>
      </c>
      <c r="M106" s="38" t="s">
        <v>263</v>
      </c>
      <c r="N106" s="84">
        <v>163055</v>
      </c>
      <c r="O106" s="84" t="s">
        <v>664</v>
      </c>
      <c r="P106" s="84">
        <v>769198</v>
      </c>
      <c r="Q106" s="38" t="s">
        <v>670</v>
      </c>
      <c r="R106" s="38" t="s">
        <v>266</v>
      </c>
      <c r="S106" s="84" t="s">
        <v>671</v>
      </c>
      <c r="T106" s="84" t="s">
        <v>671</v>
      </c>
      <c r="U106" s="84" t="s">
        <v>268</v>
      </c>
      <c r="V106" s="84" t="s">
        <v>343</v>
      </c>
      <c r="W106" s="84">
        <v>0</v>
      </c>
      <c r="X106" s="38" t="s">
        <v>270</v>
      </c>
      <c r="Y106" s="84">
        <v>13818029</v>
      </c>
      <c r="Z106" s="38" t="s">
        <v>672</v>
      </c>
      <c r="AA106" s="108" t="s">
        <v>668</v>
      </c>
      <c r="AB106" s="84">
        <v>41488</v>
      </c>
      <c r="AC106" s="108" t="s">
        <v>353</v>
      </c>
      <c r="AD106" s="84">
        <v>55</v>
      </c>
      <c r="AE106" s="84" t="s">
        <v>371</v>
      </c>
      <c r="AF106" s="84" t="s">
        <v>603</v>
      </c>
      <c r="AG106" s="108" t="s">
        <v>669</v>
      </c>
      <c r="AH106" s="84" t="s">
        <v>277</v>
      </c>
      <c r="AI106" s="108" t="s">
        <v>668</v>
      </c>
      <c r="AJ106" s="84">
        <v>1250</v>
      </c>
      <c r="AK106" s="84">
        <v>1250</v>
      </c>
      <c r="AL106" s="108" t="s">
        <v>564</v>
      </c>
      <c r="AM106" s="84">
        <v>35309.699999999997</v>
      </c>
      <c r="AN106" s="112">
        <v>142.66</v>
      </c>
      <c r="AO106" s="112">
        <v>35452.36</v>
      </c>
      <c r="AP106" s="112">
        <v>8967.52</v>
      </c>
      <c r="AQ106" s="112">
        <v>292.95</v>
      </c>
      <c r="AR106" s="112">
        <v>9260.4699999999993</v>
      </c>
      <c r="AS106" s="112">
        <v>6375.3</v>
      </c>
      <c r="AT106" s="112">
        <v>292.95</v>
      </c>
      <c r="AU106" s="112">
        <v>6668.25</v>
      </c>
      <c r="AV106" s="84">
        <v>46</v>
      </c>
      <c r="AW106" s="84">
        <v>1340</v>
      </c>
      <c r="AX106" s="84" t="s">
        <v>293</v>
      </c>
      <c r="AY106" s="108"/>
      <c r="AZ106" s="84"/>
      <c r="BA106" s="84"/>
      <c r="BB106" s="84" t="s">
        <v>280</v>
      </c>
      <c r="BC106" s="84" t="s">
        <v>281</v>
      </c>
      <c r="BD106" s="108"/>
      <c r="BE106" s="84">
        <v>0</v>
      </c>
      <c r="BF106" s="38" t="s">
        <v>671</v>
      </c>
      <c r="BG106" s="84">
        <v>9644139773</v>
      </c>
      <c r="BH106" s="114" t="s">
        <v>3072</v>
      </c>
      <c r="BI106" s="38" t="s">
        <v>112</v>
      </c>
      <c r="BJ106" s="85">
        <v>45817</v>
      </c>
      <c r="BK106" s="84" t="s">
        <v>124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 t="s">
        <v>3093</v>
      </c>
    </row>
    <row r="107" spans="1:70" s="113" customFormat="1" ht="15" hidden="1" customHeight="1" x14ac:dyDescent="0.25">
      <c r="A107" s="84">
        <v>103</v>
      </c>
      <c r="B107" s="38" t="s">
        <v>254</v>
      </c>
      <c r="C107" s="38" t="s">
        <v>255</v>
      </c>
      <c r="D107" s="38" t="s">
        <v>256</v>
      </c>
      <c r="E107" s="38" t="s">
        <v>257</v>
      </c>
      <c r="F107" s="38" t="s">
        <v>258</v>
      </c>
      <c r="G107" s="84" t="s">
        <v>259</v>
      </c>
      <c r="H107" s="38" t="s">
        <v>260</v>
      </c>
      <c r="I107" s="84">
        <v>95409</v>
      </c>
      <c r="J107" s="38" t="s">
        <v>347</v>
      </c>
      <c r="K107" s="84">
        <v>95409</v>
      </c>
      <c r="L107" s="84" t="s">
        <v>262</v>
      </c>
      <c r="M107" s="38" t="s">
        <v>263</v>
      </c>
      <c r="N107" s="84">
        <v>163055</v>
      </c>
      <c r="O107" s="84" t="s">
        <v>664</v>
      </c>
      <c r="P107" s="84">
        <v>218698</v>
      </c>
      <c r="Q107" s="38" t="s">
        <v>665</v>
      </c>
      <c r="R107" s="38" t="s">
        <v>266</v>
      </c>
      <c r="S107" s="84" t="s">
        <v>673</v>
      </c>
      <c r="T107" s="84" t="s">
        <v>673</v>
      </c>
      <c r="U107" s="84" t="s">
        <v>287</v>
      </c>
      <c r="V107" s="84" t="s">
        <v>269</v>
      </c>
      <c r="W107" s="84">
        <v>0</v>
      </c>
      <c r="X107" s="38" t="s">
        <v>270</v>
      </c>
      <c r="Y107" s="84">
        <v>14008656</v>
      </c>
      <c r="Z107" s="38" t="s">
        <v>674</v>
      </c>
      <c r="AA107" s="108" t="s">
        <v>668</v>
      </c>
      <c r="AB107" s="84">
        <v>41488</v>
      </c>
      <c r="AC107" s="108" t="s">
        <v>353</v>
      </c>
      <c r="AD107" s="84">
        <v>55</v>
      </c>
      <c r="AE107" s="84" t="s">
        <v>371</v>
      </c>
      <c r="AF107" s="84" t="s">
        <v>603</v>
      </c>
      <c r="AG107" s="108" t="s">
        <v>669</v>
      </c>
      <c r="AH107" s="84" t="s">
        <v>277</v>
      </c>
      <c r="AI107" s="108" t="s">
        <v>668</v>
      </c>
      <c r="AJ107" s="84">
        <v>1250</v>
      </c>
      <c r="AK107" s="84">
        <v>1250</v>
      </c>
      <c r="AL107" s="108" t="s">
        <v>675</v>
      </c>
      <c r="AM107" s="84">
        <v>41657.79</v>
      </c>
      <c r="AN107" s="112">
        <v>141.15</v>
      </c>
      <c r="AO107" s="112">
        <v>41798.94</v>
      </c>
      <c r="AP107" s="112">
        <v>2541.54</v>
      </c>
      <c r="AQ107" s="112">
        <v>0</v>
      </c>
      <c r="AR107" s="112">
        <v>2541.54</v>
      </c>
      <c r="AS107" s="112">
        <v>0</v>
      </c>
      <c r="AT107" s="112">
        <v>0</v>
      </c>
      <c r="AU107" s="112">
        <v>0</v>
      </c>
      <c r="AV107" s="84">
        <v>46</v>
      </c>
      <c r="AW107" s="84">
        <v>1248</v>
      </c>
      <c r="AX107" s="84" t="s">
        <v>293</v>
      </c>
      <c r="AY107" s="108"/>
      <c r="AZ107" s="84"/>
      <c r="BA107" s="84"/>
      <c r="BB107" s="84" t="s">
        <v>280</v>
      </c>
      <c r="BC107" s="84" t="s">
        <v>281</v>
      </c>
      <c r="BD107" s="108"/>
      <c r="BE107" s="84">
        <v>0</v>
      </c>
      <c r="BF107" s="38" t="s">
        <v>673</v>
      </c>
      <c r="BG107" s="84">
        <v>9993636554</v>
      </c>
      <c r="BH107" s="114" t="s">
        <v>3072</v>
      </c>
      <c r="BI107" s="38" t="s">
        <v>112</v>
      </c>
      <c r="BJ107" s="85">
        <v>45831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254</v>
      </c>
      <c r="C108" s="38" t="s">
        <v>255</v>
      </c>
      <c r="D108" s="38" t="s">
        <v>256</v>
      </c>
      <c r="E108" s="38" t="s">
        <v>257</v>
      </c>
      <c r="F108" s="38" t="s">
        <v>258</v>
      </c>
      <c r="G108" s="84" t="s">
        <v>259</v>
      </c>
      <c r="H108" s="38" t="s">
        <v>260</v>
      </c>
      <c r="I108" s="84">
        <v>95409</v>
      </c>
      <c r="J108" s="38" t="s">
        <v>347</v>
      </c>
      <c r="K108" s="84">
        <v>95409</v>
      </c>
      <c r="L108" s="84" t="s">
        <v>262</v>
      </c>
      <c r="M108" s="38" t="s">
        <v>263</v>
      </c>
      <c r="N108" s="84">
        <v>163055</v>
      </c>
      <c r="O108" s="84" t="s">
        <v>664</v>
      </c>
      <c r="P108" s="84">
        <v>218698</v>
      </c>
      <c r="Q108" s="38" t="s">
        <v>665</v>
      </c>
      <c r="R108" s="38" t="s">
        <v>266</v>
      </c>
      <c r="S108" s="84" t="s">
        <v>676</v>
      </c>
      <c r="T108" s="84" t="s">
        <v>676</v>
      </c>
      <c r="U108" s="84" t="s">
        <v>287</v>
      </c>
      <c r="V108" s="84" t="s">
        <v>343</v>
      </c>
      <c r="W108" s="84">
        <v>0</v>
      </c>
      <c r="X108" s="38" t="s">
        <v>270</v>
      </c>
      <c r="Y108" s="84">
        <v>14009587</v>
      </c>
      <c r="Z108" s="38" t="s">
        <v>677</v>
      </c>
      <c r="AA108" s="108" t="s">
        <v>668</v>
      </c>
      <c r="AB108" s="84">
        <v>41488</v>
      </c>
      <c r="AC108" s="108" t="s">
        <v>353</v>
      </c>
      <c r="AD108" s="84">
        <v>55</v>
      </c>
      <c r="AE108" s="84" t="s">
        <v>371</v>
      </c>
      <c r="AF108" s="84" t="s">
        <v>603</v>
      </c>
      <c r="AG108" s="108" t="s">
        <v>669</v>
      </c>
      <c r="AH108" s="84" t="s">
        <v>277</v>
      </c>
      <c r="AI108" s="108" t="s">
        <v>668</v>
      </c>
      <c r="AJ108" s="84">
        <v>1250</v>
      </c>
      <c r="AK108" s="84">
        <v>1250</v>
      </c>
      <c r="AL108" s="108" t="s">
        <v>564</v>
      </c>
      <c r="AM108" s="84">
        <v>39017.18</v>
      </c>
      <c r="AN108" s="112">
        <v>246</v>
      </c>
      <c r="AO108" s="112">
        <v>39263.18</v>
      </c>
      <c r="AP108" s="112">
        <v>5192.03</v>
      </c>
      <c r="AQ108" s="112">
        <v>46.53</v>
      </c>
      <c r="AR108" s="112">
        <v>5238.5600000000004</v>
      </c>
      <c r="AS108" s="112">
        <v>2599.8200000000002</v>
      </c>
      <c r="AT108" s="112">
        <v>46.53</v>
      </c>
      <c r="AU108" s="112">
        <v>2646.35</v>
      </c>
      <c r="AV108" s="84">
        <v>46</v>
      </c>
      <c r="AW108" s="84">
        <v>1279</v>
      </c>
      <c r="AX108" s="84" t="s">
        <v>293</v>
      </c>
      <c r="AY108" s="108"/>
      <c r="AZ108" s="84"/>
      <c r="BA108" s="84"/>
      <c r="BB108" s="84" t="s">
        <v>280</v>
      </c>
      <c r="BC108" s="84" t="s">
        <v>281</v>
      </c>
      <c r="BD108" s="108"/>
      <c r="BE108" s="84">
        <v>0</v>
      </c>
      <c r="BF108" s="38" t="s">
        <v>676</v>
      </c>
      <c r="BG108" s="84">
        <v>9589537919</v>
      </c>
      <c r="BH108" s="114" t="s">
        <v>3072</v>
      </c>
      <c r="BI108" s="38" t="s">
        <v>112</v>
      </c>
      <c r="BJ108" s="85">
        <v>45831</v>
      </c>
      <c r="BK108" s="84" t="s">
        <v>126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254</v>
      </c>
      <c r="C109" s="38" t="s">
        <v>255</v>
      </c>
      <c r="D109" s="38" t="s">
        <v>256</v>
      </c>
      <c r="E109" s="38" t="s">
        <v>257</v>
      </c>
      <c r="F109" s="38" t="s">
        <v>258</v>
      </c>
      <c r="G109" s="84" t="s">
        <v>259</v>
      </c>
      <c r="H109" s="38" t="s">
        <v>260</v>
      </c>
      <c r="I109" s="84">
        <v>95409</v>
      </c>
      <c r="J109" s="38" t="s">
        <v>347</v>
      </c>
      <c r="K109" s="84">
        <v>95409</v>
      </c>
      <c r="L109" s="84" t="s">
        <v>262</v>
      </c>
      <c r="M109" s="38" t="s">
        <v>263</v>
      </c>
      <c r="N109" s="84">
        <v>160213</v>
      </c>
      <c r="O109" s="84" t="s">
        <v>348</v>
      </c>
      <c r="P109" s="84">
        <v>229791</v>
      </c>
      <c r="Q109" s="38" t="s">
        <v>678</v>
      </c>
      <c r="R109" s="38" t="s">
        <v>679</v>
      </c>
      <c r="S109" s="84" t="s">
        <v>680</v>
      </c>
      <c r="T109" s="84" t="s">
        <v>680</v>
      </c>
      <c r="U109" s="84" t="s">
        <v>268</v>
      </c>
      <c r="V109" s="84" t="s">
        <v>269</v>
      </c>
      <c r="W109" s="84">
        <v>0</v>
      </c>
      <c r="X109" s="38" t="s">
        <v>270</v>
      </c>
      <c r="Y109" s="84">
        <v>14035297</v>
      </c>
      <c r="Z109" s="38" t="s">
        <v>681</v>
      </c>
      <c r="AA109" s="108" t="s">
        <v>682</v>
      </c>
      <c r="AB109" s="84">
        <v>10372</v>
      </c>
      <c r="AC109" s="108" t="s">
        <v>353</v>
      </c>
      <c r="AD109" s="84">
        <v>38</v>
      </c>
      <c r="AE109" s="84" t="s">
        <v>371</v>
      </c>
      <c r="AF109" s="84" t="s">
        <v>603</v>
      </c>
      <c r="AG109" s="108" t="s">
        <v>683</v>
      </c>
      <c r="AH109" s="84" t="s">
        <v>277</v>
      </c>
      <c r="AI109" s="108" t="s">
        <v>682</v>
      </c>
      <c r="AJ109" s="84">
        <v>0</v>
      </c>
      <c r="AK109" s="84">
        <v>0</v>
      </c>
      <c r="AL109" s="108" t="s">
        <v>684</v>
      </c>
      <c r="AM109" s="84">
        <v>9807.27</v>
      </c>
      <c r="AN109" s="112">
        <v>0</v>
      </c>
      <c r="AO109" s="112">
        <v>9807.27</v>
      </c>
      <c r="AP109" s="112">
        <v>896.73</v>
      </c>
      <c r="AQ109" s="112">
        <v>12.07</v>
      </c>
      <c r="AR109" s="112">
        <v>908.8</v>
      </c>
      <c r="AS109" s="112">
        <v>896.77</v>
      </c>
      <c r="AT109" s="112">
        <v>12.07</v>
      </c>
      <c r="AU109" s="112">
        <v>908.84</v>
      </c>
      <c r="AV109" s="84">
        <v>87</v>
      </c>
      <c r="AW109" s="84">
        <v>1623</v>
      </c>
      <c r="AX109" s="84" t="s">
        <v>293</v>
      </c>
      <c r="AY109" s="108"/>
      <c r="AZ109" s="84"/>
      <c r="BA109" s="84"/>
      <c r="BB109" s="84" t="s">
        <v>280</v>
      </c>
      <c r="BC109" s="84" t="s">
        <v>281</v>
      </c>
      <c r="BD109" s="108"/>
      <c r="BE109" s="84">
        <v>0</v>
      </c>
      <c r="BF109" s="38" t="s">
        <v>680</v>
      </c>
      <c r="BG109" s="84" t="s">
        <v>243</v>
      </c>
      <c r="BH109" s="114" t="s">
        <v>3072</v>
      </c>
      <c r="BI109" s="38" t="s">
        <v>110</v>
      </c>
      <c r="BJ109" s="85">
        <v>45818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3091</v>
      </c>
    </row>
    <row r="110" spans="1:70" s="113" customFormat="1" ht="15" hidden="1" customHeight="1" x14ac:dyDescent="0.25">
      <c r="A110" s="84">
        <v>106</v>
      </c>
      <c r="B110" s="38" t="s">
        <v>254</v>
      </c>
      <c r="C110" s="38" t="s">
        <v>255</v>
      </c>
      <c r="D110" s="38" t="s">
        <v>256</v>
      </c>
      <c r="E110" s="38" t="s">
        <v>257</v>
      </c>
      <c r="F110" s="38" t="s">
        <v>258</v>
      </c>
      <c r="G110" s="84" t="s">
        <v>259</v>
      </c>
      <c r="H110" s="38" t="s">
        <v>260</v>
      </c>
      <c r="I110" s="84">
        <v>80625</v>
      </c>
      <c r="J110" s="38" t="s">
        <v>339</v>
      </c>
      <c r="K110" s="84">
        <v>80625</v>
      </c>
      <c r="L110" s="84" t="s">
        <v>262</v>
      </c>
      <c r="M110" s="38" t="s">
        <v>263</v>
      </c>
      <c r="N110" s="84">
        <v>133360</v>
      </c>
      <c r="O110" s="84" t="s">
        <v>685</v>
      </c>
      <c r="P110" s="84">
        <v>180131</v>
      </c>
      <c r="Q110" s="38" t="s">
        <v>686</v>
      </c>
      <c r="R110" s="38" t="s">
        <v>266</v>
      </c>
      <c r="S110" s="84" t="s">
        <v>687</v>
      </c>
      <c r="T110" s="84" t="s">
        <v>687</v>
      </c>
      <c r="U110" s="84" t="s">
        <v>411</v>
      </c>
      <c r="V110" s="84" t="s">
        <v>343</v>
      </c>
      <c r="W110" s="84">
        <v>0</v>
      </c>
      <c r="X110" s="38" t="s">
        <v>270</v>
      </c>
      <c r="Y110" s="84">
        <v>14044021</v>
      </c>
      <c r="Z110" s="38" t="s">
        <v>688</v>
      </c>
      <c r="AA110" s="108" t="s">
        <v>689</v>
      </c>
      <c r="AB110" s="84">
        <v>36302</v>
      </c>
      <c r="AC110" s="108" t="s">
        <v>388</v>
      </c>
      <c r="AD110" s="84">
        <v>52</v>
      </c>
      <c r="AE110" s="84" t="s">
        <v>371</v>
      </c>
      <c r="AF110" s="84" t="s">
        <v>603</v>
      </c>
      <c r="AG110" s="108" t="s">
        <v>690</v>
      </c>
      <c r="AH110" s="84" t="s">
        <v>277</v>
      </c>
      <c r="AI110" s="108" t="s">
        <v>689</v>
      </c>
      <c r="AJ110" s="84">
        <v>1130</v>
      </c>
      <c r="AK110" s="84">
        <v>1130</v>
      </c>
      <c r="AL110" s="108" t="s">
        <v>507</v>
      </c>
      <c r="AM110" s="84">
        <v>34509.730000000003</v>
      </c>
      <c r="AN110" s="112">
        <v>55</v>
      </c>
      <c r="AO110" s="112">
        <v>34564.730000000003</v>
      </c>
      <c r="AP110" s="112">
        <v>2537.17</v>
      </c>
      <c r="AQ110" s="112">
        <v>14.18</v>
      </c>
      <c r="AR110" s="112">
        <v>2551.35</v>
      </c>
      <c r="AS110" s="112">
        <v>1807.27</v>
      </c>
      <c r="AT110" s="112">
        <v>14.18</v>
      </c>
      <c r="AU110" s="112">
        <v>1821.45</v>
      </c>
      <c r="AV110" s="84">
        <v>44</v>
      </c>
      <c r="AW110" s="84">
        <v>1339</v>
      </c>
      <c r="AX110" s="84" t="s">
        <v>293</v>
      </c>
      <c r="AY110" s="108"/>
      <c r="AZ110" s="84"/>
      <c r="BA110" s="84"/>
      <c r="BB110" s="84" t="s">
        <v>280</v>
      </c>
      <c r="BC110" s="84" t="s">
        <v>281</v>
      </c>
      <c r="BD110" s="108"/>
      <c r="BE110" s="84">
        <v>0</v>
      </c>
      <c r="BF110" s="38" t="s">
        <v>687</v>
      </c>
      <c r="BG110" s="84">
        <v>9009869250</v>
      </c>
      <c r="BH110" s="114" t="s">
        <v>3072</v>
      </c>
      <c r="BI110" s="38" t="s">
        <v>112</v>
      </c>
      <c r="BJ110" s="85">
        <v>45831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254</v>
      </c>
      <c r="C111" s="38" t="s">
        <v>255</v>
      </c>
      <c r="D111" s="38" t="s">
        <v>256</v>
      </c>
      <c r="E111" s="38" t="s">
        <v>257</v>
      </c>
      <c r="F111" s="38" t="s">
        <v>258</v>
      </c>
      <c r="G111" s="84" t="s">
        <v>259</v>
      </c>
      <c r="H111" s="38" t="s">
        <v>260</v>
      </c>
      <c r="I111" s="84">
        <v>80625</v>
      </c>
      <c r="J111" s="38" t="s">
        <v>339</v>
      </c>
      <c r="K111" s="84">
        <v>80625</v>
      </c>
      <c r="L111" s="84" t="s">
        <v>262</v>
      </c>
      <c r="M111" s="38" t="s">
        <v>263</v>
      </c>
      <c r="N111" s="84">
        <v>133360</v>
      </c>
      <c r="O111" s="84" t="s">
        <v>685</v>
      </c>
      <c r="P111" s="84">
        <v>180131</v>
      </c>
      <c r="Q111" s="38" t="s">
        <v>686</v>
      </c>
      <c r="R111" s="38" t="s">
        <v>285</v>
      </c>
      <c r="S111" s="84" t="s">
        <v>691</v>
      </c>
      <c r="T111" s="84" t="s">
        <v>691</v>
      </c>
      <c r="U111" s="84" t="s">
        <v>560</v>
      </c>
      <c r="V111" s="84" t="s">
        <v>343</v>
      </c>
      <c r="W111" s="84">
        <v>0</v>
      </c>
      <c r="X111" s="38" t="s">
        <v>270</v>
      </c>
      <c r="Y111" s="84">
        <v>14044034</v>
      </c>
      <c r="Z111" s="38" t="s">
        <v>692</v>
      </c>
      <c r="AA111" s="108" t="s">
        <v>689</v>
      </c>
      <c r="AB111" s="84">
        <v>41488</v>
      </c>
      <c r="AC111" s="108" t="s">
        <v>388</v>
      </c>
      <c r="AD111" s="84">
        <v>52</v>
      </c>
      <c r="AE111" s="84" t="s">
        <v>693</v>
      </c>
      <c r="AF111" s="84" t="s">
        <v>315</v>
      </c>
      <c r="AG111" s="108" t="s">
        <v>690</v>
      </c>
      <c r="AH111" s="84" t="s">
        <v>591</v>
      </c>
      <c r="AI111" s="108" t="s">
        <v>689</v>
      </c>
      <c r="AJ111" s="84">
        <v>0</v>
      </c>
      <c r="AK111" s="84">
        <v>0</v>
      </c>
      <c r="AL111" s="108" t="s">
        <v>513</v>
      </c>
      <c r="AM111" s="84">
        <v>40222.89</v>
      </c>
      <c r="AN111" s="112">
        <v>23.78</v>
      </c>
      <c r="AO111" s="112">
        <v>40246.67</v>
      </c>
      <c r="AP111" s="112">
        <v>1330.11</v>
      </c>
      <c r="AQ111" s="112">
        <v>0</v>
      </c>
      <c r="AR111" s="112">
        <v>1330.11</v>
      </c>
      <c r="AS111" s="112">
        <v>1330.4</v>
      </c>
      <c r="AT111" s="112">
        <v>0</v>
      </c>
      <c r="AU111" s="112">
        <v>1330.4</v>
      </c>
      <c r="AV111" s="84">
        <v>76</v>
      </c>
      <c r="AW111" s="84">
        <v>1455</v>
      </c>
      <c r="AX111" s="84" t="s">
        <v>293</v>
      </c>
      <c r="AY111" s="108"/>
      <c r="AZ111" s="84"/>
      <c r="BA111" s="84"/>
      <c r="BB111" s="84" t="s">
        <v>280</v>
      </c>
      <c r="BC111" s="84" t="s">
        <v>281</v>
      </c>
      <c r="BD111" s="108"/>
      <c r="BE111" s="84">
        <v>0</v>
      </c>
      <c r="BF111" s="38" t="s">
        <v>691</v>
      </c>
      <c r="BG111" s="84" t="s">
        <v>243</v>
      </c>
      <c r="BH111" s="114" t="s">
        <v>3072</v>
      </c>
      <c r="BI111" s="38" t="s">
        <v>110</v>
      </c>
      <c r="BJ111" s="85">
        <v>45818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3091</v>
      </c>
    </row>
    <row r="112" spans="1:70" s="113" customFormat="1" ht="15" customHeight="1" x14ac:dyDescent="0.25">
      <c r="A112" s="84">
        <v>108</v>
      </c>
      <c r="B112" s="38" t="s">
        <v>254</v>
      </c>
      <c r="C112" s="38" t="s">
        <v>255</v>
      </c>
      <c r="D112" s="38" t="s">
        <v>256</v>
      </c>
      <c r="E112" s="38" t="s">
        <v>257</v>
      </c>
      <c r="F112" s="38" t="s">
        <v>258</v>
      </c>
      <c r="G112" s="84" t="s">
        <v>259</v>
      </c>
      <c r="H112" s="38" t="s">
        <v>260</v>
      </c>
      <c r="I112" s="84">
        <v>100032</v>
      </c>
      <c r="J112" s="38" t="s">
        <v>261</v>
      </c>
      <c r="K112" s="84">
        <v>100032</v>
      </c>
      <c r="L112" s="84" t="s">
        <v>262</v>
      </c>
      <c r="M112" s="38" t="s">
        <v>263</v>
      </c>
      <c r="N112" s="84">
        <v>160255</v>
      </c>
      <c r="O112" s="84" t="s">
        <v>321</v>
      </c>
      <c r="P112" s="84">
        <v>218843</v>
      </c>
      <c r="Q112" s="38" t="s">
        <v>694</v>
      </c>
      <c r="R112" s="38" t="s">
        <v>679</v>
      </c>
      <c r="S112" s="84" t="s">
        <v>695</v>
      </c>
      <c r="T112" s="84" t="s">
        <v>695</v>
      </c>
      <c r="U112" s="84" t="s">
        <v>268</v>
      </c>
      <c r="V112" s="84" t="s">
        <v>269</v>
      </c>
      <c r="W112" s="84">
        <v>0</v>
      </c>
      <c r="X112" s="38" t="s">
        <v>270</v>
      </c>
      <c r="Y112" s="84">
        <v>14078572</v>
      </c>
      <c r="Z112" s="38" t="s">
        <v>696</v>
      </c>
      <c r="AA112" s="108" t="s">
        <v>697</v>
      </c>
      <c r="AB112" s="84">
        <v>15558</v>
      </c>
      <c r="AC112" s="108" t="s">
        <v>273</v>
      </c>
      <c r="AD112" s="84">
        <v>38</v>
      </c>
      <c r="AE112" s="84" t="s">
        <v>698</v>
      </c>
      <c r="AF112" s="84" t="s">
        <v>422</v>
      </c>
      <c r="AG112" s="108" t="s">
        <v>699</v>
      </c>
      <c r="AH112" s="84" t="s">
        <v>700</v>
      </c>
      <c r="AI112" s="108" t="s">
        <v>697</v>
      </c>
      <c r="AJ112" s="84">
        <v>0</v>
      </c>
      <c r="AK112" s="84">
        <v>0</v>
      </c>
      <c r="AL112" s="108" t="s">
        <v>701</v>
      </c>
      <c r="AM112" s="84">
        <v>15284.14</v>
      </c>
      <c r="AN112" s="112">
        <v>10.220000000000001</v>
      </c>
      <c r="AO112" s="112">
        <v>15294.36</v>
      </c>
      <c r="AP112" s="112">
        <v>703.86</v>
      </c>
      <c r="AQ112" s="112">
        <v>0</v>
      </c>
      <c r="AR112" s="112">
        <v>703.86</v>
      </c>
      <c r="AS112" s="112">
        <v>704.03</v>
      </c>
      <c r="AT112" s="112">
        <v>0</v>
      </c>
      <c r="AU112" s="112">
        <v>704.03</v>
      </c>
      <c r="AV112" s="84">
        <v>76</v>
      </c>
      <c r="AW112" s="84">
        <v>1624</v>
      </c>
      <c r="AX112" s="84" t="s">
        <v>293</v>
      </c>
      <c r="AY112" s="108"/>
      <c r="AZ112" s="84"/>
      <c r="BA112" s="84"/>
      <c r="BB112" s="84" t="s">
        <v>280</v>
      </c>
      <c r="BC112" s="84" t="s">
        <v>281</v>
      </c>
      <c r="BD112" s="108"/>
      <c r="BE112" s="84">
        <v>0</v>
      </c>
      <c r="BF112" s="38" t="s">
        <v>695</v>
      </c>
      <c r="BG112" s="84" t="s">
        <v>243</v>
      </c>
      <c r="BH112" s="114" t="s">
        <v>3072</v>
      </c>
      <c r="BI112" s="38" t="s">
        <v>110</v>
      </c>
      <c r="BJ112" s="85">
        <v>45818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3091</v>
      </c>
    </row>
    <row r="113" spans="1:70" s="113" customFormat="1" ht="15" customHeight="1" x14ac:dyDescent="0.25">
      <c r="A113" s="84">
        <v>109</v>
      </c>
      <c r="B113" s="38" t="s">
        <v>254</v>
      </c>
      <c r="C113" s="38" t="s">
        <v>255</v>
      </c>
      <c r="D113" s="38" t="s">
        <v>256</v>
      </c>
      <c r="E113" s="38" t="s">
        <v>257</v>
      </c>
      <c r="F113" s="38" t="s">
        <v>258</v>
      </c>
      <c r="G113" s="84" t="s">
        <v>259</v>
      </c>
      <c r="H113" s="38" t="s">
        <v>260</v>
      </c>
      <c r="I113" s="84">
        <v>100032</v>
      </c>
      <c r="J113" s="38" t="s">
        <v>261</v>
      </c>
      <c r="K113" s="84">
        <v>100032</v>
      </c>
      <c r="L113" s="84" t="s">
        <v>262</v>
      </c>
      <c r="M113" s="38" t="s">
        <v>263</v>
      </c>
      <c r="N113" s="84">
        <v>160255</v>
      </c>
      <c r="O113" s="84" t="s">
        <v>321</v>
      </c>
      <c r="P113" s="84">
        <v>218843</v>
      </c>
      <c r="Q113" s="38" t="s">
        <v>694</v>
      </c>
      <c r="R113" s="38" t="s">
        <v>702</v>
      </c>
      <c r="S113" s="84" t="s">
        <v>703</v>
      </c>
      <c r="T113" s="84" t="s">
        <v>703</v>
      </c>
      <c r="U113" s="84" t="s">
        <v>268</v>
      </c>
      <c r="V113" s="84" t="s">
        <v>269</v>
      </c>
      <c r="W113" s="84">
        <v>0</v>
      </c>
      <c r="X113" s="38" t="s">
        <v>270</v>
      </c>
      <c r="Y113" s="84">
        <v>14078593</v>
      </c>
      <c r="Z113" s="38" t="s">
        <v>704</v>
      </c>
      <c r="AA113" s="108" t="s">
        <v>697</v>
      </c>
      <c r="AB113" s="84">
        <v>15558</v>
      </c>
      <c r="AC113" s="108" t="s">
        <v>273</v>
      </c>
      <c r="AD113" s="84">
        <v>38</v>
      </c>
      <c r="AE113" s="84" t="s">
        <v>421</v>
      </c>
      <c r="AF113" s="84" t="s">
        <v>422</v>
      </c>
      <c r="AG113" s="108" t="s">
        <v>699</v>
      </c>
      <c r="AH113" s="84" t="s">
        <v>700</v>
      </c>
      <c r="AI113" s="108" t="s">
        <v>697</v>
      </c>
      <c r="AJ113" s="84"/>
      <c r="AK113" s="84"/>
      <c r="AL113" s="108" t="s">
        <v>705</v>
      </c>
      <c r="AM113" s="84">
        <v>15812.56</v>
      </c>
      <c r="AN113" s="112">
        <v>0</v>
      </c>
      <c r="AO113" s="112">
        <v>15812.56</v>
      </c>
      <c r="AP113" s="112">
        <v>62.51</v>
      </c>
      <c r="AQ113" s="112">
        <v>0</v>
      </c>
      <c r="AR113" s="112">
        <v>62.51</v>
      </c>
      <c r="AS113" s="112">
        <v>0</v>
      </c>
      <c r="AT113" s="112">
        <v>0</v>
      </c>
      <c r="AU113" s="112">
        <v>0</v>
      </c>
      <c r="AV113" s="84"/>
      <c r="AW113" s="84">
        <v>1339</v>
      </c>
      <c r="AX113" s="84" t="s">
        <v>293</v>
      </c>
      <c r="AY113" s="108"/>
      <c r="AZ113" s="84"/>
      <c r="BA113" s="84"/>
      <c r="BB113" s="84" t="s">
        <v>280</v>
      </c>
      <c r="BC113" s="84" t="s">
        <v>281</v>
      </c>
      <c r="BD113" s="108"/>
      <c r="BE113" s="84">
        <v>0</v>
      </c>
      <c r="BF113" s="38" t="s">
        <v>703</v>
      </c>
      <c r="BG113" s="84" t="s">
        <v>243</v>
      </c>
      <c r="BH113" s="114" t="s">
        <v>3072</v>
      </c>
      <c r="BI113" s="38" t="s">
        <v>110</v>
      </c>
      <c r="BJ113" s="85">
        <v>45818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3091</v>
      </c>
    </row>
    <row r="114" spans="1:70" s="113" customFormat="1" ht="15" customHeight="1" x14ac:dyDescent="0.25">
      <c r="A114" s="84">
        <v>110</v>
      </c>
      <c r="B114" s="38" t="s">
        <v>254</v>
      </c>
      <c r="C114" s="38" t="s">
        <v>255</v>
      </c>
      <c r="D114" s="38" t="s">
        <v>256</v>
      </c>
      <c r="E114" s="38" t="s">
        <v>257</v>
      </c>
      <c r="F114" s="38" t="s">
        <v>258</v>
      </c>
      <c r="G114" s="84" t="s">
        <v>259</v>
      </c>
      <c r="H114" s="38" t="s">
        <v>260</v>
      </c>
      <c r="I114" s="84">
        <v>100032</v>
      </c>
      <c r="J114" s="38" t="s">
        <v>261</v>
      </c>
      <c r="K114" s="84">
        <v>100032</v>
      </c>
      <c r="L114" s="84" t="s">
        <v>262</v>
      </c>
      <c r="M114" s="38" t="s">
        <v>263</v>
      </c>
      <c r="N114" s="84">
        <v>160255</v>
      </c>
      <c r="O114" s="84" t="s">
        <v>321</v>
      </c>
      <c r="P114" s="84">
        <v>218843</v>
      </c>
      <c r="Q114" s="38" t="s">
        <v>694</v>
      </c>
      <c r="R114" s="38" t="s">
        <v>679</v>
      </c>
      <c r="S114" s="84" t="s">
        <v>706</v>
      </c>
      <c r="T114" s="84" t="s">
        <v>706</v>
      </c>
      <c r="U114" s="84" t="s">
        <v>411</v>
      </c>
      <c r="V114" s="84" t="s">
        <v>269</v>
      </c>
      <c r="W114" s="84">
        <v>0</v>
      </c>
      <c r="X114" s="38" t="s">
        <v>270</v>
      </c>
      <c r="Y114" s="84">
        <v>14078610</v>
      </c>
      <c r="Z114" s="38" t="s">
        <v>707</v>
      </c>
      <c r="AA114" s="108" t="s">
        <v>697</v>
      </c>
      <c r="AB114" s="84">
        <v>15558</v>
      </c>
      <c r="AC114" s="108" t="s">
        <v>273</v>
      </c>
      <c r="AD114" s="84">
        <v>38</v>
      </c>
      <c r="AE114" s="84" t="s">
        <v>708</v>
      </c>
      <c r="AF114" s="84" t="s">
        <v>422</v>
      </c>
      <c r="AG114" s="108" t="s">
        <v>699</v>
      </c>
      <c r="AH114" s="84" t="s">
        <v>700</v>
      </c>
      <c r="AI114" s="108" t="s">
        <v>697</v>
      </c>
      <c r="AJ114" s="84">
        <v>0</v>
      </c>
      <c r="AK114" s="84">
        <v>0</v>
      </c>
      <c r="AL114" s="108" t="s">
        <v>292</v>
      </c>
      <c r="AM114" s="84">
        <v>15255.43</v>
      </c>
      <c r="AN114" s="112">
        <v>10.220000000000001</v>
      </c>
      <c r="AO114" s="112">
        <v>15265.65</v>
      </c>
      <c r="AP114" s="112">
        <v>732.57</v>
      </c>
      <c r="AQ114" s="112">
        <v>0</v>
      </c>
      <c r="AR114" s="112">
        <v>732.57</v>
      </c>
      <c r="AS114" s="112">
        <v>732.74</v>
      </c>
      <c r="AT114" s="112">
        <v>0</v>
      </c>
      <c r="AU114" s="112">
        <v>732.74</v>
      </c>
      <c r="AV114" s="84">
        <v>76</v>
      </c>
      <c r="AW114" s="84">
        <v>1764</v>
      </c>
      <c r="AX114" s="84" t="s">
        <v>293</v>
      </c>
      <c r="AY114" s="108"/>
      <c r="AZ114" s="84"/>
      <c r="BA114" s="84"/>
      <c r="BB114" s="84" t="s">
        <v>280</v>
      </c>
      <c r="BC114" s="84" t="s">
        <v>281</v>
      </c>
      <c r="BD114" s="108"/>
      <c r="BE114" s="84">
        <v>0</v>
      </c>
      <c r="BF114" s="38" t="s">
        <v>706</v>
      </c>
      <c r="BG114" s="84" t="s">
        <v>243</v>
      </c>
      <c r="BH114" s="114" t="s">
        <v>3072</v>
      </c>
      <c r="BI114" s="38" t="s">
        <v>110</v>
      </c>
      <c r="BJ114" s="85">
        <v>45818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3091</v>
      </c>
    </row>
    <row r="115" spans="1:70" s="113" customFormat="1" ht="15" customHeight="1" x14ac:dyDescent="0.25">
      <c r="A115" s="84">
        <v>111</v>
      </c>
      <c r="B115" s="38" t="s">
        <v>254</v>
      </c>
      <c r="C115" s="38" t="s">
        <v>255</v>
      </c>
      <c r="D115" s="38" t="s">
        <v>256</v>
      </c>
      <c r="E115" s="38" t="s">
        <v>257</v>
      </c>
      <c r="F115" s="38" t="s">
        <v>258</v>
      </c>
      <c r="G115" s="84" t="s">
        <v>259</v>
      </c>
      <c r="H115" s="38" t="s">
        <v>260</v>
      </c>
      <c r="I115" s="84">
        <v>80625</v>
      </c>
      <c r="J115" s="38" t="s">
        <v>339</v>
      </c>
      <c r="K115" s="84">
        <v>80625</v>
      </c>
      <c r="L115" s="84" t="s">
        <v>262</v>
      </c>
      <c r="M115" s="38" t="s">
        <v>263</v>
      </c>
      <c r="N115" s="84">
        <v>133360</v>
      </c>
      <c r="O115" s="84" t="s">
        <v>685</v>
      </c>
      <c r="P115" s="84">
        <v>180131</v>
      </c>
      <c r="Q115" s="38" t="s">
        <v>686</v>
      </c>
      <c r="R115" s="38" t="s">
        <v>285</v>
      </c>
      <c r="S115" s="84" t="s">
        <v>709</v>
      </c>
      <c r="T115" s="84" t="s">
        <v>709</v>
      </c>
      <c r="U115" s="84" t="s">
        <v>268</v>
      </c>
      <c r="V115" s="84" t="s">
        <v>343</v>
      </c>
      <c r="W115" s="84">
        <v>0</v>
      </c>
      <c r="X115" s="38" t="s">
        <v>270</v>
      </c>
      <c r="Y115" s="84">
        <v>14081176</v>
      </c>
      <c r="Z115" s="38" t="s">
        <v>710</v>
      </c>
      <c r="AA115" s="108" t="s">
        <v>689</v>
      </c>
      <c r="AB115" s="84">
        <v>31116</v>
      </c>
      <c r="AC115" s="108" t="s">
        <v>388</v>
      </c>
      <c r="AD115" s="84">
        <v>52</v>
      </c>
      <c r="AE115" s="84" t="s">
        <v>274</v>
      </c>
      <c r="AF115" s="84" t="s">
        <v>315</v>
      </c>
      <c r="AG115" s="108" t="s">
        <v>690</v>
      </c>
      <c r="AH115" s="84" t="s">
        <v>591</v>
      </c>
      <c r="AI115" s="108" t="s">
        <v>689</v>
      </c>
      <c r="AJ115" s="84">
        <v>0</v>
      </c>
      <c r="AK115" s="84">
        <v>0</v>
      </c>
      <c r="AL115" s="108" t="s">
        <v>292</v>
      </c>
      <c r="AM115" s="84">
        <v>31148.87</v>
      </c>
      <c r="AN115" s="112">
        <v>0</v>
      </c>
      <c r="AO115" s="112">
        <v>31148.87</v>
      </c>
      <c r="AP115" s="112">
        <v>15.13</v>
      </c>
      <c r="AQ115" s="112">
        <v>0</v>
      </c>
      <c r="AR115" s="112">
        <v>15.13</v>
      </c>
      <c r="AS115" s="112">
        <v>15.77</v>
      </c>
      <c r="AT115" s="112">
        <v>0</v>
      </c>
      <c r="AU115" s="112">
        <v>15.77</v>
      </c>
      <c r="AV115" s="84">
        <v>77</v>
      </c>
      <c r="AW115" s="84">
        <v>1441</v>
      </c>
      <c r="AX115" s="84" t="s">
        <v>293</v>
      </c>
      <c r="AY115" s="108"/>
      <c r="AZ115" s="84"/>
      <c r="BA115" s="84"/>
      <c r="BB115" s="84" t="s">
        <v>280</v>
      </c>
      <c r="BC115" s="84" t="s">
        <v>281</v>
      </c>
      <c r="BD115" s="108"/>
      <c r="BE115" s="84">
        <v>0</v>
      </c>
      <c r="BF115" s="38" t="s">
        <v>709</v>
      </c>
      <c r="BG115" s="84" t="s">
        <v>243</v>
      </c>
      <c r="BH115" s="114" t="s">
        <v>3072</v>
      </c>
      <c r="BI115" s="38" t="s">
        <v>110</v>
      </c>
      <c r="BJ115" s="85">
        <v>45818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3091</v>
      </c>
    </row>
    <row r="116" spans="1:70" s="113" customFormat="1" ht="15" customHeight="1" x14ac:dyDescent="0.25">
      <c r="A116" s="84">
        <v>112</v>
      </c>
      <c r="B116" s="38" t="s">
        <v>254</v>
      </c>
      <c r="C116" s="38" t="s">
        <v>255</v>
      </c>
      <c r="D116" s="38" t="s">
        <v>256</v>
      </c>
      <c r="E116" s="38" t="s">
        <v>257</v>
      </c>
      <c r="F116" s="38" t="s">
        <v>258</v>
      </c>
      <c r="G116" s="84" t="s">
        <v>259</v>
      </c>
      <c r="H116" s="38" t="s">
        <v>260</v>
      </c>
      <c r="I116" s="84">
        <v>100032</v>
      </c>
      <c r="J116" s="38" t="s">
        <v>261</v>
      </c>
      <c r="K116" s="84">
        <v>100032</v>
      </c>
      <c r="L116" s="84" t="s">
        <v>262</v>
      </c>
      <c r="M116" s="38" t="s">
        <v>263</v>
      </c>
      <c r="N116" s="84">
        <v>160255</v>
      </c>
      <c r="O116" s="84" t="s">
        <v>321</v>
      </c>
      <c r="P116" s="84">
        <v>218829</v>
      </c>
      <c r="Q116" s="38" t="s">
        <v>711</v>
      </c>
      <c r="R116" s="38" t="s">
        <v>679</v>
      </c>
      <c r="S116" s="84" t="s">
        <v>712</v>
      </c>
      <c r="T116" s="84" t="s">
        <v>712</v>
      </c>
      <c r="U116" s="84" t="s">
        <v>287</v>
      </c>
      <c r="V116" s="84" t="s">
        <v>269</v>
      </c>
      <c r="W116" s="84">
        <v>0</v>
      </c>
      <c r="X116" s="38" t="s">
        <v>270</v>
      </c>
      <c r="Y116" s="84">
        <v>14087321</v>
      </c>
      <c r="Z116" s="38" t="s">
        <v>713</v>
      </c>
      <c r="AA116" s="108" t="s">
        <v>697</v>
      </c>
      <c r="AB116" s="84">
        <v>15558</v>
      </c>
      <c r="AC116" s="108" t="s">
        <v>273</v>
      </c>
      <c r="AD116" s="84">
        <v>38</v>
      </c>
      <c r="AE116" s="84" t="s">
        <v>274</v>
      </c>
      <c r="AF116" s="84" t="s">
        <v>275</v>
      </c>
      <c r="AG116" s="108" t="s">
        <v>699</v>
      </c>
      <c r="AH116" s="84" t="s">
        <v>277</v>
      </c>
      <c r="AI116" s="108" t="s">
        <v>697</v>
      </c>
      <c r="AJ116" s="84">
        <v>0</v>
      </c>
      <c r="AK116" s="84">
        <v>0</v>
      </c>
      <c r="AL116" s="108" t="s">
        <v>714</v>
      </c>
      <c r="AM116" s="84">
        <v>13950.24</v>
      </c>
      <c r="AN116" s="112">
        <v>58.46</v>
      </c>
      <c r="AO116" s="112">
        <v>14008.7</v>
      </c>
      <c r="AP116" s="112">
        <v>2037.76</v>
      </c>
      <c r="AQ116" s="112">
        <v>0</v>
      </c>
      <c r="AR116" s="112">
        <v>2037.76</v>
      </c>
      <c r="AS116" s="112">
        <v>2037.93</v>
      </c>
      <c r="AT116" s="112">
        <v>0</v>
      </c>
      <c r="AU116" s="112">
        <v>2037.93</v>
      </c>
      <c r="AV116" s="84">
        <v>76</v>
      </c>
      <c r="AW116" s="84">
        <v>1652</v>
      </c>
      <c r="AX116" s="84" t="s">
        <v>293</v>
      </c>
      <c r="AY116" s="108"/>
      <c r="AZ116" s="84"/>
      <c r="BA116" s="84"/>
      <c r="BB116" s="84" t="s">
        <v>280</v>
      </c>
      <c r="BC116" s="84" t="s">
        <v>281</v>
      </c>
      <c r="BD116" s="108"/>
      <c r="BE116" s="84">
        <v>0</v>
      </c>
      <c r="BF116" s="38" t="s">
        <v>712</v>
      </c>
      <c r="BG116" s="84" t="s">
        <v>243</v>
      </c>
      <c r="BH116" s="114" t="s">
        <v>3072</v>
      </c>
      <c r="BI116" s="38" t="s">
        <v>110</v>
      </c>
      <c r="BJ116" s="85">
        <v>45818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3091</v>
      </c>
    </row>
    <row r="117" spans="1:70" s="113" customFormat="1" ht="15" customHeight="1" x14ac:dyDescent="0.25">
      <c r="A117" s="84">
        <v>113</v>
      </c>
      <c r="B117" s="38" t="s">
        <v>254</v>
      </c>
      <c r="C117" s="38" t="s">
        <v>255</v>
      </c>
      <c r="D117" s="38" t="s">
        <v>256</v>
      </c>
      <c r="E117" s="38" t="s">
        <v>257</v>
      </c>
      <c r="F117" s="38" t="s">
        <v>258</v>
      </c>
      <c r="G117" s="84" t="s">
        <v>259</v>
      </c>
      <c r="H117" s="38" t="s">
        <v>260</v>
      </c>
      <c r="I117" s="84">
        <v>96570</v>
      </c>
      <c r="J117" s="38" t="s">
        <v>636</v>
      </c>
      <c r="K117" s="84">
        <v>96570</v>
      </c>
      <c r="L117" s="84" t="s">
        <v>262</v>
      </c>
      <c r="M117" s="38" t="s">
        <v>263</v>
      </c>
      <c r="N117" s="84">
        <v>163192</v>
      </c>
      <c r="O117" s="84" t="s">
        <v>715</v>
      </c>
      <c r="P117" s="84">
        <v>218884</v>
      </c>
      <c r="Q117" s="38" t="s">
        <v>716</v>
      </c>
      <c r="R117" s="38" t="s">
        <v>285</v>
      </c>
      <c r="S117" s="84" t="s">
        <v>717</v>
      </c>
      <c r="T117" s="84" t="s">
        <v>717</v>
      </c>
      <c r="U117" s="84" t="s">
        <v>268</v>
      </c>
      <c r="V117" s="84" t="s">
        <v>269</v>
      </c>
      <c r="W117" s="84">
        <v>0</v>
      </c>
      <c r="X117" s="38" t="s">
        <v>270</v>
      </c>
      <c r="Y117" s="84">
        <v>14089107</v>
      </c>
      <c r="Z117" s="38" t="s">
        <v>718</v>
      </c>
      <c r="AA117" s="108" t="s">
        <v>719</v>
      </c>
      <c r="AB117" s="84">
        <v>31116</v>
      </c>
      <c r="AC117" s="108" t="s">
        <v>314</v>
      </c>
      <c r="AD117" s="84">
        <v>38</v>
      </c>
      <c r="AE117" s="84" t="s">
        <v>371</v>
      </c>
      <c r="AF117" s="84" t="s">
        <v>275</v>
      </c>
      <c r="AG117" s="108" t="s">
        <v>720</v>
      </c>
      <c r="AH117" s="84" t="s">
        <v>277</v>
      </c>
      <c r="AI117" s="108" t="s">
        <v>719</v>
      </c>
      <c r="AJ117" s="84">
        <v>0</v>
      </c>
      <c r="AK117" s="84">
        <v>0</v>
      </c>
      <c r="AL117" s="108" t="s">
        <v>564</v>
      </c>
      <c r="AM117" s="84">
        <v>22038.02</v>
      </c>
      <c r="AN117" s="112">
        <v>316.08</v>
      </c>
      <c r="AO117" s="112">
        <v>22354.1</v>
      </c>
      <c r="AP117" s="112">
        <v>10097.98</v>
      </c>
      <c r="AQ117" s="112">
        <v>202.85</v>
      </c>
      <c r="AR117" s="112">
        <v>10300.83</v>
      </c>
      <c r="AS117" s="112">
        <v>10098.61</v>
      </c>
      <c r="AT117" s="112">
        <v>202.85</v>
      </c>
      <c r="AU117" s="112">
        <v>10301.459999999999</v>
      </c>
      <c r="AV117" s="84">
        <v>87</v>
      </c>
      <c r="AW117" s="84">
        <v>1733</v>
      </c>
      <c r="AX117" s="84" t="s">
        <v>293</v>
      </c>
      <c r="AY117" s="108"/>
      <c r="AZ117" s="84"/>
      <c r="BA117" s="84"/>
      <c r="BB117" s="84" t="s">
        <v>280</v>
      </c>
      <c r="BC117" s="84" t="s">
        <v>281</v>
      </c>
      <c r="BD117" s="108"/>
      <c r="BE117" s="84">
        <v>0</v>
      </c>
      <c r="BF117" s="38" t="s">
        <v>717</v>
      </c>
      <c r="BG117" s="84" t="s">
        <v>243</v>
      </c>
      <c r="BH117" s="114" t="s">
        <v>3072</v>
      </c>
      <c r="BI117" s="38" t="s">
        <v>110</v>
      </c>
      <c r="BJ117" s="85">
        <v>45818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3091</v>
      </c>
    </row>
    <row r="118" spans="1:70" s="113" customFormat="1" ht="15" customHeight="1" x14ac:dyDescent="0.25">
      <c r="A118" s="84">
        <v>114</v>
      </c>
      <c r="B118" s="38" t="s">
        <v>254</v>
      </c>
      <c r="C118" s="38" t="s">
        <v>255</v>
      </c>
      <c r="D118" s="38" t="s">
        <v>256</v>
      </c>
      <c r="E118" s="38" t="s">
        <v>257</v>
      </c>
      <c r="F118" s="38" t="s">
        <v>258</v>
      </c>
      <c r="G118" s="84" t="s">
        <v>259</v>
      </c>
      <c r="H118" s="38" t="s">
        <v>260</v>
      </c>
      <c r="I118" s="84">
        <v>95534</v>
      </c>
      <c r="J118" s="38" t="s">
        <v>401</v>
      </c>
      <c r="K118" s="84">
        <v>95534</v>
      </c>
      <c r="L118" s="84" t="s">
        <v>262</v>
      </c>
      <c r="M118" s="38" t="s">
        <v>263</v>
      </c>
      <c r="N118" s="84">
        <v>170253</v>
      </c>
      <c r="O118" s="84" t="s">
        <v>402</v>
      </c>
      <c r="P118" s="84">
        <v>228661</v>
      </c>
      <c r="Q118" s="38" t="s">
        <v>403</v>
      </c>
      <c r="R118" s="38" t="s">
        <v>702</v>
      </c>
      <c r="S118" s="84" t="s">
        <v>404</v>
      </c>
      <c r="T118" s="84" t="s">
        <v>404</v>
      </c>
      <c r="U118" s="84" t="s">
        <v>287</v>
      </c>
      <c r="V118" s="84" t="s">
        <v>269</v>
      </c>
      <c r="W118" s="84">
        <v>0</v>
      </c>
      <c r="X118" s="38" t="s">
        <v>270</v>
      </c>
      <c r="Y118" s="84">
        <v>14328937</v>
      </c>
      <c r="Z118" s="38" t="s">
        <v>405</v>
      </c>
      <c r="AA118" s="108" t="s">
        <v>721</v>
      </c>
      <c r="AB118" s="84">
        <v>15558</v>
      </c>
      <c r="AC118" s="108" t="s">
        <v>273</v>
      </c>
      <c r="AD118" s="84">
        <v>38</v>
      </c>
      <c r="AE118" s="84" t="s">
        <v>274</v>
      </c>
      <c r="AF118" s="84" t="s">
        <v>315</v>
      </c>
      <c r="AG118" s="108" t="s">
        <v>407</v>
      </c>
      <c r="AH118" s="84" t="s">
        <v>277</v>
      </c>
      <c r="AI118" s="108" t="s">
        <v>721</v>
      </c>
      <c r="AJ118" s="84">
        <v>590</v>
      </c>
      <c r="AK118" s="84">
        <v>590</v>
      </c>
      <c r="AL118" s="108" t="s">
        <v>292</v>
      </c>
      <c r="AM118" s="84">
        <v>11540.22</v>
      </c>
      <c r="AN118" s="112">
        <v>93</v>
      </c>
      <c r="AO118" s="112">
        <v>11633.22</v>
      </c>
      <c r="AP118" s="112">
        <v>4741.68</v>
      </c>
      <c r="AQ118" s="112">
        <v>268.49</v>
      </c>
      <c r="AR118" s="112">
        <v>5010.17</v>
      </c>
      <c r="AS118" s="112">
        <v>4249.78</v>
      </c>
      <c r="AT118" s="112">
        <v>268.49</v>
      </c>
      <c r="AU118" s="112">
        <v>4518.2700000000004</v>
      </c>
      <c r="AV118" s="84">
        <v>46</v>
      </c>
      <c r="AW118" s="84">
        <v>1342</v>
      </c>
      <c r="AX118" s="84" t="s">
        <v>293</v>
      </c>
      <c r="AY118" s="108"/>
      <c r="AZ118" s="84"/>
      <c r="BA118" s="84"/>
      <c r="BB118" s="84" t="s">
        <v>280</v>
      </c>
      <c r="BC118" s="84" t="s">
        <v>281</v>
      </c>
      <c r="BD118" s="108"/>
      <c r="BE118" s="84">
        <v>0</v>
      </c>
      <c r="BF118" s="38" t="s">
        <v>404</v>
      </c>
      <c r="BG118" s="84">
        <v>9516191273</v>
      </c>
      <c r="BH118" s="114" t="s">
        <v>3072</v>
      </c>
      <c r="BI118" s="38" t="s">
        <v>112</v>
      </c>
      <c r="BJ118" s="85">
        <v>45817</v>
      </c>
      <c r="BK118" s="84" t="s">
        <v>124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 t="s">
        <v>3093</v>
      </c>
    </row>
    <row r="119" spans="1:70" s="113" customFormat="1" ht="15" hidden="1" customHeight="1" x14ac:dyDescent="0.25">
      <c r="A119" s="84">
        <v>115</v>
      </c>
      <c r="B119" s="38" t="s">
        <v>254</v>
      </c>
      <c r="C119" s="38" t="s">
        <v>255</v>
      </c>
      <c r="D119" s="38" t="s">
        <v>256</v>
      </c>
      <c r="E119" s="38" t="s">
        <v>257</v>
      </c>
      <c r="F119" s="38" t="s">
        <v>258</v>
      </c>
      <c r="G119" s="84" t="s">
        <v>259</v>
      </c>
      <c r="H119" s="38" t="s">
        <v>260</v>
      </c>
      <c r="I119" s="84">
        <v>95367</v>
      </c>
      <c r="J119" s="38" t="s">
        <v>308</v>
      </c>
      <c r="K119" s="84">
        <v>95367</v>
      </c>
      <c r="L119" s="84" t="s">
        <v>262</v>
      </c>
      <c r="M119" s="38" t="s">
        <v>263</v>
      </c>
      <c r="N119" s="84">
        <v>160113</v>
      </c>
      <c r="O119" s="84" t="s">
        <v>309</v>
      </c>
      <c r="P119" s="84">
        <v>214747</v>
      </c>
      <c r="Q119" s="38" t="s">
        <v>310</v>
      </c>
      <c r="R119" s="38" t="s">
        <v>702</v>
      </c>
      <c r="S119" s="84" t="s">
        <v>317</v>
      </c>
      <c r="T119" s="84" t="s">
        <v>317</v>
      </c>
      <c r="U119" s="84" t="s">
        <v>287</v>
      </c>
      <c r="V119" s="84" t="s">
        <v>269</v>
      </c>
      <c r="W119" s="84">
        <v>0</v>
      </c>
      <c r="X119" s="38" t="s">
        <v>270</v>
      </c>
      <c r="Y119" s="84">
        <v>14342615</v>
      </c>
      <c r="Z119" s="38" t="s">
        <v>318</v>
      </c>
      <c r="AA119" s="108" t="s">
        <v>721</v>
      </c>
      <c r="AB119" s="84">
        <v>15558</v>
      </c>
      <c r="AC119" s="108" t="s">
        <v>314</v>
      </c>
      <c r="AD119" s="84">
        <v>38</v>
      </c>
      <c r="AE119" s="84" t="s">
        <v>274</v>
      </c>
      <c r="AF119" s="84" t="s">
        <v>315</v>
      </c>
      <c r="AG119" s="108" t="s">
        <v>316</v>
      </c>
      <c r="AH119" s="84" t="s">
        <v>277</v>
      </c>
      <c r="AI119" s="108" t="s">
        <v>721</v>
      </c>
      <c r="AJ119" s="84">
        <v>590</v>
      </c>
      <c r="AK119" s="84">
        <v>590</v>
      </c>
      <c r="AL119" s="108" t="s">
        <v>292</v>
      </c>
      <c r="AM119" s="84">
        <v>11537.22</v>
      </c>
      <c r="AN119" s="112">
        <v>96</v>
      </c>
      <c r="AO119" s="112">
        <v>11633.22</v>
      </c>
      <c r="AP119" s="112">
        <v>4744.68</v>
      </c>
      <c r="AQ119" s="112">
        <v>268.49</v>
      </c>
      <c r="AR119" s="112">
        <v>5013.17</v>
      </c>
      <c r="AS119" s="112">
        <v>4252.78</v>
      </c>
      <c r="AT119" s="112">
        <v>268.49</v>
      </c>
      <c r="AU119" s="112">
        <v>4521.2700000000004</v>
      </c>
      <c r="AV119" s="84">
        <v>44</v>
      </c>
      <c r="AW119" s="84">
        <v>1337</v>
      </c>
      <c r="AX119" s="84" t="s">
        <v>293</v>
      </c>
      <c r="AY119" s="108"/>
      <c r="AZ119" s="84"/>
      <c r="BA119" s="84"/>
      <c r="BB119" s="84" t="s">
        <v>280</v>
      </c>
      <c r="BC119" s="84" t="s">
        <v>281</v>
      </c>
      <c r="BD119" s="108"/>
      <c r="BE119" s="84">
        <v>0</v>
      </c>
      <c r="BF119" s="38" t="s">
        <v>317</v>
      </c>
      <c r="BG119" s="84">
        <v>9926825291</v>
      </c>
      <c r="BH119" s="114" t="s">
        <v>3072</v>
      </c>
      <c r="BI119" s="38" t="s">
        <v>112</v>
      </c>
      <c r="BJ119" s="85">
        <v>45831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254</v>
      </c>
      <c r="C120" s="38" t="s">
        <v>255</v>
      </c>
      <c r="D120" s="38" t="s">
        <v>256</v>
      </c>
      <c r="E120" s="38" t="s">
        <v>257</v>
      </c>
      <c r="F120" s="38" t="s">
        <v>258</v>
      </c>
      <c r="G120" s="84" t="s">
        <v>259</v>
      </c>
      <c r="H120" s="38" t="s">
        <v>260</v>
      </c>
      <c r="I120" s="84">
        <v>95534</v>
      </c>
      <c r="J120" s="38" t="s">
        <v>401</v>
      </c>
      <c r="K120" s="84">
        <v>95534</v>
      </c>
      <c r="L120" s="84" t="s">
        <v>262</v>
      </c>
      <c r="M120" s="38" t="s">
        <v>263</v>
      </c>
      <c r="N120" s="84">
        <v>160480</v>
      </c>
      <c r="O120" s="84" t="s">
        <v>408</v>
      </c>
      <c r="P120" s="84">
        <v>215258</v>
      </c>
      <c r="Q120" s="38" t="s">
        <v>409</v>
      </c>
      <c r="R120" s="38" t="s">
        <v>679</v>
      </c>
      <c r="S120" s="84" t="s">
        <v>524</v>
      </c>
      <c r="T120" s="84" t="s">
        <v>524</v>
      </c>
      <c r="U120" s="84" t="s">
        <v>411</v>
      </c>
      <c r="V120" s="84" t="s">
        <v>269</v>
      </c>
      <c r="W120" s="84">
        <v>0</v>
      </c>
      <c r="X120" s="38" t="s">
        <v>270</v>
      </c>
      <c r="Y120" s="84">
        <v>14350207</v>
      </c>
      <c r="Z120" s="38" t="s">
        <v>525</v>
      </c>
      <c r="AA120" s="108" t="s">
        <v>727</v>
      </c>
      <c r="AB120" s="84">
        <v>15558</v>
      </c>
      <c r="AC120" s="108" t="s">
        <v>314</v>
      </c>
      <c r="AD120" s="84">
        <v>38</v>
      </c>
      <c r="AE120" s="84" t="s">
        <v>274</v>
      </c>
      <c r="AF120" s="84" t="s">
        <v>315</v>
      </c>
      <c r="AG120" s="108" t="s">
        <v>527</v>
      </c>
      <c r="AH120" s="84" t="s">
        <v>277</v>
      </c>
      <c r="AI120" s="108" t="s">
        <v>727</v>
      </c>
      <c r="AJ120" s="84">
        <v>0</v>
      </c>
      <c r="AK120" s="84">
        <v>0</v>
      </c>
      <c r="AL120" s="108" t="s">
        <v>728</v>
      </c>
      <c r="AM120" s="84">
        <v>15535.6</v>
      </c>
      <c r="AN120" s="112">
        <v>23.38</v>
      </c>
      <c r="AO120" s="112">
        <v>15558.98</v>
      </c>
      <c r="AP120" s="112">
        <v>514.4</v>
      </c>
      <c r="AQ120" s="112">
        <v>0</v>
      </c>
      <c r="AR120" s="112">
        <v>514.4</v>
      </c>
      <c r="AS120" s="112">
        <v>514.69000000000005</v>
      </c>
      <c r="AT120" s="112">
        <v>0</v>
      </c>
      <c r="AU120" s="112">
        <v>514.69000000000005</v>
      </c>
      <c r="AV120" s="84">
        <v>88</v>
      </c>
      <c r="AW120" s="84">
        <v>1615</v>
      </c>
      <c r="AX120" s="84" t="s">
        <v>293</v>
      </c>
      <c r="AY120" s="108"/>
      <c r="AZ120" s="84"/>
      <c r="BA120" s="84"/>
      <c r="BB120" s="84" t="s">
        <v>280</v>
      </c>
      <c r="BC120" s="84" t="s">
        <v>281</v>
      </c>
      <c r="BD120" s="108"/>
      <c r="BE120" s="84">
        <v>0</v>
      </c>
      <c r="BF120" s="38" t="s">
        <v>524</v>
      </c>
      <c r="BG120" s="84" t="s">
        <v>243</v>
      </c>
      <c r="BH120" s="114" t="s">
        <v>3072</v>
      </c>
      <c r="BI120" s="38" t="s">
        <v>110</v>
      </c>
      <c r="BJ120" s="85">
        <v>45818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3091</v>
      </c>
    </row>
    <row r="121" spans="1:70" s="113" customFormat="1" ht="15" hidden="1" customHeight="1" x14ac:dyDescent="0.25">
      <c r="A121" s="84">
        <v>117</v>
      </c>
      <c r="B121" s="38" t="s">
        <v>254</v>
      </c>
      <c r="C121" s="38" t="s">
        <v>255</v>
      </c>
      <c r="D121" s="38" t="s">
        <v>256</v>
      </c>
      <c r="E121" s="38" t="s">
        <v>257</v>
      </c>
      <c r="F121" s="38" t="s">
        <v>258</v>
      </c>
      <c r="G121" s="84" t="s">
        <v>259</v>
      </c>
      <c r="H121" s="38" t="s">
        <v>260</v>
      </c>
      <c r="I121" s="84">
        <v>100032</v>
      </c>
      <c r="J121" s="38" t="s">
        <v>261</v>
      </c>
      <c r="K121" s="84">
        <v>100032</v>
      </c>
      <c r="L121" s="84" t="s">
        <v>262</v>
      </c>
      <c r="M121" s="38" t="s">
        <v>263</v>
      </c>
      <c r="N121" s="84">
        <v>163572</v>
      </c>
      <c r="O121" s="84" t="s">
        <v>264</v>
      </c>
      <c r="P121" s="84">
        <v>219212</v>
      </c>
      <c r="Q121" s="38" t="s">
        <v>665</v>
      </c>
      <c r="R121" s="38" t="s">
        <v>266</v>
      </c>
      <c r="S121" s="84" t="s">
        <v>729</v>
      </c>
      <c r="T121" s="84" t="s">
        <v>729</v>
      </c>
      <c r="U121" s="84" t="s">
        <v>268</v>
      </c>
      <c r="V121" s="84" t="s">
        <v>343</v>
      </c>
      <c r="W121" s="84">
        <v>0</v>
      </c>
      <c r="X121" s="38" t="s">
        <v>270</v>
      </c>
      <c r="Y121" s="84">
        <v>14475009</v>
      </c>
      <c r="Z121" s="38" t="s">
        <v>730</v>
      </c>
      <c r="AA121" s="108" t="s">
        <v>731</v>
      </c>
      <c r="AB121" s="84">
        <v>46674</v>
      </c>
      <c r="AC121" s="108" t="s">
        <v>273</v>
      </c>
      <c r="AD121" s="84">
        <v>52</v>
      </c>
      <c r="AE121" s="84" t="s">
        <v>708</v>
      </c>
      <c r="AF121" s="84" t="s">
        <v>732</v>
      </c>
      <c r="AG121" s="108" t="s">
        <v>733</v>
      </c>
      <c r="AH121" s="84" t="s">
        <v>700</v>
      </c>
      <c r="AI121" s="108" t="s">
        <v>731</v>
      </c>
      <c r="AJ121" s="84">
        <v>1450</v>
      </c>
      <c r="AK121" s="84">
        <v>1450</v>
      </c>
      <c r="AL121" s="108" t="s">
        <v>564</v>
      </c>
      <c r="AM121" s="84">
        <v>28098.07</v>
      </c>
      <c r="AN121" s="112">
        <v>534.89</v>
      </c>
      <c r="AO121" s="112">
        <v>28632.959999999999</v>
      </c>
      <c r="AP121" s="112">
        <v>23738.33</v>
      </c>
      <c r="AQ121" s="112">
        <v>3489.18</v>
      </c>
      <c r="AR121" s="112">
        <v>27227.51</v>
      </c>
      <c r="AS121" s="112">
        <v>20910.93</v>
      </c>
      <c r="AT121" s="112">
        <v>3489.18</v>
      </c>
      <c r="AU121" s="112">
        <v>24400.11</v>
      </c>
      <c r="AV121" s="84">
        <v>46</v>
      </c>
      <c r="AW121" s="84">
        <v>1326</v>
      </c>
      <c r="AX121" s="84" t="s">
        <v>293</v>
      </c>
      <c r="AY121" s="108"/>
      <c r="AZ121" s="84"/>
      <c r="BA121" s="84"/>
      <c r="BB121" s="84" t="s">
        <v>280</v>
      </c>
      <c r="BC121" s="84" t="s">
        <v>281</v>
      </c>
      <c r="BD121" s="108"/>
      <c r="BE121" s="84">
        <v>0</v>
      </c>
      <c r="BF121" s="38" t="s">
        <v>729</v>
      </c>
      <c r="BG121" s="84">
        <v>8839513832</v>
      </c>
      <c r="BH121" s="114" t="s">
        <v>3072</v>
      </c>
      <c r="BI121" s="38" t="s">
        <v>112</v>
      </c>
      <c r="BJ121" s="85">
        <v>45831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254</v>
      </c>
      <c r="C122" s="38" t="s">
        <v>255</v>
      </c>
      <c r="D122" s="38" t="s">
        <v>256</v>
      </c>
      <c r="E122" s="38" t="s">
        <v>257</v>
      </c>
      <c r="F122" s="38" t="s">
        <v>258</v>
      </c>
      <c r="G122" s="84" t="s">
        <v>259</v>
      </c>
      <c r="H122" s="38" t="s">
        <v>260</v>
      </c>
      <c r="I122" s="84">
        <v>96143</v>
      </c>
      <c r="J122" s="38" t="s">
        <v>539</v>
      </c>
      <c r="K122" s="84">
        <v>96143</v>
      </c>
      <c r="L122" s="84" t="s">
        <v>262</v>
      </c>
      <c r="M122" s="38" t="s">
        <v>263</v>
      </c>
      <c r="N122" s="84">
        <v>163578</v>
      </c>
      <c r="O122" s="84" t="s">
        <v>734</v>
      </c>
      <c r="P122" s="84">
        <v>219412</v>
      </c>
      <c r="Q122" s="38" t="s">
        <v>735</v>
      </c>
      <c r="R122" s="38" t="s">
        <v>285</v>
      </c>
      <c r="S122" s="84" t="s">
        <v>736</v>
      </c>
      <c r="T122" s="84" t="s">
        <v>736</v>
      </c>
      <c r="U122" s="84" t="s">
        <v>268</v>
      </c>
      <c r="V122" s="84" t="s">
        <v>269</v>
      </c>
      <c r="W122" s="84">
        <v>0</v>
      </c>
      <c r="X122" s="38" t="s">
        <v>270</v>
      </c>
      <c r="Y122" s="84">
        <v>14486160</v>
      </c>
      <c r="Z122" s="38" t="s">
        <v>737</v>
      </c>
      <c r="AA122" s="108" t="s">
        <v>738</v>
      </c>
      <c r="AB122" s="84">
        <v>46674</v>
      </c>
      <c r="AC122" s="108" t="s">
        <v>333</v>
      </c>
      <c r="AD122" s="84">
        <v>38</v>
      </c>
      <c r="AE122" s="84" t="s">
        <v>739</v>
      </c>
      <c r="AF122" s="84" t="s">
        <v>732</v>
      </c>
      <c r="AG122" s="108" t="s">
        <v>740</v>
      </c>
      <c r="AH122" s="84" t="s">
        <v>700</v>
      </c>
      <c r="AI122" s="108" t="s">
        <v>738</v>
      </c>
      <c r="AJ122" s="84">
        <v>0</v>
      </c>
      <c r="AK122" s="84">
        <v>0</v>
      </c>
      <c r="AL122" s="108" t="s">
        <v>513</v>
      </c>
      <c r="AM122" s="84">
        <v>46285.55</v>
      </c>
      <c r="AN122" s="112">
        <v>3.74</v>
      </c>
      <c r="AO122" s="112">
        <v>46289.29</v>
      </c>
      <c r="AP122" s="112">
        <v>584.45000000000005</v>
      </c>
      <c r="AQ122" s="112">
        <v>0</v>
      </c>
      <c r="AR122" s="112">
        <v>584.45000000000005</v>
      </c>
      <c r="AS122" s="112">
        <v>585.30999999999995</v>
      </c>
      <c r="AT122" s="112">
        <v>0</v>
      </c>
      <c r="AU122" s="112">
        <v>585.30999999999995</v>
      </c>
      <c r="AV122" s="84">
        <v>86</v>
      </c>
      <c r="AW122" s="84">
        <v>1260</v>
      </c>
      <c r="AX122" s="84" t="s">
        <v>293</v>
      </c>
      <c r="AY122" s="108"/>
      <c r="AZ122" s="84"/>
      <c r="BA122" s="84"/>
      <c r="BB122" s="84" t="s">
        <v>280</v>
      </c>
      <c r="BC122" s="84" t="s">
        <v>281</v>
      </c>
      <c r="BD122" s="108"/>
      <c r="BE122" s="84">
        <v>0</v>
      </c>
      <c r="BF122" s="38" t="s">
        <v>736</v>
      </c>
      <c r="BG122" s="84" t="s">
        <v>243</v>
      </c>
      <c r="BH122" s="114" t="s">
        <v>3072</v>
      </c>
      <c r="BI122" s="38" t="s">
        <v>110</v>
      </c>
      <c r="BJ122" s="85">
        <v>45818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3091</v>
      </c>
    </row>
    <row r="123" spans="1:70" s="113" customFormat="1" ht="15" hidden="1" customHeight="1" x14ac:dyDescent="0.25">
      <c r="A123" s="84">
        <v>119</v>
      </c>
      <c r="B123" s="38" t="s">
        <v>254</v>
      </c>
      <c r="C123" s="38" t="s">
        <v>255</v>
      </c>
      <c r="D123" s="38" t="s">
        <v>256</v>
      </c>
      <c r="E123" s="38" t="s">
        <v>257</v>
      </c>
      <c r="F123" s="38" t="s">
        <v>258</v>
      </c>
      <c r="G123" s="84" t="s">
        <v>259</v>
      </c>
      <c r="H123" s="38" t="s">
        <v>260</v>
      </c>
      <c r="I123" s="84">
        <v>95737</v>
      </c>
      <c r="J123" s="38" t="s">
        <v>282</v>
      </c>
      <c r="K123" s="84">
        <v>95737</v>
      </c>
      <c r="L123" s="84" t="s">
        <v>262</v>
      </c>
      <c r="M123" s="38" t="s">
        <v>263</v>
      </c>
      <c r="N123" s="84">
        <v>163568</v>
      </c>
      <c r="O123" s="84" t="s">
        <v>741</v>
      </c>
      <c r="P123" s="84">
        <v>219392</v>
      </c>
      <c r="Q123" s="38" t="s">
        <v>742</v>
      </c>
      <c r="R123" s="38" t="s">
        <v>266</v>
      </c>
      <c r="S123" s="84" t="s">
        <v>743</v>
      </c>
      <c r="T123" s="84" t="s">
        <v>743</v>
      </c>
      <c r="U123" s="84" t="s">
        <v>287</v>
      </c>
      <c r="V123" s="84" t="s">
        <v>269</v>
      </c>
      <c r="W123" s="84">
        <v>0</v>
      </c>
      <c r="X123" s="38" t="s">
        <v>270</v>
      </c>
      <c r="Y123" s="84">
        <v>14640272</v>
      </c>
      <c r="Z123" s="38" t="s">
        <v>458</v>
      </c>
      <c r="AA123" s="108" t="s">
        <v>744</v>
      </c>
      <c r="AB123" s="84">
        <v>36302</v>
      </c>
      <c r="AC123" s="108" t="s">
        <v>290</v>
      </c>
      <c r="AD123" s="84">
        <v>38</v>
      </c>
      <c r="AE123" s="84" t="s">
        <v>274</v>
      </c>
      <c r="AF123" s="84" t="s">
        <v>315</v>
      </c>
      <c r="AG123" s="108" t="s">
        <v>745</v>
      </c>
      <c r="AH123" s="84" t="s">
        <v>591</v>
      </c>
      <c r="AI123" s="108" t="s">
        <v>744</v>
      </c>
      <c r="AJ123" s="84">
        <v>1375</v>
      </c>
      <c r="AK123" s="84">
        <v>1375</v>
      </c>
      <c r="AL123" s="108" t="s">
        <v>564</v>
      </c>
      <c r="AM123" s="84">
        <v>32721.74</v>
      </c>
      <c r="AN123" s="112">
        <v>74</v>
      </c>
      <c r="AO123" s="112">
        <v>32795.74</v>
      </c>
      <c r="AP123" s="112">
        <v>3941.52</v>
      </c>
      <c r="AQ123" s="112">
        <v>68.67</v>
      </c>
      <c r="AR123" s="112">
        <v>4010.19</v>
      </c>
      <c r="AS123" s="112">
        <v>3698.26</v>
      </c>
      <c r="AT123" s="112">
        <v>68.67</v>
      </c>
      <c r="AU123" s="112">
        <v>3766.93</v>
      </c>
      <c r="AV123" s="84">
        <v>44</v>
      </c>
      <c r="AW123" s="84">
        <v>1332</v>
      </c>
      <c r="AX123" s="84" t="s">
        <v>293</v>
      </c>
      <c r="AY123" s="108"/>
      <c r="AZ123" s="84"/>
      <c r="BA123" s="84"/>
      <c r="BB123" s="84" t="s">
        <v>280</v>
      </c>
      <c r="BC123" s="84" t="s">
        <v>281</v>
      </c>
      <c r="BD123" s="108"/>
      <c r="BE123" s="84">
        <v>0</v>
      </c>
      <c r="BF123" s="38" t="s">
        <v>743</v>
      </c>
      <c r="BG123" s="84">
        <v>9644203456</v>
      </c>
      <c r="BH123" s="114" t="s">
        <v>3072</v>
      </c>
      <c r="BI123" s="38" t="s">
        <v>112</v>
      </c>
      <c r="BJ123" s="85">
        <v>45831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254</v>
      </c>
      <c r="C124" s="38" t="s">
        <v>255</v>
      </c>
      <c r="D124" s="38" t="s">
        <v>256</v>
      </c>
      <c r="E124" s="38" t="s">
        <v>257</v>
      </c>
      <c r="F124" s="38" t="s">
        <v>258</v>
      </c>
      <c r="G124" s="84" t="s">
        <v>259</v>
      </c>
      <c r="H124" s="38" t="s">
        <v>260</v>
      </c>
      <c r="I124" s="84">
        <v>95737</v>
      </c>
      <c r="J124" s="38" t="s">
        <v>282</v>
      </c>
      <c r="K124" s="84">
        <v>95737</v>
      </c>
      <c r="L124" s="84" t="s">
        <v>262</v>
      </c>
      <c r="M124" s="38" t="s">
        <v>263</v>
      </c>
      <c r="N124" s="84">
        <v>163568</v>
      </c>
      <c r="O124" s="84" t="s">
        <v>741</v>
      </c>
      <c r="P124" s="84">
        <v>219392</v>
      </c>
      <c r="Q124" s="38" t="s">
        <v>742</v>
      </c>
      <c r="R124" s="38" t="s">
        <v>266</v>
      </c>
      <c r="S124" s="84" t="s">
        <v>746</v>
      </c>
      <c r="T124" s="84" t="s">
        <v>746</v>
      </c>
      <c r="U124" s="84" t="s">
        <v>287</v>
      </c>
      <c r="V124" s="84" t="s">
        <v>269</v>
      </c>
      <c r="W124" s="84">
        <v>0</v>
      </c>
      <c r="X124" s="38" t="s">
        <v>270</v>
      </c>
      <c r="Y124" s="84">
        <v>14640273</v>
      </c>
      <c r="Z124" s="38" t="s">
        <v>747</v>
      </c>
      <c r="AA124" s="108" t="s">
        <v>744</v>
      </c>
      <c r="AB124" s="84">
        <v>36302</v>
      </c>
      <c r="AC124" s="108" t="s">
        <v>290</v>
      </c>
      <c r="AD124" s="84">
        <v>38</v>
      </c>
      <c r="AE124" s="84" t="s">
        <v>274</v>
      </c>
      <c r="AF124" s="84" t="s">
        <v>315</v>
      </c>
      <c r="AG124" s="108" t="s">
        <v>745</v>
      </c>
      <c r="AH124" s="84" t="s">
        <v>591</v>
      </c>
      <c r="AI124" s="108" t="s">
        <v>744</v>
      </c>
      <c r="AJ124" s="84">
        <v>1375</v>
      </c>
      <c r="AK124" s="84">
        <v>1375</v>
      </c>
      <c r="AL124" s="108" t="s">
        <v>564</v>
      </c>
      <c r="AM124" s="84">
        <v>32579.8</v>
      </c>
      <c r="AN124" s="112">
        <v>77</v>
      </c>
      <c r="AO124" s="112">
        <v>32656.799999999999</v>
      </c>
      <c r="AP124" s="112">
        <v>3862.89</v>
      </c>
      <c r="AQ124" s="112">
        <v>76.73</v>
      </c>
      <c r="AR124" s="112">
        <v>3939.62</v>
      </c>
      <c r="AS124" s="112">
        <v>3841.2</v>
      </c>
      <c r="AT124" s="112">
        <v>76.73</v>
      </c>
      <c r="AU124" s="112">
        <v>3917.93</v>
      </c>
      <c r="AV124" s="84">
        <v>44</v>
      </c>
      <c r="AW124" s="84">
        <v>1332</v>
      </c>
      <c r="AX124" s="84" t="s">
        <v>293</v>
      </c>
      <c r="AY124" s="108"/>
      <c r="AZ124" s="84"/>
      <c r="BA124" s="84"/>
      <c r="BB124" s="84" t="s">
        <v>280</v>
      </c>
      <c r="BC124" s="84" t="s">
        <v>281</v>
      </c>
      <c r="BD124" s="108"/>
      <c r="BE124" s="84">
        <v>0</v>
      </c>
      <c r="BF124" s="38" t="s">
        <v>746</v>
      </c>
      <c r="BG124" s="84">
        <v>9111964454</v>
      </c>
      <c r="BH124" s="114" t="s">
        <v>3072</v>
      </c>
      <c r="BI124" s="38" t="s">
        <v>112</v>
      </c>
      <c r="BJ124" s="85">
        <v>45818</v>
      </c>
      <c r="BK124" s="84" t="s">
        <v>124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 t="s">
        <v>3093</v>
      </c>
    </row>
    <row r="125" spans="1:70" s="113" customFormat="1" ht="15" hidden="1" customHeight="1" x14ac:dyDescent="0.25">
      <c r="A125" s="84">
        <v>121</v>
      </c>
      <c r="B125" s="38" t="s">
        <v>254</v>
      </c>
      <c r="C125" s="38" t="s">
        <v>255</v>
      </c>
      <c r="D125" s="38" t="s">
        <v>256</v>
      </c>
      <c r="E125" s="38" t="s">
        <v>257</v>
      </c>
      <c r="F125" s="38" t="s">
        <v>258</v>
      </c>
      <c r="G125" s="84" t="s">
        <v>259</v>
      </c>
      <c r="H125" s="38" t="s">
        <v>260</v>
      </c>
      <c r="I125" s="84">
        <v>95737</v>
      </c>
      <c r="J125" s="38" t="s">
        <v>282</v>
      </c>
      <c r="K125" s="84">
        <v>95737</v>
      </c>
      <c r="L125" s="84" t="s">
        <v>262</v>
      </c>
      <c r="M125" s="38" t="s">
        <v>263</v>
      </c>
      <c r="N125" s="84">
        <v>163568</v>
      </c>
      <c r="O125" s="84" t="s">
        <v>741</v>
      </c>
      <c r="P125" s="84">
        <v>219392</v>
      </c>
      <c r="Q125" s="38" t="s">
        <v>742</v>
      </c>
      <c r="R125" s="38" t="s">
        <v>266</v>
      </c>
      <c r="S125" s="84" t="s">
        <v>748</v>
      </c>
      <c r="T125" s="84" t="s">
        <v>748</v>
      </c>
      <c r="U125" s="84" t="s">
        <v>287</v>
      </c>
      <c r="V125" s="84" t="s">
        <v>269</v>
      </c>
      <c r="W125" s="84">
        <v>0</v>
      </c>
      <c r="X125" s="38" t="s">
        <v>270</v>
      </c>
      <c r="Y125" s="84">
        <v>14640274</v>
      </c>
      <c r="Z125" s="38" t="s">
        <v>400</v>
      </c>
      <c r="AA125" s="108" t="s">
        <v>749</v>
      </c>
      <c r="AB125" s="84">
        <v>36302</v>
      </c>
      <c r="AC125" s="108" t="s">
        <v>290</v>
      </c>
      <c r="AD125" s="84">
        <v>38</v>
      </c>
      <c r="AE125" s="84" t="s">
        <v>274</v>
      </c>
      <c r="AF125" s="84" t="s">
        <v>315</v>
      </c>
      <c r="AG125" s="108" t="s">
        <v>750</v>
      </c>
      <c r="AH125" s="84" t="s">
        <v>591</v>
      </c>
      <c r="AI125" s="108" t="s">
        <v>749</v>
      </c>
      <c r="AJ125" s="84">
        <v>1375</v>
      </c>
      <c r="AK125" s="84">
        <v>1375</v>
      </c>
      <c r="AL125" s="108" t="s">
        <v>564</v>
      </c>
      <c r="AM125" s="84">
        <v>30103.16</v>
      </c>
      <c r="AN125" s="112">
        <v>99</v>
      </c>
      <c r="AO125" s="112">
        <v>30202.16</v>
      </c>
      <c r="AP125" s="112">
        <v>7984.44</v>
      </c>
      <c r="AQ125" s="112">
        <v>292.08999999999997</v>
      </c>
      <c r="AR125" s="112">
        <v>8276.5300000000007</v>
      </c>
      <c r="AS125" s="112">
        <v>6542.84</v>
      </c>
      <c r="AT125" s="112">
        <v>292.08999999999997</v>
      </c>
      <c r="AU125" s="112">
        <v>6834.93</v>
      </c>
      <c r="AV125" s="84">
        <v>45</v>
      </c>
      <c r="AW125" s="84">
        <v>1338</v>
      </c>
      <c r="AX125" s="84" t="s">
        <v>293</v>
      </c>
      <c r="AY125" s="108"/>
      <c r="AZ125" s="84"/>
      <c r="BA125" s="84"/>
      <c r="BB125" s="84" t="s">
        <v>280</v>
      </c>
      <c r="BC125" s="84" t="s">
        <v>281</v>
      </c>
      <c r="BD125" s="108"/>
      <c r="BE125" s="84">
        <v>0</v>
      </c>
      <c r="BF125" s="38" t="s">
        <v>748</v>
      </c>
      <c r="BG125" s="84">
        <v>8085012098</v>
      </c>
      <c r="BH125" s="114" t="s">
        <v>3072</v>
      </c>
      <c r="BI125" s="38" t="s">
        <v>112</v>
      </c>
      <c r="BJ125" s="85">
        <v>45831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254</v>
      </c>
      <c r="C126" s="38" t="s">
        <v>255</v>
      </c>
      <c r="D126" s="38" t="s">
        <v>256</v>
      </c>
      <c r="E126" s="38" t="s">
        <v>257</v>
      </c>
      <c r="F126" s="38" t="s">
        <v>258</v>
      </c>
      <c r="G126" s="84" t="s">
        <v>259</v>
      </c>
      <c r="H126" s="38" t="s">
        <v>260</v>
      </c>
      <c r="I126" s="84">
        <v>100032</v>
      </c>
      <c r="J126" s="38" t="s">
        <v>261</v>
      </c>
      <c r="K126" s="84">
        <v>100032</v>
      </c>
      <c r="L126" s="84" t="s">
        <v>262</v>
      </c>
      <c r="M126" s="38" t="s">
        <v>263</v>
      </c>
      <c r="N126" s="84">
        <v>163572</v>
      </c>
      <c r="O126" s="84" t="s">
        <v>264</v>
      </c>
      <c r="P126" s="84">
        <v>216658</v>
      </c>
      <c r="Q126" s="38" t="s">
        <v>530</v>
      </c>
      <c r="R126" s="38" t="s">
        <v>679</v>
      </c>
      <c r="S126" s="84" t="s">
        <v>531</v>
      </c>
      <c r="T126" s="84" t="s">
        <v>531</v>
      </c>
      <c r="U126" s="84" t="s">
        <v>287</v>
      </c>
      <c r="V126" s="84" t="s">
        <v>269</v>
      </c>
      <c r="W126" s="84">
        <v>0</v>
      </c>
      <c r="X126" s="38" t="s">
        <v>270</v>
      </c>
      <c r="Y126" s="84">
        <v>14643156</v>
      </c>
      <c r="Z126" s="38" t="s">
        <v>532</v>
      </c>
      <c r="AA126" s="108" t="s">
        <v>744</v>
      </c>
      <c r="AB126" s="84">
        <v>15558</v>
      </c>
      <c r="AC126" s="108" t="s">
        <v>273</v>
      </c>
      <c r="AD126" s="84">
        <v>38</v>
      </c>
      <c r="AE126" s="84" t="s">
        <v>274</v>
      </c>
      <c r="AF126" s="84" t="s">
        <v>315</v>
      </c>
      <c r="AG126" s="108" t="s">
        <v>534</v>
      </c>
      <c r="AH126" s="84" t="s">
        <v>277</v>
      </c>
      <c r="AI126" s="108" t="s">
        <v>744</v>
      </c>
      <c r="AJ126" s="84">
        <v>0</v>
      </c>
      <c r="AK126" s="84">
        <v>0</v>
      </c>
      <c r="AL126" s="108" t="s">
        <v>292</v>
      </c>
      <c r="AM126" s="84">
        <v>15388.61</v>
      </c>
      <c r="AN126" s="112">
        <v>2.86</v>
      </c>
      <c r="AO126" s="112">
        <v>15391.47</v>
      </c>
      <c r="AP126" s="112">
        <v>179.39</v>
      </c>
      <c r="AQ126" s="112">
        <v>0</v>
      </c>
      <c r="AR126" s="112">
        <v>179.39</v>
      </c>
      <c r="AS126" s="112">
        <v>180.04</v>
      </c>
      <c r="AT126" s="112">
        <v>0</v>
      </c>
      <c r="AU126" s="112">
        <v>180.04</v>
      </c>
      <c r="AV126" s="84">
        <v>77</v>
      </c>
      <c r="AW126" s="84">
        <v>1622</v>
      </c>
      <c r="AX126" s="84" t="s">
        <v>293</v>
      </c>
      <c r="AY126" s="108"/>
      <c r="AZ126" s="84"/>
      <c r="BA126" s="84"/>
      <c r="BB126" s="84" t="s">
        <v>280</v>
      </c>
      <c r="BC126" s="84" t="s">
        <v>281</v>
      </c>
      <c r="BD126" s="108"/>
      <c r="BE126" s="84">
        <v>0</v>
      </c>
      <c r="BF126" s="38" t="s">
        <v>531</v>
      </c>
      <c r="BG126" s="84" t="s">
        <v>243</v>
      </c>
      <c r="BH126" s="114" t="s">
        <v>3072</v>
      </c>
      <c r="BI126" s="38" t="s">
        <v>110</v>
      </c>
      <c r="BJ126" s="85">
        <v>45818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3091</v>
      </c>
    </row>
    <row r="127" spans="1:70" s="113" customFormat="1" ht="15" customHeight="1" x14ac:dyDescent="0.25">
      <c r="A127" s="84">
        <v>123</v>
      </c>
      <c r="B127" s="38" t="s">
        <v>254</v>
      </c>
      <c r="C127" s="38" t="s">
        <v>255</v>
      </c>
      <c r="D127" s="38" t="s">
        <v>256</v>
      </c>
      <c r="E127" s="38" t="s">
        <v>257</v>
      </c>
      <c r="F127" s="38" t="s">
        <v>258</v>
      </c>
      <c r="G127" s="84" t="s">
        <v>259</v>
      </c>
      <c r="H127" s="38" t="s">
        <v>260</v>
      </c>
      <c r="I127" s="84">
        <v>100032</v>
      </c>
      <c r="J127" s="38" t="s">
        <v>261</v>
      </c>
      <c r="K127" s="84">
        <v>100032</v>
      </c>
      <c r="L127" s="84" t="s">
        <v>262</v>
      </c>
      <c r="M127" s="38" t="s">
        <v>263</v>
      </c>
      <c r="N127" s="84">
        <v>163572</v>
      </c>
      <c r="O127" s="84" t="s">
        <v>264</v>
      </c>
      <c r="P127" s="84">
        <v>219396</v>
      </c>
      <c r="Q127" s="38" t="s">
        <v>665</v>
      </c>
      <c r="R127" s="38" t="s">
        <v>702</v>
      </c>
      <c r="S127" s="84" t="s">
        <v>751</v>
      </c>
      <c r="T127" s="84" t="s">
        <v>751</v>
      </c>
      <c r="U127" s="84" t="s">
        <v>560</v>
      </c>
      <c r="V127" s="84" t="s">
        <v>343</v>
      </c>
      <c r="W127" s="84">
        <v>0</v>
      </c>
      <c r="X127" s="38" t="s">
        <v>270</v>
      </c>
      <c r="Y127" s="84">
        <v>14643335</v>
      </c>
      <c r="Z127" s="38" t="s">
        <v>752</v>
      </c>
      <c r="AA127" s="108" t="s">
        <v>744</v>
      </c>
      <c r="AB127" s="84">
        <v>15558</v>
      </c>
      <c r="AC127" s="108" t="s">
        <v>273</v>
      </c>
      <c r="AD127" s="84">
        <v>38</v>
      </c>
      <c r="AE127" s="84" t="s">
        <v>708</v>
      </c>
      <c r="AF127" s="84" t="s">
        <v>732</v>
      </c>
      <c r="AG127" s="108" t="s">
        <v>745</v>
      </c>
      <c r="AH127" s="84" t="s">
        <v>700</v>
      </c>
      <c r="AI127" s="108" t="s">
        <v>744</v>
      </c>
      <c r="AJ127" s="84"/>
      <c r="AK127" s="84"/>
      <c r="AL127" s="108" t="s">
        <v>705</v>
      </c>
      <c r="AM127" s="84">
        <v>15695.12</v>
      </c>
      <c r="AN127" s="112">
        <v>0</v>
      </c>
      <c r="AO127" s="112">
        <v>15695.12</v>
      </c>
      <c r="AP127" s="112">
        <v>401.67</v>
      </c>
      <c r="AQ127" s="112">
        <v>0</v>
      </c>
      <c r="AR127" s="112">
        <v>401.67</v>
      </c>
      <c r="AS127" s="112">
        <v>0</v>
      </c>
      <c r="AT127" s="112">
        <v>0</v>
      </c>
      <c r="AU127" s="112">
        <v>0</v>
      </c>
      <c r="AV127" s="84"/>
      <c r="AW127" s="84">
        <v>1035</v>
      </c>
      <c r="AX127" s="84" t="s">
        <v>293</v>
      </c>
      <c r="AY127" s="108"/>
      <c r="AZ127" s="84"/>
      <c r="BA127" s="84"/>
      <c r="BB127" s="84" t="s">
        <v>280</v>
      </c>
      <c r="BC127" s="84" t="s">
        <v>281</v>
      </c>
      <c r="BD127" s="108"/>
      <c r="BE127" s="84">
        <v>0</v>
      </c>
      <c r="BF127" s="38" t="s">
        <v>751</v>
      </c>
      <c r="BG127" s="84" t="s">
        <v>243</v>
      </c>
      <c r="BH127" s="114" t="s">
        <v>3072</v>
      </c>
      <c r="BI127" s="38" t="s">
        <v>110</v>
      </c>
      <c r="BJ127" s="85">
        <v>45818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3091</v>
      </c>
    </row>
    <row r="128" spans="1:70" s="113" customFormat="1" ht="15" customHeight="1" x14ac:dyDescent="0.25">
      <c r="A128" s="84">
        <v>124</v>
      </c>
      <c r="B128" s="38" t="s">
        <v>254</v>
      </c>
      <c r="C128" s="38" t="s">
        <v>255</v>
      </c>
      <c r="D128" s="38" t="s">
        <v>256</v>
      </c>
      <c r="E128" s="38" t="s">
        <v>257</v>
      </c>
      <c r="F128" s="38" t="s">
        <v>258</v>
      </c>
      <c r="G128" s="84" t="s">
        <v>259</v>
      </c>
      <c r="H128" s="38" t="s">
        <v>260</v>
      </c>
      <c r="I128" s="84">
        <v>95737</v>
      </c>
      <c r="J128" s="38" t="s">
        <v>282</v>
      </c>
      <c r="K128" s="84">
        <v>95737</v>
      </c>
      <c r="L128" s="84" t="s">
        <v>262</v>
      </c>
      <c r="M128" s="38" t="s">
        <v>263</v>
      </c>
      <c r="N128" s="84">
        <v>160793</v>
      </c>
      <c r="O128" s="84" t="s">
        <v>444</v>
      </c>
      <c r="P128" s="84">
        <v>219776</v>
      </c>
      <c r="Q128" s="38" t="s">
        <v>753</v>
      </c>
      <c r="R128" s="38" t="s">
        <v>679</v>
      </c>
      <c r="S128" s="84" t="s">
        <v>754</v>
      </c>
      <c r="T128" s="84" t="s">
        <v>754</v>
      </c>
      <c r="U128" s="84" t="s">
        <v>268</v>
      </c>
      <c r="V128" s="84" t="s">
        <v>269</v>
      </c>
      <c r="W128" s="84">
        <v>0</v>
      </c>
      <c r="X128" s="38" t="s">
        <v>270</v>
      </c>
      <c r="Y128" s="84">
        <v>14700278</v>
      </c>
      <c r="Z128" s="38" t="s">
        <v>755</v>
      </c>
      <c r="AA128" s="108" t="s">
        <v>756</v>
      </c>
      <c r="AB128" s="84">
        <v>10372</v>
      </c>
      <c r="AC128" s="108" t="s">
        <v>290</v>
      </c>
      <c r="AD128" s="84">
        <v>38</v>
      </c>
      <c r="AE128" s="84" t="s">
        <v>274</v>
      </c>
      <c r="AF128" s="84" t="s">
        <v>275</v>
      </c>
      <c r="AG128" s="108" t="s">
        <v>757</v>
      </c>
      <c r="AH128" s="84" t="s">
        <v>277</v>
      </c>
      <c r="AI128" s="108" t="s">
        <v>756</v>
      </c>
      <c r="AJ128" s="84">
        <v>0</v>
      </c>
      <c r="AK128" s="84">
        <v>0</v>
      </c>
      <c r="AL128" s="108" t="s">
        <v>507</v>
      </c>
      <c r="AM128" s="84">
        <v>10311.129999999999</v>
      </c>
      <c r="AN128" s="112">
        <v>0.71</v>
      </c>
      <c r="AO128" s="112">
        <v>10311.84</v>
      </c>
      <c r="AP128" s="112">
        <v>67.87</v>
      </c>
      <c r="AQ128" s="112">
        <v>0</v>
      </c>
      <c r="AR128" s="112">
        <v>67.87</v>
      </c>
      <c r="AS128" s="112">
        <v>68.52</v>
      </c>
      <c r="AT128" s="112">
        <v>0</v>
      </c>
      <c r="AU128" s="112">
        <v>68.52</v>
      </c>
      <c r="AV128" s="84">
        <v>75</v>
      </c>
      <c r="AW128" s="84">
        <v>1608</v>
      </c>
      <c r="AX128" s="84" t="s">
        <v>293</v>
      </c>
      <c r="AY128" s="108"/>
      <c r="AZ128" s="84"/>
      <c r="BA128" s="84"/>
      <c r="BB128" s="84" t="s">
        <v>280</v>
      </c>
      <c r="BC128" s="84" t="s">
        <v>281</v>
      </c>
      <c r="BD128" s="108"/>
      <c r="BE128" s="84">
        <v>0</v>
      </c>
      <c r="BF128" s="38" t="s">
        <v>754</v>
      </c>
      <c r="BG128" s="84" t="s">
        <v>243</v>
      </c>
      <c r="BH128" s="114" t="s">
        <v>3072</v>
      </c>
      <c r="BI128" s="38" t="s">
        <v>110</v>
      </c>
      <c r="BJ128" s="85">
        <v>45818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3091</v>
      </c>
    </row>
    <row r="129" spans="1:70" s="113" customFormat="1" ht="15" customHeight="1" x14ac:dyDescent="0.25">
      <c r="A129" s="84">
        <v>125</v>
      </c>
      <c r="B129" s="38" t="s">
        <v>254</v>
      </c>
      <c r="C129" s="38" t="s">
        <v>255</v>
      </c>
      <c r="D129" s="38" t="s">
        <v>256</v>
      </c>
      <c r="E129" s="38" t="s">
        <v>257</v>
      </c>
      <c r="F129" s="38" t="s">
        <v>258</v>
      </c>
      <c r="G129" s="84" t="s">
        <v>259</v>
      </c>
      <c r="H129" s="38" t="s">
        <v>260</v>
      </c>
      <c r="I129" s="84">
        <v>96570</v>
      </c>
      <c r="J129" s="38" t="s">
        <v>636</v>
      </c>
      <c r="K129" s="84">
        <v>96570</v>
      </c>
      <c r="L129" s="84" t="s">
        <v>262</v>
      </c>
      <c r="M129" s="38" t="s">
        <v>263</v>
      </c>
      <c r="N129" s="84">
        <v>162781</v>
      </c>
      <c r="O129" s="84" t="s">
        <v>637</v>
      </c>
      <c r="P129" s="84">
        <v>218321</v>
      </c>
      <c r="Q129" s="38" t="s">
        <v>638</v>
      </c>
      <c r="R129" s="38" t="s">
        <v>679</v>
      </c>
      <c r="S129" s="84" t="s">
        <v>639</v>
      </c>
      <c r="T129" s="84" t="s">
        <v>639</v>
      </c>
      <c r="U129" s="84" t="s">
        <v>411</v>
      </c>
      <c r="V129" s="84" t="s">
        <v>269</v>
      </c>
      <c r="W129" s="84">
        <v>0</v>
      </c>
      <c r="X129" s="38" t="s">
        <v>270</v>
      </c>
      <c r="Y129" s="84">
        <v>14838697</v>
      </c>
      <c r="Z129" s="38" t="s">
        <v>640</v>
      </c>
      <c r="AA129" s="108" t="s">
        <v>758</v>
      </c>
      <c r="AB129" s="84">
        <v>15558</v>
      </c>
      <c r="AC129" s="108" t="s">
        <v>314</v>
      </c>
      <c r="AD129" s="84">
        <v>38</v>
      </c>
      <c r="AE129" s="84" t="s">
        <v>274</v>
      </c>
      <c r="AF129" s="84" t="s">
        <v>315</v>
      </c>
      <c r="AG129" s="108" t="s">
        <v>635</v>
      </c>
      <c r="AH129" s="84" t="s">
        <v>591</v>
      </c>
      <c r="AI129" s="108" t="s">
        <v>758</v>
      </c>
      <c r="AJ129" s="84">
        <v>0</v>
      </c>
      <c r="AK129" s="84">
        <v>0</v>
      </c>
      <c r="AL129" s="108" t="s">
        <v>292</v>
      </c>
      <c r="AM129" s="84">
        <v>10135.18</v>
      </c>
      <c r="AN129" s="112">
        <v>133.72999999999999</v>
      </c>
      <c r="AO129" s="112">
        <v>10268.91</v>
      </c>
      <c r="AP129" s="112">
        <v>6031.82</v>
      </c>
      <c r="AQ129" s="112">
        <v>252.5</v>
      </c>
      <c r="AR129" s="112">
        <v>6284.32</v>
      </c>
      <c r="AS129" s="112">
        <v>6032.43</v>
      </c>
      <c r="AT129" s="112">
        <v>252.5</v>
      </c>
      <c r="AU129" s="112">
        <v>6284.93</v>
      </c>
      <c r="AV129" s="84">
        <v>76</v>
      </c>
      <c r="AW129" s="84">
        <v>1719</v>
      </c>
      <c r="AX129" s="84" t="s">
        <v>293</v>
      </c>
      <c r="AY129" s="108"/>
      <c r="AZ129" s="84"/>
      <c r="BA129" s="84"/>
      <c r="BB129" s="84" t="s">
        <v>280</v>
      </c>
      <c r="BC129" s="84" t="s">
        <v>281</v>
      </c>
      <c r="BD129" s="108"/>
      <c r="BE129" s="84">
        <v>0</v>
      </c>
      <c r="BF129" s="38" t="s">
        <v>639</v>
      </c>
      <c r="BG129" s="84" t="s">
        <v>243</v>
      </c>
      <c r="BH129" s="114" t="s">
        <v>3072</v>
      </c>
      <c r="BI129" s="38" t="s">
        <v>110</v>
      </c>
      <c r="BJ129" s="85">
        <v>45818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3091</v>
      </c>
    </row>
    <row r="130" spans="1:70" s="113" customFormat="1" ht="15" hidden="1" customHeight="1" x14ac:dyDescent="0.25">
      <c r="A130" s="84">
        <v>126</v>
      </c>
      <c r="B130" s="38" t="s">
        <v>254</v>
      </c>
      <c r="C130" s="38" t="s">
        <v>255</v>
      </c>
      <c r="D130" s="38" t="s">
        <v>256</v>
      </c>
      <c r="E130" s="38" t="s">
        <v>257</v>
      </c>
      <c r="F130" s="38" t="s">
        <v>258</v>
      </c>
      <c r="G130" s="84" t="s">
        <v>259</v>
      </c>
      <c r="H130" s="38" t="s">
        <v>260</v>
      </c>
      <c r="I130" s="84">
        <v>96570</v>
      </c>
      <c r="J130" s="38" t="s">
        <v>636</v>
      </c>
      <c r="K130" s="84">
        <v>96570</v>
      </c>
      <c r="L130" s="84" t="s">
        <v>262</v>
      </c>
      <c r="M130" s="38" t="s">
        <v>263</v>
      </c>
      <c r="N130" s="84">
        <v>162781</v>
      </c>
      <c r="O130" s="84" t="s">
        <v>637</v>
      </c>
      <c r="P130" s="84">
        <v>218321</v>
      </c>
      <c r="Q130" s="38" t="s">
        <v>638</v>
      </c>
      <c r="R130" s="38" t="s">
        <v>702</v>
      </c>
      <c r="S130" s="84" t="s">
        <v>641</v>
      </c>
      <c r="T130" s="84" t="s">
        <v>641</v>
      </c>
      <c r="U130" s="84" t="s">
        <v>411</v>
      </c>
      <c r="V130" s="84" t="s">
        <v>269</v>
      </c>
      <c r="W130" s="84">
        <v>0</v>
      </c>
      <c r="X130" s="38" t="s">
        <v>270</v>
      </c>
      <c r="Y130" s="84">
        <v>14838701</v>
      </c>
      <c r="Z130" s="38" t="s">
        <v>642</v>
      </c>
      <c r="AA130" s="108" t="s">
        <v>758</v>
      </c>
      <c r="AB130" s="84">
        <v>15558</v>
      </c>
      <c r="AC130" s="108" t="s">
        <v>314</v>
      </c>
      <c r="AD130" s="84">
        <v>38</v>
      </c>
      <c r="AE130" s="84" t="s">
        <v>274</v>
      </c>
      <c r="AF130" s="84" t="s">
        <v>315</v>
      </c>
      <c r="AG130" s="108" t="s">
        <v>635</v>
      </c>
      <c r="AH130" s="84" t="s">
        <v>591</v>
      </c>
      <c r="AI130" s="108" t="s">
        <v>758</v>
      </c>
      <c r="AJ130" s="84">
        <v>590</v>
      </c>
      <c r="AK130" s="84">
        <v>590</v>
      </c>
      <c r="AL130" s="108" t="s">
        <v>292</v>
      </c>
      <c r="AM130" s="84">
        <v>10606.29</v>
      </c>
      <c r="AN130" s="112">
        <v>109</v>
      </c>
      <c r="AO130" s="112">
        <v>10715.29</v>
      </c>
      <c r="AP130" s="112">
        <v>5947.99</v>
      </c>
      <c r="AQ130" s="112">
        <v>488.56</v>
      </c>
      <c r="AR130" s="112">
        <v>6436.55</v>
      </c>
      <c r="AS130" s="112">
        <v>5339.71</v>
      </c>
      <c r="AT130" s="112">
        <v>488.56</v>
      </c>
      <c r="AU130" s="112">
        <v>5828.27</v>
      </c>
      <c r="AV130" s="84">
        <v>45</v>
      </c>
      <c r="AW130" s="84">
        <v>1342</v>
      </c>
      <c r="AX130" s="84" t="s">
        <v>293</v>
      </c>
      <c r="AY130" s="108"/>
      <c r="AZ130" s="84"/>
      <c r="BA130" s="84"/>
      <c r="BB130" s="84" t="s">
        <v>280</v>
      </c>
      <c r="BC130" s="84" t="s">
        <v>281</v>
      </c>
      <c r="BD130" s="108"/>
      <c r="BE130" s="84">
        <v>0</v>
      </c>
      <c r="BF130" s="38" t="s">
        <v>641</v>
      </c>
      <c r="BG130" s="84">
        <v>7747053910</v>
      </c>
      <c r="BH130" s="114" t="s">
        <v>3072</v>
      </c>
      <c r="BI130" s="38" t="s">
        <v>112</v>
      </c>
      <c r="BJ130" s="85">
        <v>45831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254</v>
      </c>
      <c r="C131" s="38" t="s">
        <v>255</v>
      </c>
      <c r="D131" s="38" t="s">
        <v>256</v>
      </c>
      <c r="E131" s="38" t="s">
        <v>257</v>
      </c>
      <c r="F131" s="38" t="s">
        <v>258</v>
      </c>
      <c r="G131" s="84" t="s">
        <v>259</v>
      </c>
      <c r="H131" s="38" t="s">
        <v>260</v>
      </c>
      <c r="I131" s="84">
        <v>96570</v>
      </c>
      <c r="J131" s="38" t="s">
        <v>636</v>
      </c>
      <c r="K131" s="84">
        <v>96570</v>
      </c>
      <c r="L131" s="84" t="s">
        <v>262</v>
      </c>
      <c r="M131" s="38" t="s">
        <v>263</v>
      </c>
      <c r="N131" s="84">
        <v>162781</v>
      </c>
      <c r="O131" s="84" t="s">
        <v>637</v>
      </c>
      <c r="P131" s="84">
        <v>218321</v>
      </c>
      <c r="Q131" s="38" t="s">
        <v>638</v>
      </c>
      <c r="R131" s="38" t="s">
        <v>679</v>
      </c>
      <c r="S131" s="84" t="s">
        <v>759</v>
      </c>
      <c r="T131" s="84" t="s">
        <v>759</v>
      </c>
      <c r="U131" s="84" t="s">
        <v>411</v>
      </c>
      <c r="V131" s="84" t="s">
        <v>269</v>
      </c>
      <c r="W131" s="84">
        <v>0</v>
      </c>
      <c r="X131" s="38" t="s">
        <v>270</v>
      </c>
      <c r="Y131" s="84">
        <v>14838715</v>
      </c>
      <c r="Z131" s="38" t="s">
        <v>760</v>
      </c>
      <c r="AA131" s="108" t="s">
        <v>758</v>
      </c>
      <c r="AB131" s="84">
        <v>15558</v>
      </c>
      <c r="AC131" s="108" t="s">
        <v>314</v>
      </c>
      <c r="AD131" s="84">
        <v>38</v>
      </c>
      <c r="AE131" s="84" t="s">
        <v>274</v>
      </c>
      <c r="AF131" s="84" t="s">
        <v>315</v>
      </c>
      <c r="AG131" s="108" t="s">
        <v>761</v>
      </c>
      <c r="AH131" s="84" t="s">
        <v>591</v>
      </c>
      <c r="AI131" s="108" t="s">
        <v>758</v>
      </c>
      <c r="AJ131" s="84">
        <v>0</v>
      </c>
      <c r="AK131" s="84">
        <v>0</v>
      </c>
      <c r="AL131" s="108" t="s">
        <v>714</v>
      </c>
      <c r="AM131" s="84">
        <v>12218.85</v>
      </c>
      <c r="AN131" s="112">
        <v>188.45</v>
      </c>
      <c r="AO131" s="112">
        <v>12407.3</v>
      </c>
      <c r="AP131" s="112">
        <v>3948.15</v>
      </c>
      <c r="AQ131" s="112">
        <v>0</v>
      </c>
      <c r="AR131" s="112">
        <v>3948.15</v>
      </c>
      <c r="AS131" s="112">
        <v>3948.76</v>
      </c>
      <c r="AT131" s="112">
        <v>0</v>
      </c>
      <c r="AU131" s="112">
        <v>3948.76</v>
      </c>
      <c r="AV131" s="84">
        <v>76</v>
      </c>
      <c r="AW131" s="84">
        <v>1649</v>
      </c>
      <c r="AX131" s="84" t="s">
        <v>293</v>
      </c>
      <c r="AY131" s="108"/>
      <c r="AZ131" s="84"/>
      <c r="BA131" s="84"/>
      <c r="BB131" s="84" t="s">
        <v>280</v>
      </c>
      <c r="BC131" s="84" t="s">
        <v>281</v>
      </c>
      <c r="BD131" s="108"/>
      <c r="BE131" s="84">
        <v>0</v>
      </c>
      <c r="BF131" s="38" t="s">
        <v>759</v>
      </c>
      <c r="BG131" s="84" t="s">
        <v>243</v>
      </c>
      <c r="BH131" s="114" t="s">
        <v>3072</v>
      </c>
      <c r="BI131" s="38" t="s">
        <v>110</v>
      </c>
      <c r="BJ131" s="85">
        <v>45818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3091</v>
      </c>
    </row>
    <row r="132" spans="1:70" s="113" customFormat="1" ht="15" customHeight="1" x14ac:dyDescent="0.25">
      <c r="A132" s="84">
        <v>128</v>
      </c>
      <c r="B132" s="38" t="s">
        <v>254</v>
      </c>
      <c r="C132" s="38" t="s">
        <v>255</v>
      </c>
      <c r="D132" s="38" t="s">
        <v>256</v>
      </c>
      <c r="E132" s="38" t="s">
        <v>257</v>
      </c>
      <c r="F132" s="38" t="s">
        <v>258</v>
      </c>
      <c r="G132" s="84" t="s">
        <v>259</v>
      </c>
      <c r="H132" s="38" t="s">
        <v>260</v>
      </c>
      <c r="I132" s="84">
        <v>96570</v>
      </c>
      <c r="J132" s="38" t="s">
        <v>636</v>
      </c>
      <c r="K132" s="84">
        <v>96570</v>
      </c>
      <c r="L132" s="84" t="s">
        <v>262</v>
      </c>
      <c r="M132" s="38" t="s">
        <v>263</v>
      </c>
      <c r="N132" s="84">
        <v>162781</v>
      </c>
      <c r="O132" s="84" t="s">
        <v>637</v>
      </c>
      <c r="P132" s="84">
        <v>218321</v>
      </c>
      <c r="Q132" s="38" t="s">
        <v>638</v>
      </c>
      <c r="R132" s="38" t="s">
        <v>679</v>
      </c>
      <c r="S132" s="84" t="s">
        <v>643</v>
      </c>
      <c r="T132" s="84" t="s">
        <v>643</v>
      </c>
      <c r="U132" s="84" t="s">
        <v>411</v>
      </c>
      <c r="V132" s="84" t="s">
        <v>269</v>
      </c>
      <c r="W132" s="84">
        <v>0</v>
      </c>
      <c r="X132" s="38" t="s">
        <v>270</v>
      </c>
      <c r="Y132" s="84">
        <v>14838720</v>
      </c>
      <c r="Z132" s="38" t="s">
        <v>644</v>
      </c>
      <c r="AA132" s="108" t="s">
        <v>758</v>
      </c>
      <c r="AB132" s="84">
        <v>15558</v>
      </c>
      <c r="AC132" s="108" t="s">
        <v>314</v>
      </c>
      <c r="AD132" s="84">
        <v>38</v>
      </c>
      <c r="AE132" s="84" t="s">
        <v>274</v>
      </c>
      <c r="AF132" s="84" t="s">
        <v>315</v>
      </c>
      <c r="AG132" s="108" t="s">
        <v>635</v>
      </c>
      <c r="AH132" s="84" t="s">
        <v>591</v>
      </c>
      <c r="AI132" s="108" t="s">
        <v>758</v>
      </c>
      <c r="AJ132" s="84">
        <v>0</v>
      </c>
      <c r="AK132" s="84">
        <v>0</v>
      </c>
      <c r="AL132" s="108" t="s">
        <v>292</v>
      </c>
      <c r="AM132" s="84">
        <v>10135.18</v>
      </c>
      <c r="AN132" s="112">
        <v>133.72999999999999</v>
      </c>
      <c r="AO132" s="112">
        <v>10268.91</v>
      </c>
      <c r="AP132" s="112">
        <v>6031.82</v>
      </c>
      <c r="AQ132" s="112">
        <v>252.5</v>
      </c>
      <c r="AR132" s="112">
        <v>6284.32</v>
      </c>
      <c r="AS132" s="112">
        <v>6032.43</v>
      </c>
      <c r="AT132" s="112">
        <v>252.5</v>
      </c>
      <c r="AU132" s="112">
        <v>6284.93</v>
      </c>
      <c r="AV132" s="84">
        <v>76</v>
      </c>
      <c r="AW132" s="84">
        <v>1719</v>
      </c>
      <c r="AX132" s="84" t="s">
        <v>293</v>
      </c>
      <c r="AY132" s="108"/>
      <c r="AZ132" s="84"/>
      <c r="BA132" s="84"/>
      <c r="BB132" s="84" t="s">
        <v>280</v>
      </c>
      <c r="BC132" s="84" t="s">
        <v>281</v>
      </c>
      <c r="BD132" s="108"/>
      <c r="BE132" s="84">
        <v>0</v>
      </c>
      <c r="BF132" s="38" t="s">
        <v>643</v>
      </c>
      <c r="BG132" s="84" t="s">
        <v>243</v>
      </c>
      <c r="BH132" s="114" t="s">
        <v>3072</v>
      </c>
      <c r="BI132" s="38" t="s">
        <v>110</v>
      </c>
      <c r="BJ132" s="85">
        <v>45818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3091</v>
      </c>
    </row>
    <row r="133" spans="1:70" s="113" customFormat="1" ht="15" customHeight="1" x14ac:dyDescent="0.25">
      <c r="A133" s="84">
        <v>129</v>
      </c>
      <c r="B133" s="38" t="s">
        <v>254</v>
      </c>
      <c r="C133" s="38" t="s">
        <v>255</v>
      </c>
      <c r="D133" s="38" t="s">
        <v>256</v>
      </c>
      <c r="E133" s="38" t="s">
        <v>257</v>
      </c>
      <c r="F133" s="38" t="s">
        <v>258</v>
      </c>
      <c r="G133" s="84" t="s">
        <v>259</v>
      </c>
      <c r="H133" s="38" t="s">
        <v>260</v>
      </c>
      <c r="I133" s="84">
        <v>80625</v>
      </c>
      <c r="J133" s="38" t="s">
        <v>339</v>
      </c>
      <c r="K133" s="84">
        <v>80625</v>
      </c>
      <c r="L133" s="84" t="s">
        <v>262</v>
      </c>
      <c r="M133" s="38" t="s">
        <v>263</v>
      </c>
      <c r="N133" s="84">
        <v>133956</v>
      </c>
      <c r="O133" s="84" t="s">
        <v>762</v>
      </c>
      <c r="P133" s="84">
        <v>180917</v>
      </c>
      <c r="Q133" s="38" t="s">
        <v>763</v>
      </c>
      <c r="R133" s="38" t="s">
        <v>285</v>
      </c>
      <c r="S133" s="84" t="s">
        <v>764</v>
      </c>
      <c r="T133" s="84" t="s">
        <v>764</v>
      </c>
      <c r="U133" s="84" t="s">
        <v>268</v>
      </c>
      <c r="V133" s="84" t="s">
        <v>343</v>
      </c>
      <c r="W133" s="84">
        <v>0</v>
      </c>
      <c r="X133" s="38" t="s">
        <v>270</v>
      </c>
      <c r="Y133" s="84">
        <v>14870786</v>
      </c>
      <c r="Z133" s="38" t="s">
        <v>765</v>
      </c>
      <c r="AA133" s="108" t="s">
        <v>766</v>
      </c>
      <c r="AB133" s="84">
        <v>46674</v>
      </c>
      <c r="AC133" s="108" t="s">
        <v>290</v>
      </c>
      <c r="AD133" s="84">
        <v>52</v>
      </c>
      <c r="AE133" s="84" t="s">
        <v>739</v>
      </c>
      <c r="AF133" s="84" t="s">
        <v>732</v>
      </c>
      <c r="AG133" s="108" t="s">
        <v>767</v>
      </c>
      <c r="AH133" s="84" t="s">
        <v>700</v>
      </c>
      <c r="AI133" s="108" t="s">
        <v>766</v>
      </c>
      <c r="AJ133" s="84">
        <v>344</v>
      </c>
      <c r="AK133" s="84">
        <v>0</v>
      </c>
      <c r="AL133" s="108" t="s">
        <v>513</v>
      </c>
      <c r="AM133" s="84">
        <v>18981.419999999998</v>
      </c>
      <c r="AN133" s="112">
        <v>512.73</v>
      </c>
      <c r="AO133" s="112">
        <v>19494.150000000001</v>
      </c>
      <c r="AP133" s="112">
        <v>30860.58</v>
      </c>
      <c r="AQ133" s="112">
        <v>3990.27</v>
      </c>
      <c r="AR133" s="112">
        <v>34850.85</v>
      </c>
      <c r="AS133" s="112">
        <v>27692.58</v>
      </c>
      <c r="AT133" s="112">
        <v>3990.27</v>
      </c>
      <c r="AU133" s="112">
        <v>31682.85</v>
      </c>
      <c r="AV133" s="84">
        <v>87</v>
      </c>
      <c r="AW133" s="84">
        <v>1722</v>
      </c>
      <c r="AX133" s="84" t="s">
        <v>293</v>
      </c>
      <c r="AY133" s="108"/>
      <c r="AZ133" s="84"/>
      <c r="BA133" s="84"/>
      <c r="BB133" s="84" t="s">
        <v>280</v>
      </c>
      <c r="BC133" s="84" t="s">
        <v>281</v>
      </c>
      <c r="BD133" s="108"/>
      <c r="BE133" s="84">
        <v>0</v>
      </c>
      <c r="BF133" s="38" t="s">
        <v>764</v>
      </c>
      <c r="BG133" s="84" t="s">
        <v>243</v>
      </c>
      <c r="BH133" s="114" t="s">
        <v>3072</v>
      </c>
      <c r="BI133" s="38" t="s">
        <v>110</v>
      </c>
      <c r="BJ133" s="85">
        <v>45818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3091</v>
      </c>
    </row>
    <row r="134" spans="1:70" s="113" customFormat="1" ht="15" customHeight="1" x14ac:dyDescent="0.25">
      <c r="A134" s="84">
        <v>130</v>
      </c>
      <c r="B134" s="38" t="s">
        <v>254</v>
      </c>
      <c r="C134" s="38" t="s">
        <v>255</v>
      </c>
      <c r="D134" s="38" t="s">
        <v>256</v>
      </c>
      <c r="E134" s="38" t="s">
        <v>257</v>
      </c>
      <c r="F134" s="38" t="s">
        <v>258</v>
      </c>
      <c r="G134" s="84" t="s">
        <v>259</v>
      </c>
      <c r="H134" s="38" t="s">
        <v>260</v>
      </c>
      <c r="I134" s="84">
        <v>95367</v>
      </c>
      <c r="J134" s="38" t="s">
        <v>308</v>
      </c>
      <c r="K134" s="84">
        <v>95367</v>
      </c>
      <c r="L134" s="84" t="s">
        <v>262</v>
      </c>
      <c r="M134" s="38" t="s">
        <v>263</v>
      </c>
      <c r="N134" s="84">
        <v>160113</v>
      </c>
      <c r="O134" s="84" t="s">
        <v>309</v>
      </c>
      <c r="P134" s="84">
        <v>216437</v>
      </c>
      <c r="Q134" s="38" t="s">
        <v>508</v>
      </c>
      <c r="R134" s="38" t="s">
        <v>679</v>
      </c>
      <c r="S134" s="84" t="s">
        <v>528</v>
      </c>
      <c r="T134" s="84" t="s">
        <v>528</v>
      </c>
      <c r="U134" s="84" t="s">
        <v>268</v>
      </c>
      <c r="V134" s="84" t="s">
        <v>343</v>
      </c>
      <c r="W134" s="84">
        <v>0</v>
      </c>
      <c r="X134" s="38" t="s">
        <v>270</v>
      </c>
      <c r="Y134" s="84">
        <v>14888763</v>
      </c>
      <c r="Z134" s="38" t="s">
        <v>529</v>
      </c>
      <c r="AA134" s="108" t="s">
        <v>770</v>
      </c>
      <c r="AB134" s="84">
        <v>15558</v>
      </c>
      <c r="AC134" s="108" t="s">
        <v>314</v>
      </c>
      <c r="AD134" s="84">
        <v>38</v>
      </c>
      <c r="AE134" s="84" t="s">
        <v>274</v>
      </c>
      <c r="AF134" s="84" t="s">
        <v>315</v>
      </c>
      <c r="AG134" s="108" t="s">
        <v>512</v>
      </c>
      <c r="AH134" s="84" t="s">
        <v>277</v>
      </c>
      <c r="AI134" s="108" t="s">
        <v>770</v>
      </c>
      <c r="AJ134" s="84">
        <v>0</v>
      </c>
      <c r="AK134" s="84">
        <v>0</v>
      </c>
      <c r="AL134" s="108" t="s">
        <v>292</v>
      </c>
      <c r="AM134" s="84">
        <v>10139.33</v>
      </c>
      <c r="AN134" s="112">
        <v>133.72999999999999</v>
      </c>
      <c r="AO134" s="112">
        <v>10273.06</v>
      </c>
      <c r="AP134" s="112">
        <v>6006.67</v>
      </c>
      <c r="AQ134" s="112">
        <v>202.26</v>
      </c>
      <c r="AR134" s="112">
        <v>6208.93</v>
      </c>
      <c r="AS134" s="112">
        <v>6006.89</v>
      </c>
      <c r="AT134" s="112">
        <v>202.26</v>
      </c>
      <c r="AU134" s="112">
        <v>6209.15</v>
      </c>
      <c r="AV134" s="84">
        <v>76</v>
      </c>
      <c r="AW134" s="84">
        <v>1741</v>
      </c>
      <c r="AX134" s="84" t="s">
        <v>293</v>
      </c>
      <c r="AY134" s="108"/>
      <c r="AZ134" s="84"/>
      <c r="BA134" s="84"/>
      <c r="BB134" s="84" t="s">
        <v>280</v>
      </c>
      <c r="BC134" s="84" t="s">
        <v>281</v>
      </c>
      <c r="BD134" s="108"/>
      <c r="BE134" s="84">
        <v>0</v>
      </c>
      <c r="BF134" s="38" t="s">
        <v>528</v>
      </c>
      <c r="BG134" s="84" t="s">
        <v>243</v>
      </c>
      <c r="BH134" s="114" t="s">
        <v>3072</v>
      </c>
      <c r="BI134" s="38" t="s">
        <v>110</v>
      </c>
      <c r="BJ134" s="85">
        <v>45818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3091</v>
      </c>
    </row>
    <row r="135" spans="1:70" s="113" customFormat="1" ht="15" customHeight="1" x14ac:dyDescent="0.25">
      <c r="A135" s="84">
        <v>131</v>
      </c>
      <c r="B135" s="38" t="s">
        <v>254</v>
      </c>
      <c r="C135" s="38" t="s">
        <v>255</v>
      </c>
      <c r="D135" s="38" t="s">
        <v>256</v>
      </c>
      <c r="E135" s="38" t="s">
        <v>257</v>
      </c>
      <c r="F135" s="38" t="s">
        <v>258</v>
      </c>
      <c r="G135" s="84" t="s">
        <v>259</v>
      </c>
      <c r="H135" s="38" t="s">
        <v>260</v>
      </c>
      <c r="I135" s="84">
        <v>95534</v>
      </c>
      <c r="J135" s="38" t="s">
        <v>401</v>
      </c>
      <c r="K135" s="84">
        <v>95534</v>
      </c>
      <c r="L135" s="84" t="s">
        <v>262</v>
      </c>
      <c r="M135" s="38" t="s">
        <v>263</v>
      </c>
      <c r="N135" s="84">
        <v>161987</v>
      </c>
      <c r="O135" s="84" t="s">
        <v>553</v>
      </c>
      <c r="P135" s="84">
        <v>217235</v>
      </c>
      <c r="Q135" s="38" t="s">
        <v>554</v>
      </c>
      <c r="R135" s="38" t="s">
        <v>679</v>
      </c>
      <c r="S135" s="84" t="s">
        <v>771</v>
      </c>
      <c r="T135" s="84" t="s">
        <v>771</v>
      </c>
      <c r="U135" s="84" t="s">
        <v>268</v>
      </c>
      <c r="V135" s="84" t="s">
        <v>269</v>
      </c>
      <c r="W135" s="84">
        <v>0</v>
      </c>
      <c r="X135" s="38" t="s">
        <v>270</v>
      </c>
      <c r="Y135" s="84">
        <v>14891833</v>
      </c>
      <c r="Z135" s="38" t="s">
        <v>772</v>
      </c>
      <c r="AA135" s="108" t="s">
        <v>756</v>
      </c>
      <c r="AB135" s="84">
        <v>15558</v>
      </c>
      <c r="AC135" s="108" t="s">
        <v>522</v>
      </c>
      <c r="AD135" s="84">
        <v>38</v>
      </c>
      <c r="AE135" s="84" t="s">
        <v>274</v>
      </c>
      <c r="AF135" s="84" t="s">
        <v>315</v>
      </c>
      <c r="AG135" s="108" t="s">
        <v>757</v>
      </c>
      <c r="AH135" s="84" t="s">
        <v>277</v>
      </c>
      <c r="AI135" s="108" t="s">
        <v>756</v>
      </c>
      <c r="AJ135" s="84">
        <v>0</v>
      </c>
      <c r="AK135" s="84">
        <v>0</v>
      </c>
      <c r="AL135" s="108" t="s">
        <v>714</v>
      </c>
      <c r="AM135" s="84">
        <v>10447.02</v>
      </c>
      <c r="AN135" s="112">
        <v>90.12</v>
      </c>
      <c r="AO135" s="112">
        <v>10537.14</v>
      </c>
      <c r="AP135" s="112">
        <v>5698.98</v>
      </c>
      <c r="AQ135" s="112">
        <v>245.87</v>
      </c>
      <c r="AR135" s="112">
        <v>5944.85</v>
      </c>
      <c r="AS135" s="112">
        <v>5699.2</v>
      </c>
      <c r="AT135" s="112">
        <v>245.87</v>
      </c>
      <c r="AU135" s="112">
        <v>5945.07</v>
      </c>
      <c r="AV135" s="84">
        <v>87</v>
      </c>
      <c r="AW135" s="84">
        <v>1727</v>
      </c>
      <c r="AX135" s="84" t="s">
        <v>293</v>
      </c>
      <c r="AY135" s="108"/>
      <c r="AZ135" s="84"/>
      <c r="BA135" s="84"/>
      <c r="BB135" s="84" t="s">
        <v>280</v>
      </c>
      <c r="BC135" s="84" t="s">
        <v>281</v>
      </c>
      <c r="BD135" s="108"/>
      <c r="BE135" s="84">
        <v>0</v>
      </c>
      <c r="BF135" s="38" t="s">
        <v>771</v>
      </c>
      <c r="BG135" s="84" t="s">
        <v>243</v>
      </c>
      <c r="BH135" s="114" t="s">
        <v>3072</v>
      </c>
      <c r="BI135" s="38" t="s">
        <v>110</v>
      </c>
      <c r="BJ135" s="85">
        <v>45818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3091</v>
      </c>
    </row>
    <row r="136" spans="1:70" s="113" customFormat="1" ht="15" customHeight="1" x14ac:dyDescent="0.25">
      <c r="A136" s="84">
        <v>132</v>
      </c>
      <c r="B136" s="38" t="s">
        <v>254</v>
      </c>
      <c r="C136" s="38" t="s">
        <v>255</v>
      </c>
      <c r="D136" s="38" t="s">
        <v>256</v>
      </c>
      <c r="E136" s="38" t="s">
        <v>257</v>
      </c>
      <c r="F136" s="38" t="s">
        <v>258</v>
      </c>
      <c r="G136" s="84" t="s">
        <v>259</v>
      </c>
      <c r="H136" s="38" t="s">
        <v>260</v>
      </c>
      <c r="I136" s="84">
        <v>95534</v>
      </c>
      <c r="J136" s="38" t="s">
        <v>401</v>
      </c>
      <c r="K136" s="84">
        <v>95534</v>
      </c>
      <c r="L136" s="84" t="s">
        <v>262</v>
      </c>
      <c r="M136" s="38" t="s">
        <v>263</v>
      </c>
      <c r="N136" s="84">
        <v>161987</v>
      </c>
      <c r="O136" s="84" t="s">
        <v>553</v>
      </c>
      <c r="P136" s="84">
        <v>217235</v>
      </c>
      <c r="Q136" s="38" t="s">
        <v>554</v>
      </c>
      <c r="R136" s="38" t="s">
        <v>679</v>
      </c>
      <c r="S136" s="84" t="s">
        <v>773</v>
      </c>
      <c r="T136" s="84" t="s">
        <v>773</v>
      </c>
      <c r="U136" s="84" t="s">
        <v>287</v>
      </c>
      <c r="V136" s="84" t="s">
        <v>269</v>
      </c>
      <c r="W136" s="84">
        <v>0</v>
      </c>
      <c r="X136" s="38" t="s">
        <v>270</v>
      </c>
      <c r="Y136" s="84">
        <v>14891841</v>
      </c>
      <c r="Z136" s="38" t="s">
        <v>774</v>
      </c>
      <c r="AA136" s="108" t="s">
        <v>756</v>
      </c>
      <c r="AB136" s="84">
        <v>15558</v>
      </c>
      <c r="AC136" s="108" t="s">
        <v>522</v>
      </c>
      <c r="AD136" s="84">
        <v>38</v>
      </c>
      <c r="AE136" s="84" t="s">
        <v>274</v>
      </c>
      <c r="AF136" s="84" t="s">
        <v>315</v>
      </c>
      <c r="AG136" s="108" t="s">
        <v>757</v>
      </c>
      <c r="AH136" s="84" t="s">
        <v>277</v>
      </c>
      <c r="AI136" s="108" t="s">
        <v>756</v>
      </c>
      <c r="AJ136" s="84">
        <v>0</v>
      </c>
      <c r="AK136" s="84">
        <v>0</v>
      </c>
      <c r="AL136" s="108" t="s">
        <v>714</v>
      </c>
      <c r="AM136" s="84">
        <v>10447.02</v>
      </c>
      <c r="AN136" s="112">
        <v>90.12</v>
      </c>
      <c r="AO136" s="112">
        <v>10537.14</v>
      </c>
      <c r="AP136" s="112">
        <v>5698.98</v>
      </c>
      <c r="AQ136" s="112">
        <v>245.87</v>
      </c>
      <c r="AR136" s="112">
        <v>5944.85</v>
      </c>
      <c r="AS136" s="112">
        <v>5699.2</v>
      </c>
      <c r="AT136" s="112">
        <v>245.87</v>
      </c>
      <c r="AU136" s="112">
        <v>5945.07</v>
      </c>
      <c r="AV136" s="84">
        <v>87</v>
      </c>
      <c r="AW136" s="84">
        <v>1727</v>
      </c>
      <c r="AX136" s="84" t="s">
        <v>293</v>
      </c>
      <c r="AY136" s="108"/>
      <c r="AZ136" s="84"/>
      <c r="BA136" s="84"/>
      <c r="BB136" s="84" t="s">
        <v>280</v>
      </c>
      <c r="BC136" s="84" t="s">
        <v>281</v>
      </c>
      <c r="BD136" s="108"/>
      <c r="BE136" s="84">
        <v>0</v>
      </c>
      <c r="BF136" s="38" t="s">
        <v>773</v>
      </c>
      <c r="BG136" s="84" t="s">
        <v>243</v>
      </c>
      <c r="BH136" s="114" t="s">
        <v>3072</v>
      </c>
      <c r="BI136" s="38" t="s">
        <v>110</v>
      </c>
      <c r="BJ136" s="85">
        <v>45818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3091</v>
      </c>
    </row>
    <row r="137" spans="1:70" s="113" customFormat="1" ht="15" customHeight="1" x14ac:dyDescent="0.25">
      <c r="A137" s="84">
        <v>133</v>
      </c>
      <c r="B137" s="38" t="s">
        <v>254</v>
      </c>
      <c r="C137" s="38" t="s">
        <v>255</v>
      </c>
      <c r="D137" s="38" t="s">
        <v>256</v>
      </c>
      <c r="E137" s="38" t="s">
        <v>257</v>
      </c>
      <c r="F137" s="38" t="s">
        <v>258</v>
      </c>
      <c r="G137" s="84" t="s">
        <v>259</v>
      </c>
      <c r="H137" s="38" t="s">
        <v>260</v>
      </c>
      <c r="I137" s="84">
        <v>95534</v>
      </c>
      <c r="J137" s="38" t="s">
        <v>401</v>
      </c>
      <c r="K137" s="84">
        <v>95534</v>
      </c>
      <c r="L137" s="84" t="s">
        <v>262</v>
      </c>
      <c r="M137" s="38" t="s">
        <v>263</v>
      </c>
      <c r="N137" s="84">
        <v>161987</v>
      </c>
      <c r="O137" s="84" t="s">
        <v>553</v>
      </c>
      <c r="P137" s="84">
        <v>217235</v>
      </c>
      <c r="Q137" s="38" t="s">
        <v>554</v>
      </c>
      <c r="R137" s="38" t="s">
        <v>679</v>
      </c>
      <c r="S137" s="84" t="s">
        <v>775</v>
      </c>
      <c r="T137" s="84" t="s">
        <v>775</v>
      </c>
      <c r="U137" s="84" t="s">
        <v>411</v>
      </c>
      <c r="V137" s="84" t="s">
        <v>269</v>
      </c>
      <c r="W137" s="84">
        <v>0</v>
      </c>
      <c r="X137" s="38" t="s">
        <v>270</v>
      </c>
      <c r="Y137" s="84">
        <v>14891863</v>
      </c>
      <c r="Z137" s="38" t="s">
        <v>776</v>
      </c>
      <c r="AA137" s="108" t="s">
        <v>756</v>
      </c>
      <c r="AB137" s="84">
        <v>15558</v>
      </c>
      <c r="AC137" s="108" t="s">
        <v>522</v>
      </c>
      <c r="AD137" s="84">
        <v>38</v>
      </c>
      <c r="AE137" s="84" t="s">
        <v>274</v>
      </c>
      <c r="AF137" s="84" t="s">
        <v>315</v>
      </c>
      <c r="AG137" s="108" t="s">
        <v>757</v>
      </c>
      <c r="AH137" s="84" t="s">
        <v>277</v>
      </c>
      <c r="AI137" s="108" t="s">
        <v>756</v>
      </c>
      <c r="AJ137" s="84">
        <v>0</v>
      </c>
      <c r="AK137" s="84">
        <v>0</v>
      </c>
      <c r="AL137" s="108" t="s">
        <v>714</v>
      </c>
      <c r="AM137" s="84">
        <v>10447.02</v>
      </c>
      <c r="AN137" s="112">
        <v>90.12</v>
      </c>
      <c r="AO137" s="112">
        <v>10537.14</v>
      </c>
      <c r="AP137" s="112">
        <v>5698.98</v>
      </c>
      <c r="AQ137" s="112">
        <v>245.87</v>
      </c>
      <c r="AR137" s="112">
        <v>5944.85</v>
      </c>
      <c r="AS137" s="112">
        <v>5699.2</v>
      </c>
      <c r="AT137" s="112">
        <v>245.87</v>
      </c>
      <c r="AU137" s="112">
        <v>5945.07</v>
      </c>
      <c r="AV137" s="84">
        <v>87</v>
      </c>
      <c r="AW137" s="84">
        <v>1727</v>
      </c>
      <c r="AX137" s="84" t="s">
        <v>293</v>
      </c>
      <c r="AY137" s="108"/>
      <c r="AZ137" s="84"/>
      <c r="BA137" s="84"/>
      <c r="BB137" s="84" t="s">
        <v>280</v>
      </c>
      <c r="BC137" s="84" t="s">
        <v>281</v>
      </c>
      <c r="BD137" s="108"/>
      <c r="BE137" s="84">
        <v>0</v>
      </c>
      <c r="BF137" s="38" t="s">
        <v>775</v>
      </c>
      <c r="BG137" s="84" t="s">
        <v>243</v>
      </c>
      <c r="BH137" s="114" t="s">
        <v>3072</v>
      </c>
      <c r="BI137" s="38" t="s">
        <v>110</v>
      </c>
      <c r="BJ137" s="85">
        <v>45818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3091</v>
      </c>
    </row>
    <row r="138" spans="1:70" s="113" customFormat="1" ht="15" hidden="1" customHeight="1" x14ac:dyDescent="0.25">
      <c r="A138" s="84">
        <v>134</v>
      </c>
      <c r="B138" s="38" t="s">
        <v>254</v>
      </c>
      <c r="C138" s="38" t="s">
        <v>255</v>
      </c>
      <c r="D138" s="38" t="s">
        <v>256</v>
      </c>
      <c r="E138" s="38" t="s">
        <v>257</v>
      </c>
      <c r="F138" s="38" t="s">
        <v>258</v>
      </c>
      <c r="G138" s="84" t="s">
        <v>259</v>
      </c>
      <c r="H138" s="38" t="s">
        <v>260</v>
      </c>
      <c r="I138" s="84">
        <v>100032</v>
      </c>
      <c r="J138" s="38" t="s">
        <v>261</v>
      </c>
      <c r="K138" s="84">
        <v>100032</v>
      </c>
      <c r="L138" s="84" t="s">
        <v>262</v>
      </c>
      <c r="M138" s="38" t="s">
        <v>263</v>
      </c>
      <c r="N138" s="84">
        <v>169822</v>
      </c>
      <c r="O138" s="84" t="s">
        <v>645</v>
      </c>
      <c r="P138" s="84">
        <v>228069</v>
      </c>
      <c r="Q138" s="38" t="s">
        <v>777</v>
      </c>
      <c r="R138" s="38" t="s">
        <v>266</v>
      </c>
      <c r="S138" s="84" t="s">
        <v>778</v>
      </c>
      <c r="T138" s="84" t="s">
        <v>778</v>
      </c>
      <c r="U138" s="84" t="s">
        <v>268</v>
      </c>
      <c r="V138" s="84" t="s">
        <v>269</v>
      </c>
      <c r="W138" s="84">
        <v>0</v>
      </c>
      <c r="X138" s="38" t="s">
        <v>270</v>
      </c>
      <c r="Y138" s="84">
        <v>14892237</v>
      </c>
      <c r="Z138" s="38" t="s">
        <v>779</v>
      </c>
      <c r="AA138" s="108" t="s">
        <v>756</v>
      </c>
      <c r="AB138" s="84">
        <v>41488</v>
      </c>
      <c r="AC138" s="108" t="s">
        <v>273</v>
      </c>
      <c r="AD138" s="84">
        <v>52</v>
      </c>
      <c r="AE138" s="84" t="s">
        <v>693</v>
      </c>
      <c r="AF138" s="84" t="s">
        <v>780</v>
      </c>
      <c r="AG138" s="108" t="s">
        <v>757</v>
      </c>
      <c r="AH138" s="84" t="s">
        <v>277</v>
      </c>
      <c r="AI138" s="108" t="s">
        <v>756</v>
      </c>
      <c r="AJ138" s="84">
        <v>1290</v>
      </c>
      <c r="AK138" s="84">
        <v>1290</v>
      </c>
      <c r="AL138" s="108" t="s">
        <v>781</v>
      </c>
      <c r="AM138" s="84">
        <v>26611.84</v>
      </c>
      <c r="AN138" s="112">
        <v>1130.3699999999999</v>
      </c>
      <c r="AO138" s="112">
        <v>27742.21</v>
      </c>
      <c r="AP138" s="112">
        <v>19412.97</v>
      </c>
      <c r="AQ138" s="112">
        <v>2545.4699999999998</v>
      </c>
      <c r="AR138" s="112">
        <v>21958.44</v>
      </c>
      <c r="AS138" s="112">
        <v>16767.16</v>
      </c>
      <c r="AT138" s="112">
        <v>2545.4699999999998</v>
      </c>
      <c r="AU138" s="112">
        <v>19312.63</v>
      </c>
      <c r="AV138" s="84">
        <v>45</v>
      </c>
      <c r="AW138" s="84">
        <v>1278</v>
      </c>
      <c r="AX138" s="84" t="s">
        <v>293</v>
      </c>
      <c r="AY138" s="108"/>
      <c r="AZ138" s="84"/>
      <c r="BA138" s="84"/>
      <c r="BB138" s="84" t="s">
        <v>280</v>
      </c>
      <c r="BC138" s="84" t="s">
        <v>281</v>
      </c>
      <c r="BD138" s="108"/>
      <c r="BE138" s="84">
        <v>0</v>
      </c>
      <c r="BF138" s="38" t="s">
        <v>778</v>
      </c>
      <c r="BG138" s="84">
        <v>9893086342</v>
      </c>
      <c r="BH138" s="114" t="s">
        <v>3072</v>
      </c>
      <c r="BI138" s="38" t="s">
        <v>112</v>
      </c>
      <c r="BJ138" s="85">
        <v>45831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254</v>
      </c>
      <c r="C139" s="38" t="s">
        <v>255</v>
      </c>
      <c r="D139" s="38" t="s">
        <v>256</v>
      </c>
      <c r="E139" s="38" t="s">
        <v>257</v>
      </c>
      <c r="F139" s="38" t="s">
        <v>258</v>
      </c>
      <c r="G139" s="84" t="s">
        <v>259</v>
      </c>
      <c r="H139" s="38" t="s">
        <v>260</v>
      </c>
      <c r="I139" s="84">
        <v>95534</v>
      </c>
      <c r="J139" s="38" t="s">
        <v>401</v>
      </c>
      <c r="K139" s="84">
        <v>95534</v>
      </c>
      <c r="L139" s="84" t="s">
        <v>262</v>
      </c>
      <c r="M139" s="38" t="s">
        <v>263</v>
      </c>
      <c r="N139" s="84">
        <v>161987</v>
      </c>
      <c r="O139" s="84" t="s">
        <v>553</v>
      </c>
      <c r="P139" s="84">
        <v>217235</v>
      </c>
      <c r="Q139" s="38" t="s">
        <v>554</v>
      </c>
      <c r="R139" s="38" t="s">
        <v>679</v>
      </c>
      <c r="S139" s="84" t="s">
        <v>782</v>
      </c>
      <c r="T139" s="84" t="s">
        <v>782</v>
      </c>
      <c r="U139" s="84" t="s">
        <v>268</v>
      </c>
      <c r="V139" s="84" t="s">
        <v>269</v>
      </c>
      <c r="W139" s="84">
        <v>0</v>
      </c>
      <c r="X139" s="38" t="s">
        <v>270</v>
      </c>
      <c r="Y139" s="84">
        <v>14898713</v>
      </c>
      <c r="Z139" s="38" t="s">
        <v>783</v>
      </c>
      <c r="AA139" s="108" t="s">
        <v>756</v>
      </c>
      <c r="AB139" s="84">
        <v>15558</v>
      </c>
      <c r="AC139" s="108" t="s">
        <v>522</v>
      </c>
      <c r="AD139" s="84">
        <v>38</v>
      </c>
      <c r="AE139" s="84" t="s">
        <v>274</v>
      </c>
      <c r="AF139" s="84" t="s">
        <v>315</v>
      </c>
      <c r="AG139" s="108" t="s">
        <v>757</v>
      </c>
      <c r="AH139" s="84" t="s">
        <v>277</v>
      </c>
      <c r="AI139" s="108" t="s">
        <v>756</v>
      </c>
      <c r="AJ139" s="84">
        <v>0</v>
      </c>
      <c r="AK139" s="84">
        <v>0</v>
      </c>
      <c r="AL139" s="108" t="s">
        <v>714</v>
      </c>
      <c r="AM139" s="84">
        <v>10447.02</v>
      </c>
      <c r="AN139" s="112">
        <v>90.12</v>
      </c>
      <c r="AO139" s="112">
        <v>10537.14</v>
      </c>
      <c r="AP139" s="112">
        <v>5698.98</v>
      </c>
      <c r="AQ139" s="112">
        <v>245.87</v>
      </c>
      <c r="AR139" s="112">
        <v>5944.85</v>
      </c>
      <c r="AS139" s="112">
        <v>5699.2</v>
      </c>
      <c r="AT139" s="112">
        <v>245.87</v>
      </c>
      <c r="AU139" s="112">
        <v>5945.07</v>
      </c>
      <c r="AV139" s="84">
        <v>87</v>
      </c>
      <c r="AW139" s="84">
        <v>1727</v>
      </c>
      <c r="AX139" s="84" t="s">
        <v>293</v>
      </c>
      <c r="AY139" s="108"/>
      <c r="AZ139" s="84"/>
      <c r="BA139" s="84"/>
      <c r="BB139" s="84" t="s">
        <v>280</v>
      </c>
      <c r="BC139" s="84" t="s">
        <v>281</v>
      </c>
      <c r="BD139" s="108"/>
      <c r="BE139" s="84">
        <v>0</v>
      </c>
      <c r="BF139" s="38" t="s">
        <v>782</v>
      </c>
      <c r="BG139" s="84" t="s">
        <v>243</v>
      </c>
      <c r="BH139" s="114" t="s">
        <v>3072</v>
      </c>
      <c r="BI139" s="38" t="s">
        <v>110</v>
      </c>
      <c r="BJ139" s="85">
        <v>45818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3091</v>
      </c>
    </row>
    <row r="140" spans="1:70" s="113" customFormat="1" ht="15" customHeight="1" x14ac:dyDescent="0.25">
      <c r="A140" s="84">
        <v>136</v>
      </c>
      <c r="B140" s="38" t="s">
        <v>254</v>
      </c>
      <c r="C140" s="38" t="s">
        <v>255</v>
      </c>
      <c r="D140" s="38" t="s">
        <v>256</v>
      </c>
      <c r="E140" s="38" t="s">
        <v>257</v>
      </c>
      <c r="F140" s="38" t="s">
        <v>258</v>
      </c>
      <c r="G140" s="84" t="s">
        <v>259</v>
      </c>
      <c r="H140" s="38" t="s">
        <v>260</v>
      </c>
      <c r="I140" s="84">
        <v>100032</v>
      </c>
      <c r="J140" s="38" t="s">
        <v>261</v>
      </c>
      <c r="K140" s="84">
        <v>100032</v>
      </c>
      <c r="L140" s="84" t="s">
        <v>262</v>
      </c>
      <c r="M140" s="38" t="s">
        <v>263</v>
      </c>
      <c r="N140" s="84">
        <v>163572</v>
      </c>
      <c r="O140" s="84" t="s">
        <v>264</v>
      </c>
      <c r="P140" s="84">
        <v>220414</v>
      </c>
      <c r="Q140" s="38" t="s">
        <v>784</v>
      </c>
      <c r="R140" s="38" t="s">
        <v>285</v>
      </c>
      <c r="S140" s="84" t="s">
        <v>785</v>
      </c>
      <c r="T140" s="84" t="s">
        <v>785</v>
      </c>
      <c r="U140" s="84" t="s">
        <v>268</v>
      </c>
      <c r="V140" s="84" t="s">
        <v>343</v>
      </c>
      <c r="W140" s="84">
        <v>0</v>
      </c>
      <c r="X140" s="38" t="s">
        <v>270</v>
      </c>
      <c r="Y140" s="84">
        <v>15001881</v>
      </c>
      <c r="Z140" s="38" t="s">
        <v>786</v>
      </c>
      <c r="AA140" s="108" t="s">
        <v>787</v>
      </c>
      <c r="AB140" s="84">
        <v>46674</v>
      </c>
      <c r="AC140" s="108" t="s">
        <v>273</v>
      </c>
      <c r="AD140" s="84">
        <v>52</v>
      </c>
      <c r="AE140" s="84" t="s">
        <v>421</v>
      </c>
      <c r="AF140" s="84" t="s">
        <v>422</v>
      </c>
      <c r="AG140" s="108" t="s">
        <v>788</v>
      </c>
      <c r="AH140" s="84" t="s">
        <v>700</v>
      </c>
      <c r="AI140" s="108" t="s">
        <v>787</v>
      </c>
      <c r="AJ140" s="84">
        <v>386</v>
      </c>
      <c r="AK140" s="84">
        <v>0</v>
      </c>
      <c r="AL140" s="108" t="s">
        <v>513</v>
      </c>
      <c r="AM140" s="84">
        <v>27766.12</v>
      </c>
      <c r="AN140" s="112">
        <v>597.1</v>
      </c>
      <c r="AO140" s="112">
        <v>28363.22</v>
      </c>
      <c r="AP140" s="112">
        <v>22038.880000000001</v>
      </c>
      <c r="AQ140" s="112">
        <v>3.87</v>
      </c>
      <c r="AR140" s="112">
        <v>22042.75</v>
      </c>
      <c r="AS140" s="112">
        <v>18907.88</v>
      </c>
      <c r="AT140" s="112">
        <v>3.87</v>
      </c>
      <c r="AU140" s="112">
        <v>18911.75</v>
      </c>
      <c r="AV140" s="84">
        <v>89</v>
      </c>
      <c r="AW140" s="84">
        <v>1573</v>
      </c>
      <c r="AX140" s="84" t="s">
        <v>293</v>
      </c>
      <c r="AY140" s="108"/>
      <c r="AZ140" s="84"/>
      <c r="BA140" s="84"/>
      <c r="BB140" s="84" t="s">
        <v>280</v>
      </c>
      <c r="BC140" s="84" t="s">
        <v>281</v>
      </c>
      <c r="BD140" s="108"/>
      <c r="BE140" s="84">
        <v>0</v>
      </c>
      <c r="BF140" s="38" t="s">
        <v>785</v>
      </c>
      <c r="BG140" s="84" t="s">
        <v>243</v>
      </c>
      <c r="BH140" s="114" t="s">
        <v>3072</v>
      </c>
      <c r="BI140" s="38" t="s">
        <v>110</v>
      </c>
      <c r="BJ140" s="85">
        <v>45818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3091</v>
      </c>
    </row>
    <row r="141" spans="1:70" s="113" customFormat="1" ht="15" customHeight="1" x14ac:dyDescent="0.25">
      <c r="A141" s="84">
        <v>137</v>
      </c>
      <c r="B141" s="38" t="s">
        <v>254</v>
      </c>
      <c r="C141" s="38" t="s">
        <v>255</v>
      </c>
      <c r="D141" s="38" t="s">
        <v>256</v>
      </c>
      <c r="E141" s="38" t="s">
        <v>257</v>
      </c>
      <c r="F141" s="38" t="s">
        <v>258</v>
      </c>
      <c r="G141" s="84" t="s">
        <v>259</v>
      </c>
      <c r="H141" s="38" t="s">
        <v>260</v>
      </c>
      <c r="I141" s="84">
        <v>96570</v>
      </c>
      <c r="J141" s="38" t="s">
        <v>636</v>
      </c>
      <c r="K141" s="84">
        <v>96570</v>
      </c>
      <c r="L141" s="84" t="s">
        <v>262</v>
      </c>
      <c r="M141" s="38" t="s">
        <v>263</v>
      </c>
      <c r="N141" s="84">
        <v>162781</v>
      </c>
      <c r="O141" s="84" t="s">
        <v>637</v>
      </c>
      <c r="P141" s="84">
        <v>218321</v>
      </c>
      <c r="Q141" s="38" t="s">
        <v>638</v>
      </c>
      <c r="R141" s="38" t="s">
        <v>285</v>
      </c>
      <c r="S141" s="84" t="s">
        <v>789</v>
      </c>
      <c r="T141" s="84" t="s">
        <v>789</v>
      </c>
      <c r="U141" s="84" t="s">
        <v>411</v>
      </c>
      <c r="V141" s="84" t="s">
        <v>343</v>
      </c>
      <c r="W141" s="84">
        <v>0</v>
      </c>
      <c r="X141" s="38" t="s">
        <v>270</v>
      </c>
      <c r="Y141" s="84">
        <v>15053574</v>
      </c>
      <c r="Z141" s="38" t="s">
        <v>790</v>
      </c>
      <c r="AA141" s="108" t="s">
        <v>791</v>
      </c>
      <c r="AB141" s="84">
        <v>29975</v>
      </c>
      <c r="AC141" s="108" t="s">
        <v>314</v>
      </c>
      <c r="AD141" s="84">
        <v>38</v>
      </c>
      <c r="AE141" s="84" t="s">
        <v>274</v>
      </c>
      <c r="AF141" s="84" t="s">
        <v>315</v>
      </c>
      <c r="AG141" s="108" t="s">
        <v>792</v>
      </c>
      <c r="AH141" s="84" t="s">
        <v>591</v>
      </c>
      <c r="AI141" s="108" t="s">
        <v>791</v>
      </c>
      <c r="AJ141" s="84">
        <v>0</v>
      </c>
      <c r="AK141" s="84">
        <v>0</v>
      </c>
      <c r="AL141" s="108" t="s">
        <v>513</v>
      </c>
      <c r="AM141" s="84">
        <v>23636.47</v>
      </c>
      <c r="AN141" s="112">
        <v>258.79000000000002</v>
      </c>
      <c r="AO141" s="112">
        <v>23895.26</v>
      </c>
      <c r="AP141" s="112">
        <v>7713.53</v>
      </c>
      <c r="AQ141" s="112">
        <v>85.98</v>
      </c>
      <c r="AR141" s="112">
        <v>7799.51</v>
      </c>
      <c r="AS141" s="112">
        <v>7713.61</v>
      </c>
      <c r="AT141" s="112">
        <v>85.98</v>
      </c>
      <c r="AU141" s="112">
        <v>7799.59</v>
      </c>
      <c r="AV141" s="84">
        <v>76</v>
      </c>
      <c r="AW141" s="84">
        <v>1621</v>
      </c>
      <c r="AX141" s="84" t="s">
        <v>293</v>
      </c>
      <c r="AY141" s="108"/>
      <c r="AZ141" s="84"/>
      <c r="BA141" s="84"/>
      <c r="BB141" s="84" t="s">
        <v>280</v>
      </c>
      <c r="BC141" s="84" t="s">
        <v>281</v>
      </c>
      <c r="BD141" s="108"/>
      <c r="BE141" s="84">
        <v>0</v>
      </c>
      <c r="BF141" s="38" t="s">
        <v>789</v>
      </c>
      <c r="BG141" s="84" t="s">
        <v>243</v>
      </c>
      <c r="BH141" s="114" t="s">
        <v>3072</v>
      </c>
      <c r="BI141" s="38" t="s">
        <v>110</v>
      </c>
      <c r="BJ141" s="85">
        <v>45818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3091</v>
      </c>
    </row>
    <row r="142" spans="1:70" s="113" customFormat="1" ht="15" hidden="1" customHeight="1" x14ac:dyDescent="0.25">
      <c r="A142" s="84">
        <v>138</v>
      </c>
      <c r="B142" s="38" t="s">
        <v>254</v>
      </c>
      <c r="C142" s="38" t="s">
        <v>255</v>
      </c>
      <c r="D142" s="38" t="s">
        <v>256</v>
      </c>
      <c r="E142" s="38" t="s">
        <v>257</v>
      </c>
      <c r="F142" s="38" t="s">
        <v>258</v>
      </c>
      <c r="G142" s="84" t="s">
        <v>259</v>
      </c>
      <c r="H142" s="38" t="s">
        <v>260</v>
      </c>
      <c r="I142" s="84">
        <v>96143</v>
      </c>
      <c r="J142" s="38" t="s">
        <v>539</v>
      </c>
      <c r="K142" s="84">
        <v>96143</v>
      </c>
      <c r="L142" s="84" t="s">
        <v>262</v>
      </c>
      <c r="M142" s="38" t="s">
        <v>263</v>
      </c>
      <c r="N142" s="84">
        <v>164312</v>
      </c>
      <c r="O142" s="84" t="s">
        <v>793</v>
      </c>
      <c r="P142" s="84">
        <v>220397</v>
      </c>
      <c r="Q142" s="38" t="s">
        <v>474</v>
      </c>
      <c r="R142" s="38" t="s">
        <v>266</v>
      </c>
      <c r="S142" s="84" t="s">
        <v>794</v>
      </c>
      <c r="T142" s="84" t="s">
        <v>794</v>
      </c>
      <c r="U142" s="84" t="s">
        <v>268</v>
      </c>
      <c r="V142" s="84" t="s">
        <v>269</v>
      </c>
      <c r="W142" s="84">
        <v>0</v>
      </c>
      <c r="X142" s="38" t="s">
        <v>270</v>
      </c>
      <c r="Y142" s="84">
        <v>15089085</v>
      </c>
      <c r="Z142" s="38" t="s">
        <v>795</v>
      </c>
      <c r="AA142" s="108" t="s">
        <v>796</v>
      </c>
      <c r="AB142" s="84">
        <v>46674</v>
      </c>
      <c r="AC142" s="108" t="s">
        <v>333</v>
      </c>
      <c r="AD142" s="84">
        <v>52</v>
      </c>
      <c r="AE142" s="84" t="s">
        <v>371</v>
      </c>
      <c r="AF142" s="84" t="s">
        <v>603</v>
      </c>
      <c r="AG142" s="108" t="s">
        <v>797</v>
      </c>
      <c r="AH142" s="84" t="s">
        <v>277</v>
      </c>
      <c r="AI142" s="108" t="s">
        <v>796</v>
      </c>
      <c r="AJ142" s="84">
        <v>1450</v>
      </c>
      <c r="AK142" s="84">
        <v>1450</v>
      </c>
      <c r="AL142" s="108" t="s">
        <v>513</v>
      </c>
      <c r="AM142" s="84">
        <v>42565.16</v>
      </c>
      <c r="AN142" s="112">
        <v>77</v>
      </c>
      <c r="AO142" s="112">
        <v>42642.16</v>
      </c>
      <c r="AP142" s="112">
        <v>4463.8999999999996</v>
      </c>
      <c r="AQ142" s="112">
        <v>79.290000000000006</v>
      </c>
      <c r="AR142" s="112">
        <v>4543.1899999999996</v>
      </c>
      <c r="AS142" s="112">
        <v>4261.84</v>
      </c>
      <c r="AT142" s="112">
        <v>79.290000000000006</v>
      </c>
      <c r="AU142" s="112">
        <v>4341.13</v>
      </c>
      <c r="AV142" s="84">
        <v>44</v>
      </c>
      <c r="AW142" s="84">
        <v>1329</v>
      </c>
      <c r="AX142" s="84" t="s">
        <v>293</v>
      </c>
      <c r="AY142" s="108"/>
      <c r="AZ142" s="84"/>
      <c r="BA142" s="84"/>
      <c r="BB142" s="84" t="s">
        <v>280</v>
      </c>
      <c r="BC142" s="84" t="s">
        <v>281</v>
      </c>
      <c r="BD142" s="108"/>
      <c r="BE142" s="84">
        <v>0</v>
      </c>
      <c r="BF142" s="38" t="s">
        <v>794</v>
      </c>
      <c r="BG142" s="84">
        <v>9996381968</v>
      </c>
      <c r="BH142" s="114" t="s">
        <v>3072</v>
      </c>
      <c r="BI142" s="38" t="s">
        <v>112</v>
      </c>
      <c r="BJ142" s="85">
        <v>45831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254</v>
      </c>
      <c r="C143" s="38" t="s">
        <v>255</v>
      </c>
      <c r="D143" s="38" t="s">
        <v>256</v>
      </c>
      <c r="E143" s="38" t="s">
        <v>257</v>
      </c>
      <c r="F143" s="38" t="s">
        <v>258</v>
      </c>
      <c r="G143" s="84" t="s">
        <v>259</v>
      </c>
      <c r="H143" s="38" t="s">
        <v>260</v>
      </c>
      <c r="I143" s="84">
        <v>95409</v>
      </c>
      <c r="J143" s="38" t="s">
        <v>347</v>
      </c>
      <c r="K143" s="84">
        <v>95409</v>
      </c>
      <c r="L143" s="84" t="s">
        <v>262</v>
      </c>
      <c r="M143" s="38" t="s">
        <v>263</v>
      </c>
      <c r="N143" s="84">
        <v>160213</v>
      </c>
      <c r="O143" s="84" t="s">
        <v>348</v>
      </c>
      <c r="P143" s="84">
        <v>214894</v>
      </c>
      <c r="Q143" s="38" t="s">
        <v>349</v>
      </c>
      <c r="R143" s="38" t="s">
        <v>679</v>
      </c>
      <c r="S143" s="84" t="s">
        <v>350</v>
      </c>
      <c r="T143" s="84" t="s">
        <v>350</v>
      </c>
      <c r="U143" s="84" t="s">
        <v>287</v>
      </c>
      <c r="V143" s="84" t="s">
        <v>269</v>
      </c>
      <c r="W143" s="84">
        <v>0</v>
      </c>
      <c r="X143" s="38" t="s">
        <v>270</v>
      </c>
      <c r="Y143" s="84">
        <v>15182027</v>
      </c>
      <c r="Z143" s="38" t="s">
        <v>351</v>
      </c>
      <c r="AA143" s="108" t="s">
        <v>766</v>
      </c>
      <c r="AB143" s="84">
        <v>15558</v>
      </c>
      <c r="AC143" s="108" t="s">
        <v>353</v>
      </c>
      <c r="AD143" s="84">
        <v>38</v>
      </c>
      <c r="AE143" s="84" t="s">
        <v>274</v>
      </c>
      <c r="AF143" s="84" t="s">
        <v>315</v>
      </c>
      <c r="AG143" s="108" t="s">
        <v>354</v>
      </c>
      <c r="AH143" s="84" t="s">
        <v>277</v>
      </c>
      <c r="AI143" s="108" t="s">
        <v>766</v>
      </c>
      <c r="AJ143" s="84">
        <v>0</v>
      </c>
      <c r="AK143" s="84">
        <v>0</v>
      </c>
      <c r="AL143" s="108" t="s">
        <v>292</v>
      </c>
      <c r="AM143" s="84">
        <v>9699.1</v>
      </c>
      <c r="AN143" s="112">
        <v>125.97</v>
      </c>
      <c r="AO143" s="112">
        <v>9825.07</v>
      </c>
      <c r="AP143" s="112">
        <v>6524.9</v>
      </c>
      <c r="AQ143" s="112">
        <v>317.91000000000003</v>
      </c>
      <c r="AR143" s="112">
        <v>6842.81</v>
      </c>
      <c r="AS143" s="112">
        <v>6525.2</v>
      </c>
      <c r="AT143" s="112">
        <v>317.91000000000003</v>
      </c>
      <c r="AU143" s="112">
        <v>6843.11</v>
      </c>
      <c r="AV143" s="84">
        <v>87</v>
      </c>
      <c r="AW143" s="84">
        <v>1735</v>
      </c>
      <c r="AX143" s="84" t="s">
        <v>293</v>
      </c>
      <c r="AY143" s="108"/>
      <c r="AZ143" s="84"/>
      <c r="BA143" s="84"/>
      <c r="BB143" s="84" t="s">
        <v>280</v>
      </c>
      <c r="BC143" s="84" t="s">
        <v>281</v>
      </c>
      <c r="BD143" s="108"/>
      <c r="BE143" s="84">
        <v>0</v>
      </c>
      <c r="BF143" s="38" t="s">
        <v>350</v>
      </c>
      <c r="BG143" s="84" t="s">
        <v>243</v>
      </c>
      <c r="BH143" s="114" t="s">
        <v>3072</v>
      </c>
      <c r="BI143" s="38" t="s">
        <v>110</v>
      </c>
      <c r="BJ143" s="85">
        <v>45818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3091</v>
      </c>
    </row>
    <row r="144" spans="1:70" s="113" customFormat="1" ht="15" hidden="1" customHeight="1" x14ac:dyDescent="0.25">
      <c r="A144" s="84">
        <v>140</v>
      </c>
      <c r="B144" s="38" t="s">
        <v>254</v>
      </c>
      <c r="C144" s="38" t="s">
        <v>255</v>
      </c>
      <c r="D144" s="38" t="s">
        <v>256</v>
      </c>
      <c r="E144" s="38" t="s">
        <v>257</v>
      </c>
      <c r="F144" s="38" t="s">
        <v>258</v>
      </c>
      <c r="G144" s="84" t="s">
        <v>259</v>
      </c>
      <c r="H144" s="38" t="s">
        <v>260</v>
      </c>
      <c r="I144" s="84">
        <v>100032</v>
      </c>
      <c r="J144" s="38" t="s">
        <v>261</v>
      </c>
      <c r="K144" s="84">
        <v>100032</v>
      </c>
      <c r="L144" s="84" t="s">
        <v>262</v>
      </c>
      <c r="M144" s="38" t="s">
        <v>263</v>
      </c>
      <c r="N144" s="84">
        <v>163572</v>
      </c>
      <c r="O144" s="84" t="s">
        <v>264</v>
      </c>
      <c r="P144" s="84">
        <v>220414</v>
      </c>
      <c r="Q144" s="38" t="s">
        <v>784</v>
      </c>
      <c r="R144" s="38" t="s">
        <v>702</v>
      </c>
      <c r="S144" s="84" t="s">
        <v>798</v>
      </c>
      <c r="T144" s="84" t="s">
        <v>798</v>
      </c>
      <c r="U144" s="84" t="s">
        <v>411</v>
      </c>
      <c r="V144" s="84" t="s">
        <v>269</v>
      </c>
      <c r="W144" s="84">
        <v>0</v>
      </c>
      <c r="X144" s="38" t="s">
        <v>270</v>
      </c>
      <c r="Y144" s="84">
        <v>15217373</v>
      </c>
      <c r="Z144" s="38" t="s">
        <v>799</v>
      </c>
      <c r="AA144" s="108" t="s">
        <v>800</v>
      </c>
      <c r="AB144" s="84">
        <v>20744</v>
      </c>
      <c r="AC144" s="108" t="s">
        <v>273</v>
      </c>
      <c r="AD144" s="84">
        <v>38</v>
      </c>
      <c r="AE144" s="84" t="s">
        <v>698</v>
      </c>
      <c r="AF144" s="84" t="s">
        <v>801</v>
      </c>
      <c r="AG144" s="108" t="s">
        <v>802</v>
      </c>
      <c r="AH144" s="84" t="s">
        <v>700</v>
      </c>
      <c r="AI144" s="108" t="s">
        <v>800</v>
      </c>
      <c r="AJ144" s="84">
        <v>785</v>
      </c>
      <c r="AK144" s="84">
        <v>785</v>
      </c>
      <c r="AL144" s="108" t="s">
        <v>507</v>
      </c>
      <c r="AM144" s="84">
        <v>16263.03</v>
      </c>
      <c r="AN144" s="112">
        <v>348</v>
      </c>
      <c r="AO144" s="112">
        <v>16611.03</v>
      </c>
      <c r="AP144" s="112">
        <v>5845.77</v>
      </c>
      <c r="AQ144" s="112">
        <v>319.83999999999997</v>
      </c>
      <c r="AR144" s="112">
        <v>6165.61</v>
      </c>
      <c r="AS144" s="112">
        <v>4887.97</v>
      </c>
      <c r="AT144" s="112">
        <v>319.83999999999997</v>
      </c>
      <c r="AU144" s="112">
        <v>5207.8100000000004</v>
      </c>
      <c r="AV144" s="84">
        <v>46</v>
      </c>
      <c r="AW144" s="84">
        <v>1344</v>
      </c>
      <c r="AX144" s="84" t="s">
        <v>293</v>
      </c>
      <c r="AY144" s="108"/>
      <c r="AZ144" s="84"/>
      <c r="BA144" s="84"/>
      <c r="BB144" s="84" t="s">
        <v>280</v>
      </c>
      <c r="BC144" s="84" t="s">
        <v>281</v>
      </c>
      <c r="BD144" s="108"/>
      <c r="BE144" s="84">
        <v>0</v>
      </c>
      <c r="BF144" s="38" t="s">
        <v>798</v>
      </c>
      <c r="BG144" s="84">
        <v>9009009753</v>
      </c>
      <c r="BH144" s="114" t="s">
        <v>3072</v>
      </c>
      <c r="BI144" s="38" t="s">
        <v>112</v>
      </c>
      <c r="BJ144" s="85">
        <v>45831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254</v>
      </c>
      <c r="C145" s="38" t="s">
        <v>255</v>
      </c>
      <c r="D145" s="38" t="s">
        <v>256</v>
      </c>
      <c r="E145" s="38" t="s">
        <v>257</v>
      </c>
      <c r="F145" s="38" t="s">
        <v>258</v>
      </c>
      <c r="G145" s="84" t="s">
        <v>259</v>
      </c>
      <c r="H145" s="38" t="s">
        <v>260</v>
      </c>
      <c r="I145" s="84">
        <v>100032</v>
      </c>
      <c r="J145" s="38" t="s">
        <v>261</v>
      </c>
      <c r="K145" s="84">
        <v>100032</v>
      </c>
      <c r="L145" s="84" t="s">
        <v>262</v>
      </c>
      <c r="M145" s="38" t="s">
        <v>263</v>
      </c>
      <c r="N145" s="84">
        <v>163572</v>
      </c>
      <c r="O145" s="84" t="s">
        <v>264</v>
      </c>
      <c r="P145" s="84">
        <v>220414</v>
      </c>
      <c r="Q145" s="38" t="s">
        <v>784</v>
      </c>
      <c r="R145" s="38" t="s">
        <v>702</v>
      </c>
      <c r="S145" s="84" t="s">
        <v>803</v>
      </c>
      <c r="T145" s="84" t="s">
        <v>803</v>
      </c>
      <c r="U145" s="84" t="s">
        <v>411</v>
      </c>
      <c r="V145" s="84" t="s">
        <v>269</v>
      </c>
      <c r="W145" s="84">
        <v>0</v>
      </c>
      <c r="X145" s="38" t="s">
        <v>270</v>
      </c>
      <c r="Y145" s="84">
        <v>15220054</v>
      </c>
      <c r="Z145" s="38" t="s">
        <v>804</v>
      </c>
      <c r="AA145" s="108" t="s">
        <v>805</v>
      </c>
      <c r="AB145" s="84">
        <v>20744</v>
      </c>
      <c r="AC145" s="108" t="s">
        <v>273</v>
      </c>
      <c r="AD145" s="84">
        <v>38</v>
      </c>
      <c r="AE145" s="84" t="s">
        <v>698</v>
      </c>
      <c r="AF145" s="84" t="s">
        <v>801</v>
      </c>
      <c r="AG145" s="108" t="s">
        <v>806</v>
      </c>
      <c r="AH145" s="84" t="s">
        <v>700</v>
      </c>
      <c r="AI145" s="108" t="s">
        <v>805</v>
      </c>
      <c r="AJ145" s="84">
        <v>785</v>
      </c>
      <c r="AK145" s="84">
        <v>558</v>
      </c>
      <c r="AL145" s="108" t="s">
        <v>513</v>
      </c>
      <c r="AM145" s="84">
        <v>20099.990000000002</v>
      </c>
      <c r="AN145" s="112">
        <v>28</v>
      </c>
      <c r="AO145" s="112">
        <v>20127.990000000002</v>
      </c>
      <c r="AP145" s="112">
        <v>1647.24</v>
      </c>
      <c r="AQ145" s="112">
        <v>9.7100000000000009</v>
      </c>
      <c r="AR145" s="112">
        <v>1656.95</v>
      </c>
      <c r="AS145" s="112">
        <v>690.01</v>
      </c>
      <c r="AT145" s="112">
        <v>9.7100000000000009</v>
      </c>
      <c r="AU145" s="112">
        <v>699.72</v>
      </c>
      <c r="AV145" s="84">
        <v>43</v>
      </c>
      <c r="AW145" s="84">
        <v>1344</v>
      </c>
      <c r="AX145" s="84" t="s">
        <v>293</v>
      </c>
      <c r="AY145" s="108"/>
      <c r="AZ145" s="84"/>
      <c r="BA145" s="84"/>
      <c r="BB145" s="84" t="s">
        <v>280</v>
      </c>
      <c r="BC145" s="84" t="s">
        <v>281</v>
      </c>
      <c r="BD145" s="108"/>
      <c r="BE145" s="84">
        <v>0</v>
      </c>
      <c r="BF145" s="38" t="s">
        <v>803</v>
      </c>
      <c r="BG145" s="84">
        <v>7241152151</v>
      </c>
      <c r="BH145" s="114" t="s">
        <v>3072</v>
      </c>
      <c r="BI145" s="38" t="s">
        <v>112</v>
      </c>
      <c r="BJ145" s="85">
        <v>45818</v>
      </c>
      <c r="BK145" s="84" t="s">
        <v>124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 t="s">
        <v>3093</v>
      </c>
    </row>
    <row r="146" spans="1:70" s="113" customFormat="1" ht="15" hidden="1" customHeight="1" x14ac:dyDescent="0.25">
      <c r="A146" s="84">
        <v>142</v>
      </c>
      <c r="B146" s="38" t="s">
        <v>254</v>
      </c>
      <c r="C146" s="38" t="s">
        <v>255</v>
      </c>
      <c r="D146" s="38" t="s">
        <v>256</v>
      </c>
      <c r="E146" s="38" t="s">
        <v>257</v>
      </c>
      <c r="F146" s="38" t="s">
        <v>258</v>
      </c>
      <c r="G146" s="84" t="s">
        <v>259</v>
      </c>
      <c r="H146" s="38" t="s">
        <v>260</v>
      </c>
      <c r="I146" s="84">
        <v>100032</v>
      </c>
      <c r="J146" s="38" t="s">
        <v>261</v>
      </c>
      <c r="K146" s="84">
        <v>100032</v>
      </c>
      <c r="L146" s="84" t="s">
        <v>262</v>
      </c>
      <c r="M146" s="38" t="s">
        <v>263</v>
      </c>
      <c r="N146" s="84">
        <v>163572</v>
      </c>
      <c r="O146" s="84" t="s">
        <v>264</v>
      </c>
      <c r="P146" s="84">
        <v>220414</v>
      </c>
      <c r="Q146" s="38" t="s">
        <v>784</v>
      </c>
      <c r="R146" s="38" t="s">
        <v>702</v>
      </c>
      <c r="S146" s="84" t="s">
        <v>807</v>
      </c>
      <c r="T146" s="84" t="s">
        <v>807</v>
      </c>
      <c r="U146" s="84" t="s">
        <v>411</v>
      </c>
      <c r="V146" s="84" t="s">
        <v>269</v>
      </c>
      <c r="W146" s="84">
        <v>0</v>
      </c>
      <c r="X146" s="38" t="s">
        <v>270</v>
      </c>
      <c r="Y146" s="84">
        <v>15241874</v>
      </c>
      <c r="Z146" s="38" t="s">
        <v>808</v>
      </c>
      <c r="AA146" s="108" t="s">
        <v>805</v>
      </c>
      <c r="AB146" s="84">
        <v>20744</v>
      </c>
      <c r="AC146" s="108" t="s">
        <v>273</v>
      </c>
      <c r="AD146" s="84">
        <v>38</v>
      </c>
      <c r="AE146" s="84" t="s">
        <v>698</v>
      </c>
      <c r="AF146" s="84" t="s">
        <v>801</v>
      </c>
      <c r="AG146" s="108" t="s">
        <v>806</v>
      </c>
      <c r="AH146" s="84" t="s">
        <v>700</v>
      </c>
      <c r="AI146" s="108" t="s">
        <v>805</v>
      </c>
      <c r="AJ146" s="84">
        <v>785</v>
      </c>
      <c r="AK146" s="84">
        <v>785</v>
      </c>
      <c r="AL146" s="108" t="s">
        <v>507</v>
      </c>
      <c r="AM146" s="84">
        <v>19574.22</v>
      </c>
      <c r="AN146" s="112">
        <v>40</v>
      </c>
      <c r="AO146" s="112">
        <v>19614.22</v>
      </c>
      <c r="AP146" s="112">
        <v>2198.3000000000002</v>
      </c>
      <c r="AQ146" s="112">
        <v>28.85</v>
      </c>
      <c r="AR146" s="112">
        <v>2227.15</v>
      </c>
      <c r="AS146" s="112">
        <v>1240.78</v>
      </c>
      <c r="AT146" s="112">
        <v>28.85</v>
      </c>
      <c r="AU146" s="112">
        <v>1269.6300000000001</v>
      </c>
      <c r="AV146" s="84">
        <v>43</v>
      </c>
      <c r="AW146" s="84">
        <v>1342</v>
      </c>
      <c r="AX146" s="84" t="s">
        <v>293</v>
      </c>
      <c r="AY146" s="108"/>
      <c r="AZ146" s="84"/>
      <c r="BA146" s="84"/>
      <c r="BB146" s="84" t="s">
        <v>280</v>
      </c>
      <c r="BC146" s="84" t="s">
        <v>281</v>
      </c>
      <c r="BD146" s="108"/>
      <c r="BE146" s="84">
        <v>0</v>
      </c>
      <c r="BF146" s="38" t="s">
        <v>807</v>
      </c>
      <c r="BG146" s="84">
        <v>9893622974</v>
      </c>
      <c r="BH146" s="114" t="s">
        <v>3072</v>
      </c>
      <c r="BI146" s="38" t="s">
        <v>112</v>
      </c>
      <c r="BJ146" s="85">
        <v>45831</v>
      </c>
      <c r="BK146" s="84" t="s">
        <v>125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254</v>
      </c>
      <c r="C147" s="38" t="s">
        <v>255</v>
      </c>
      <c r="D147" s="38" t="s">
        <v>256</v>
      </c>
      <c r="E147" s="38" t="s">
        <v>257</v>
      </c>
      <c r="F147" s="38" t="s">
        <v>258</v>
      </c>
      <c r="G147" s="84" t="s">
        <v>259</v>
      </c>
      <c r="H147" s="38" t="s">
        <v>260</v>
      </c>
      <c r="I147" s="84">
        <v>100032</v>
      </c>
      <c r="J147" s="38" t="s">
        <v>261</v>
      </c>
      <c r="K147" s="84">
        <v>100032</v>
      </c>
      <c r="L147" s="84" t="s">
        <v>262</v>
      </c>
      <c r="M147" s="38" t="s">
        <v>263</v>
      </c>
      <c r="N147" s="84">
        <v>163572</v>
      </c>
      <c r="O147" s="84" t="s">
        <v>264</v>
      </c>
      <c r="P147" s="84">
        <v>220414</v>
      </c>
      <c r="Q147" s="38" t="s">
        <v>784</v>
      </c>
      <c r="R147" s="38" t="s">
        <v>679</v>
      </c>
      <c r="S147" s="84" t="s">
        <v>809</v>
      </c>
      <c r="T147" s="84" t="s">
        <v>809</v>
      </c>
      <c r="U147" s="84" t="s">
        <v>411</v>
      </c>
      <c r="V147" s="84" t="s">
        <v>269</v>
      </c>
      <c r="W147" s="84">
        <v>0</v>
      </c>
      <c r="X147" s="38" t="s">
        <v>270</v>
      </c>
      <c r="Y147" s="84">
        <v>15241901</v>
      </c>
      <c r="Z147" s="38" t="s">
        <v>515</v>
      </c>
      <c r="AA147" s="108" t="s">
        <v>805</v>
      </c>
      <c r="AB147" s="84">
        <v>20744</v>
      </c>
      <c r="AC147" s="108" t="s">
        <v>273</v>
      </c>
      <c r="AD147" s="84">
        <v>38</v>
      </c>
      <c r="AE147" s="84" t="s">
        <v>698</v>
      </c>
      <c r="AF147" s="84" t="s">
        <v>801</v>
      </c>
      <c r="AG147" s="108" t="s">
        <v>806</v>
      </c>
      <c r="AH147" s="84" t="s">
        <v>700</v>
      </c>
      <c r="AI147" s="108" t="s">
        <v>805</v>
      </c>
      <c r="AJ147" s="84">
        <v>0</v>
      </c>
      <c r="AK147" s="84">
        <v>0</v>
      </c>
      <c r="AL147" s="108" t="s">
        <v>507</v>
      </c>
      <c r="AM147" s="84">
        <v>16844.32</v>
      </c>
      <c r="AN147" s="112">
        <v>169.63</v>
      </c>
      <c r="AO147" s="112">
        <v>17013.95</v>
      </c>
      <c r="AP147" s="112">
        <v>4857.68</v>
      </c>
      <c r="AQ147" s="112">
        <v>21.52</v>
      </c>
      <c r="AR147" s="112">
        <v>4879.2</v>
      </c>
      <c r="AS147" s="112">
        <v>4858.34</v>
      </c>
      <c r="AT147" s="112">
        <v>21.52</v>
      </c>
      <c r="AU147" s="112">
        <v>4879.8599999999997</v>
      </c>
      <c r="AV147" s="84">
        <v>76</v>
      </c>
      <c r="AW147" s="84">
        <v>1664</v>
      </c>
      <c r="AX147" s="84" t="s">
        <v>293</v>
      </c>
      <c r="AY147" s="108"/>
      <c r="AZ147" s="84"/>
      <c r="BA147" s="84"/>
      <c r="BB147" s="84" t="s">
        <v>280</v>
      </c>
      <c r="BC147" s="84" t="s">
        <v>281</v>
      </c>
      <c r="BD147" s="108"/>
      <c r="BE147" s="84">
        <v>0</v>
      </c>
      <c r="BF147" s="38" t="s">
        <v>809</v>
      </c>
      <c r="BG147" s="84" t="s">
        <v>243</v>
      </c>
      <c r="BH147" s="114" t="s">
        <v>3072</v>
      </c>
      <c r="BI147" s="38" t="s">
        <v>110</v>
      </c>
      <c r="BJ147" s="85">
        <v>45818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3091</v>
      </c>
    </row>
    <row r="148" spans="1:70" s="113" customFormat="1" ht="15" hidden="1" customHeight="1" x14ac:dyDescent="0.25">
      <c r="A148" s="84">
        <v>144</v>
      </c>
      <c r="B148" s="38" t="s">
        <v>254</v>
      </c>
      <c r="C148" s="38" t="s">
        <v>255</v>
      </c>
      <c r="D148" s="38" t="s">
        <v>256</v>
      </c>
      <c r="E148" s="38" t="s">
        <v>257</v>
      </c>
      <c r="F148" s="38" t="s">
        <v>258</v>
      </c>
      <c r="G148" s="84" t="s">
        <v>259</v>
      </c>
      <c r="H148" s="38" t="s">
        <v>260</v>
      </c>
      <c r="I148" s="84">
        <v>100032</v>
      </c>
      <c r="J148" s="38" t="s">
        <v>261</v>
      </c>
      <c r="K148" s="84">
        <v>100032</v>
      </c>
      <c r="L148" s="84" t="s">
        <v>262</v>
      </c>
      <c r="M148" s="38" t="s">
        <v>263</v>
      </c>
      <c r="N148" s="84">
        <v>163572</v>
      </c>
      <c r="O148" s="84" t="s">
        <v>264</v>
      </c>
      <c r="P148" s="84">
        <v>220414</v>
      </c>
      <c r="Q148" s="38" t="s">
        <v>784</v>
      </c>
      <c r="R148" s="38" t="s">
        <v>702</v>
      </c>
      <c r="S148" s="84" t="s">
        <v>810</v>
      </c>
      <c r="T148" s="84" t="s">
        <v>810</v>
      </c>
      <c r="U148" s="84" t="s">
        <v>411</v>
      </c>
      <c r="V148" s="84" t="s">
        <v>269</v>
      </c>
      <c r="W148" s="84">
        <v>0</v>
      </c>
      <c r="X148" s="38" t="s">
        <v>270</v>
      </c>
      <c r="Y148" s="84">
        <v>15241947</v>
      </c>
      <c r="Z148" s="38" t="s">
        <v>811</v>
      </c>
      <c r="AA148" s="108" t="s">
        <v>805</v>
      </c>
      <c r="AB148" s="84">
        <v>20744</v>
      </c>
      <c r="AC148" s="108" t="s">
        <v>273</v>
      </c>
      <c r="AD148" s="84">
        <v>38</v>
      </c>
      <c r="AE148" s="84" t="s">
        <v>698</v>
      </c>
      <c r="AF148" s="84" t="s">
        <v>801</v>
      </c>
      <c r="AG148" s="108" t="s">
        <v>806</v>
      </c>
      <c r="AH148" s="84" t="s">
        <v>700</v>
      </c>
      <c r="AI148" s="108" t="s">
        <v>805</v>
      </c>
      <c r="AJ148" s="84">
        <v>785</v>
      </c>
      <c r="AK148" s="84">
        <v>785</v>
      </c>
      <c r="AL148" s="108" t="s">
        <v>564</v>
      </c>
      <c r="AM148" s="84">
        <v>17689.32</v>
      </c>
      <c r="AN148" s="112">
        <v>81</v>
      </c>
      <c r="AO148" s="112">
        <v>17770.32</v>
      </c>
      <c r="AP148" s="112">
        <v>4194.03</v>
      </c>
      <c r="AQ148" s="112">
        <v>161.19999999999999</v>
      </c>
      <c r="AR148" s="112">
        <v>4355.2299999999996</v>
      </c>
      <c r="AS148" s="112">
        <v>3236.68</v>
      </c>
      <c r="AT148" s="112">
        <v>161.19999999999999</v>
      </c>
      <c r="AU148" s="112">
        <v>3397.88</v>
      </c>
      <c r="AV148" s="84">
        <v>45</v>
      </c>
      <c r="AW148" s="84">
        <v>1344</v>
      </c>
      <c r="AX148" s="84" t="s">
        <v>293</v>
      </c>
      <c r="AY148" s="108"/>
      <c r="AZ148" s="84"/>
      <c r="BA148" s="84"/>
      <c r="BB148" s="84" t="s">
        <v>280</v>
      </c>
      <c r="BC148" s="84" t="s">
        <v>281</v>
      </c>
      <c r="BD148" s="108"/>
      <c r="BE148" s="84">
        <v>0</v>
      </c>
      <c r="BF148" s="38" t="s">
        <v>810</v>
      </c>
      <c r="BG148" s="84">
        <v>9098125877</v>
      </c>
      <c r="BH148" s="114" t="s">
        <v>3072</v>
      </c>
      <c r="BI148" s="38" t="s">
        <v>112</v>
      </c>
      <c r="BJ148" s="85">
        <v>45831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254</v>
      </c>
      <c r="C149" s="38" t="s">
        <v>255</v>
      </c>
      <c r="D149" s="38" t="s">
        <v>256</v>
      </c>
      <c r="E149" s="38" t="s">
        <v>257</v>
      </c>
      <c r="F149" s="38" t="s">
        <v>258</v>
      </c>
      <c r="G149" s="84" t="s">
        <v>259</v>
      </c>
      <c r="H149" s="38" t="s">
        <v>260</v>
      </c>
      <c r="I149" s="84">
        <v>95892</v>
      </c>
      <c r="J149" s="38" t="s">
        <v>516</v>
      </c>
      <c r="K149" s="84">
        <v>95892</v>
      </c>
      <c r="L149" s="84" t="s">
        <v>262</v>
      </c>
      <c r="M149" s="38" t="s">
        <v>263</v>
      </c>
      <c r="N149" s="84">
        <v>164625</v>
      </c>
      <c r="O149" s="84" t="s">
        <v>812</v>
      </c>
      <c r="P149" s="84">
        <v>220812</v>
      </c>
      <c r="Q149" s="38" t="s">
        <v>813</v>
      </c>
      <c r="R149" s="38" t="s">
        <v>679</v>
      </c>
      <c r="S149" s="84" t="s">
        <v>814</v>
      </c>
      <c r="T149" s="84" t="s">
        <v>814</v>
      </c>
      <c r="U149" s="84" t="s">
        <v>268</v>
      </c>
      <c r="V149" s="84" t="s">
        <v>269</v>
      </c>
      <c r="W149" s="84">
        <v>0</v>
      </c>
      <c r="X149" s="38" t="s">
        <v>270</v>
      </c>
      <c r="Y149" s="84">
        <v>15243380</v>
      </c>
      <c r="Z149" s="38" t="s">
        <v>815</v>
      </c>
      <c r="AA149" s="108" t="s">
        <v>816</v>
      </c>
      <c r="AB149" s="84">
        <v>10372</v>
      </c>
      <c r="AC149" s="108" t="s">
        <v>522</v>
      </c>
      <c r="AD149" s="84">
        <v>38</v>
      </c>
      <c r="AE149" s="84" t="s">
        <v>274</v>
      </c>
      <c r="AF149" s="84" t="s">
        <v>275</v>
      </c>
      <c r="AG149" s="108" t="s">
        <v>817</v>
      </c>
      <c r="AH149" s="84" t="s">
        <v>277</v>
      </c>
      <c r="AI149" s="108" t="s">
        <v>816</v>
      </c>
      <c r="AJ149" s="84">
        <v>0</v>
      </c>
      <c r="AK149" s="84">
        <v>0</v>
      </c>
      <c r="AL149" s="108" t="s">
        <v>564</v>
      </c>
      <c r="AM149" s="84">
        <v>8184.4</v>
      </c>
      <c r="AN149" s="112">
        <v>99.06</v>
      </c>
      <c r="AO149" s="112">
        <v>8283.4599999999991</v>
      </c>
      <c r="AP149" s="112">
        <v>2634.6</v>
      </c>
      <c r="AQ149" s="112">
        <v>0.01</v>
      </c>
      <c r="AR149" s="112">
        <v>2634.61</v>
      </c>
      <c r="AS149" s="112">
        <v>2635.56</v>
      </c>
      <c r="AT149" s="112">
        <v>0.01</v>
      </c>
      <c r="AU149" s="112">
        <v>2635.57</v>
      </c>
      <c r="AV149" s="84">
        <v>87</v>
      </c>
      <c r="AW149" s="84">
        <v>1658</v>
      </c>
      <c r="AX149" s="84" t="s">
        <v>293</v>
      </c>
      <c r="AY149" s="108"/>
      <c r="AZ149" s="84"/>
      <c r="BA149" s="84"/>
      <c r="BB149" s="84" t="s">
        <v>280</v>
      </c>
      <c r="BC149" s="84" t="s">
        <v>281</v>
      </c>
      <c r="BD149" s="108"/>
      <c r="BE149" s="84">
        <v>0</v>
      </c>
      <c r="BF149" s="38" t="s">
        <v>814</v>
      </c>
      <c r="BG149" s="84" t="s">
        <v>243</v>
      </c>
      <c r="BH149" s="114" t="s">
        <v>3072</v>
      </c>
      <c r="BI149" s="38" t="s">
        <v>110</v>
      </c>
      <c r="BJ149" s="85">
        <v>45818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3091</v>
      </c>
    </row>
    <row r="150" spans="1:70" s="113" customFormat="1" ht="15" customHeight="1" x14ac:dyDescent="0.25">
      <c r="A150" s="84">
        <v>146</v>
      </c>
      <c r="B150" s="38" t="s">
        <v>254</v>
      </c>
      <c r="C150" s="38" t="s">
        <v>255</v>
      </c>
      <c r="D150" s="38" t="s">
        <v>256</v>
      </c>
      <c r="E150" s="38" t="s">
        <v>257</v>
      </c>
      <c r="F150" s="38" t="s">
        <v>258</v>
      </c>
      <c r="G150" s="84" t="s">
        <v>259</v>
      </c>
      <c r="H150" s="38" t="s">
        <v>260</v>
      </c>
      <c r="I150" s="84">
        <v>95737</v>
      </c>
      <c r="J150" s="38" t="s">
        <v>282</v>
      </c>
      <c r="K150" s="84">
        <v>95737</v>
      </c>
      <c r="L150" s="84" t="s">
        <v>262</v>
      </c>
      <c r="M150" s="38" t="s">
        <v>263</v>
      </c>
      <c r="N150" s="84">
        <v>164691</v>
      </c>
      <c r="O150" s="84" t="s">
        <v>818</v>
      </c>
      <c r="P150" s="84">
        <v>220903</v>
      </c>
      <c r="Q150" s="38" t="s">
        <v>819</v>
      </c>
      <c r="R150" s="38" t="s">
        <v>679</v>
      </c>
      <c r="S150" s="84" t="s">
        <v>820</v>
      </c>
      <c r="T150" s="84" t="s">
        <v>820</v>
      </c>
      <c r="U150" s="84" t="s">
        <v>268</v>
      </c>
      <c r="V150" s="84" t="s">
        <v>269</v>
      </c>
      <c r="W150" s="84">
        <v>0</v>
      </c>
      <c r="X150" s="38" t="s">
        <v>270</v>
      </c>
      <c r="Y150" s="84">
        <v>15243439</v>
      </c>
      <c r="Z150" s="38" t="s">
        <v>821</v>
      </c>
      <c r="AA150" s="108" t="s">
        <v>822</v>
      </c>
      <c r="AB150" s="84">
        <v>10372</v>
      </c>
      <c r="AC150" s="108" t="s">
        <v>290</v>
      </c>
      <c r="AD150" s="84">
        <v>38</v>
      </c>
      <c r="AE150" s="84" t="s">
        <v>274</v>
      </c>
      <c r="AF150" s="84" t="s">
        <v>315</v>
      </c>
      <c r="AG150" s="108" t="s">
        <v>823</v>
      </c>
      <c r="AH150" s="84" t="s">
        <v>277</v>
      </c>
      <c r="AI150" s="108" t="s">
        <v>822</v>
      </c>
      <c r="AJ150" s="84">
        <v>0</v>
      </c>
      <c r="AK150" s="84">
        <v>0</v>
      </c>
      <c r="AL150" s="108" t="s">
        <v>564</v>
      </c>
      <c r="AM150" s="84">
        <v>9396.3700000000008</v>
      </c>
      <c r="AN150" s="112">
        <v>0</v>
      </c>
      <c r="AO150" s="112">
        <v>9396.3700000000008</v>
      </c>
      <c r="AP150" s="112">
        <v>1147.6300000000001</v>
      </c>
      <c r="AQ150" s="112">
        <v>0</v>
      </c>
      <c r="AR150" s="112">
        <v>1147.6300000000001</v>
      </c>
      <c r="AS150" s="112">
        <v>1148.3599999999999</v>
      </c>
      <c r="AT150" s="112">
        <v>0</v>
      </c>
      <c r="AU150" s="112">
        <v>1148.3599999999999</v>
      </c>
      <c r="AV150" s="84">
        <v>74</v>
      </c>
      <c r="AW150" s="84">
        <v>1673</v>
      </c>
      <c r="AX150" s="84" t="s">
        <v>293</v>
      </c>
      <c r="AY150" s="108"/>
      <c r="AZ150" s="84"/>
      <c r="BA150" s="84"/>
      <c r="BB150" s="84" t="s">
        <v>280</v>
      </c>
      <c r="BC150" s="84" t="s">
        <v>281</v>
      </c>
      <c r="BD150" s="108"/>
      <c r="BE150" s="84">
        <v>0</v>
      </c>
      <c r="BF150" s="38" t="s">
        <v>820</v>
      </c>
      <c r="BG150" s="84" t="s">
        <v>243</v>
      </c>
      <c r="BH150" s="114" t="s">
        <v>3072</v>
      </c>
      <c r="BI150" s="38" t="s">
        <v>110</v>
      </c>
      <c r="BJ150" s="85">
        <v>45818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3091</v>
      </c>
    </row>
    <row r="151" spans="1:70" s="113" customFormat="1" ht="15" hidden="1" customHeight="1" x14ac:dyDescent="0.25">
      <c r="A151" s="84">
        <v>147</v>
      </c>
      <c r="B151" s="38" t="s">
        <v>254</v>
      </c>
      <c r="C151" s="38" t="s">
        <v>255</v>
      </c>
      <c r="D151" s="38" t="s">
        <v>256</v>
      </c>
      <c r="E151" s="38" t="s">
        <v>257</v>
      </c>
      <c r="F151" s="38" t="s">
        <v>258</v>
      </c>
      <c r="G151" s="84" t="s">
        <v>259</v>
      </c>
      <c r="H151" s="38" t="s">
        <v>260</v>
      </c>
      <c r="I151" s="84">
        <v>100032</v>
      </c>
      <c r="J151" s="38" t="s">
        <v>261</v>
      </c>
      <c r="K151" s="84">
        <v>100032</v>
      </c>
      <c r="L151" s="84" t="s">
        <v>262</v>
      </c>
      <c r="M151" s="38" t="s">
        <v>263</v>
      </c>
      <c r="N151" s="84">
        <v>163572</v>
      </c>
      <c r="O151" s="84" t="s">
        <v>264</v>
      </c>
      <c r="P151" s="84">
        <v>220414</v>
      </c>
      <c r="Q151" s="38" t="s">
        <v>784</v>
      </c>
      <c r="R151" s="38" t="s">
        <v>702</v>
      </c>
      <c r="S151" s="84" t="s">
        <v>824</v>
      </c>
      <c r="T151" s="84" t="s">
        <v>824</v>
      </c>
      <c r="U151" s="84" t="s">
        <v>411</v>
      </c>
      <c r="V151" s="84" t="s">
        <v>269</v>
      </c>
      <c r="W151" s="84">
        <v>0</v>
      </c>
      <c r="X151" s="38" t="s">
        <v>270</v>
      </c>
      <c r="Y151" s="84">
        <v>15249921</v>
      </c>
      <c r="Z151" s="38" t="s">
        <v>825</v>
      </c>
      <c r="AA151" s="108" t="s">
        <v>800</v>
      </c>
      <c r="AB151" s="84">
        <v>20744</v>
      </c>
      <c r="AC151" s="108" t="s">
        <v>273</v>
      </c>
      <c r="AD151" s="84">
        <v>38</v>
      </c>
      <c r="AE151" s="84" t="s">
        <v>371</v>
      </c>
      <c r="AF151" s="84" t="s">
        <v>603</v>
      </c>
      <c r="AG151" s="108" t="s">
        <v>802</v>
      </c>
      <c r="AH151" s="84" t="s">
        <v>277</v>
      </c>
      <c r="AI151" s="108" t="s">
        <v>800</v>
      </c>
      <c r="AJ151" s="84">
        <v>785</v>
      </c>
      <c r="AK151" s="84">
        <v>785</v>
      </c>
      <c r="AL151" s="108" t="s">
        <v>564</v>
      </c>
      <c r="AM151" s="84">
        <v>16558.400000000001</v>
      </c>
      <c r="AN151" s="112">
        <v>357</v>
      </c>
      <c r="AO151" s="112">
        <v>16915.400000000001</v>
      </c>
      <c r="AP151" s="112">
        <v>5584.07</v>
      </c>
      <c r="AQ151" s="112">
        <v>343.67</v>
      </c>
      <c r="AR151" s="112">
        <v>5927.74</v>
      </c>
      <c r="AS151" s="112">
        <v>4626.6000000000004</v>
      </c>
      <c r="AT151" s="112">
        <v>343.67</v>
      </c>
      <c r="AU151" s="112">
        <v>4970.2700000000004</v>
      </c>
      <c r="AV151" s="84">
        <v>46</v>
      </c>
      <c r="AW151" s="84">
        <v>1344</v>
      </c>
      <c r="AX151" s="84" t="s">
        <v>293</v>
      </c>
      <c r="AY151" s="108"/>
      <c r="AZ151" s="84"/>
      <c r="BA151" s="84"/>
      <c r="BB151" s="84" t="s">
        <v>280</v>
      </c>
      <c r="BC151" s="84" t="s">
        <v>281</v>
      </c>
      <c r="BD151" s="108"/>
      <c r="BE151" s="84">
        <v>0</v>
      </c>
      <c r="BF151" s="38" t="s">
        <v>824</v>
      </c>
      <c r="BG151" s="84">
        <v>9993116845</v>
      </c>
      <c r="BH151" s="114" t="s">
        <v>3072</v>
      </c>
      <c r="BI151" s="38" t="s">
        <v>112</v>
      </c>
      <c r="BJ151" s="85">
        <v>45831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254</v>
      </c>
      <c r="C152" s="38" t="s">
        <v>255</v>
      </c>
      <c r="D152" s="38" t="s">
        <v>256</v>
      </c>
      <c r="E152" s="38" t="s">
        <v>257</v>
      </c>
      <c r="F152" s="38" t="s">
        <v>258</v>
      </c>
      <c r="G152" s="84" t="s">
        <v>259</v>
      </c>
      <c r="H152" s="38" t="s">
        <v>260</v>
      </c>
      <c r="I152" s="84">
        <v>95892</v>
      </c>
      <c r="J152" s="38" t="s">
        <v>516</v>
      </c>
      <c r="K152" s="84">
        <v>95892</v>
      </c>
      <c r="L152" s="84" t="s">
        <v>262</v>
      </c>
      <c r="M152" s="38" t="s">
        <v>263</v>
      </c>
      <c r="N152" s="84">
        <v>164614</v>
      </c>
      <c r="O152" s="84" t="s">
        <v>826</v>
      </c>
      <c r="P152" s="84">
        <v>220799</v>
      </c>
      <c r="Q152" s="38" t="s">
        <v>827</v>
      </c>
      <c r="R152" s="38" t="s">
        <v>679</v>
      </c>
      <c r="S152" s="84" t="s">
        <v>828</v>
      </c>
      <c r="T152" s="84" t="s">
        <v>828</v>
      </c>
      <c r="U152" s="84" t="s">
        <v>268</v>
      </c>
      <c r="V152" s="84" t="s">
        <v>343</v>
      </c>
      <c r="W152" s="84">
        <v>0</v>
      </c>
      <c r="X152" s="38" t="s">
        <v>270</v>
      </c>
      <c r="Y152" s="84">
        <v>15306431</v>
      </c>
      <c r="Z152" s="38" t="s">
        <v>688</v>
      </c>
      <c r="AA152" s="108" t="s">
        <v>816</v>
      </c>
      <c r="AB152" s="84">
        <v>10372</v>
      </c>
      <c r="AC152" s="108" t="s">
        <v>522</v>
      </c>
      <c r="AD152" s="84">
        <v>38</v>
      </c>
      <c r="AE152" s="84" t="s">
        <v>274</v>
      </c>
      <c r="AF152" s="84" t="s">
        <v>275</v>
      </c>
      <c r="AG152" s="108" t="s">
        <v>817</v>
      </c>
      <c r="AH152" s="84" t="s">
        <v>277</v>
      </c>
      <c r="AI152" s="108" t="s">
        <v>816</v>
      </c>
      <c r="AJ152" s="84">
        <v>0</v>
      </c>
      <c r="AK152" s="84">
        <v>0</v>
      </c>
      <c r="AL152" s="108" t="s">
        <v>714</v>
      </c>
      <c r="AM152" s="84">
        <v>8857.5400000000009</v>
      </c>
      <c r="AN152" s="112">
        <v>0</v>
      </c>
      <c r="AO152" s="112">
        <v>8857.5400000000009</v>
      </c>
      <c r="AP152" s="112">
        <v>1678.46</v>
      </c>
      <c r="AQ152" s="112">
        <v>0</v>
      </c>
      <c r="AR152" s="112">
        <v>1678.46</v>
      </c>
      <c r="AS152" s="112">
        <v>1678.53</v>
      </c>
      <c r="AT152" s="112">
        <v>0</v>
      </c>
      <c r="AU152" s="112">
        <v>1678.53</v>
      </c>
      <c r="AV152" s="84">
        <v>87</v>
      </c>
      <c r="AW152" s="84">
        <v>1607</v>
      </c>
      <c r="AX152" s="84" t="s">
        <v>293</v>
      </c>
      <c r="AY152" s="108"/>
      <c r="AZ152" s="84"/>
      <c r="BA152" s="84"/>
      <c r="BB152" s="84" t="s">
        <v>280</v>
      </c>
      <c r="BC152" s="84" t="s">
        <v>281</v>
      </c>
      <c r="BD152" s="108"/>
      <c r="BE152" s="84">
        <v>0</v>
      </c>
      <c r="BF152" s="38" t="s">
        <v>828</v>
      </c>
      <c r="BG152" s="84" t="s">
        <v>243</v>
      </c>
      <c r="BH152" s="114" t="s">
        <v>3072</v>
      </c>
      <c r="BI152" s="38" t="s">
        <v>110</v>
      </c>
      <c r="BJ152" s="85">
        <v>45818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3091</v>
      </c>
    </row>
    <row r="153" spans="1:70" s="113" customFormat="1" ht="15" hidden="1" customHeight="1" x14ac:dyDescent="0.25">
      <c r="A153" s="84">
        <v>149</v>
      </c>
      <c r="B153" s="38" t="s">
        <v>254</v>
      </c>
      <c r="C153" s="38" t="s">
        <v>255</v>
      </c>
      <c r="D153" s="38" t="s">
        <v>256</v>
      </c>
      <c r="E153" s="38" t="s">
        <v>257</v>
      </c>
      <c r="F153" s="38" t="s">
        <v>258</v>
      </c>
      <c r="G153" s="84" t="s">
        <v>259</v>
      </c>
      <c r="H153" s="38" t="s">
        <v>260</v>
      </c>
      <c r="I153" s="84">
        <v>95737</v>
      </c>
      <c r="J153" s="38" t="s">
        <v>282</v>
      </c>
      <c r="K153" s="84">
        <v>95737</v>
      </c>
      <c r="L153" s="84" t="s">
        <v>262</v>
      </c>
      <c r="M153" s="38" t="s">
        <v>263</v>
      </c>
      <c r="N153" s="84">
        <v>160793</v>
      </c>
      <c r="O153" s="84" t="s">
        <v>444</v>
      </c>
      <c r="P153" s="84">
        <v>220899</v>
      </c>
      <c r="Q153" s="38" t="s">
        <v>829</v>
      </c>
      <c r="R153" s="38" t="s">
        <v>702</v>
      </c>
      <c r="S153" s="84" t="s">
        <v>830</v>
      </c>
      <c r="T153" s="84" t="s">
        <v>830</v>
      </c>
      <c r="U153" s="84" t="s">
        <v>268</v>
      </c>
      <c r="V153" s="84" t="s">
        <v>269</v>
      </c>
      <c r="W153" s="84">
        <v>0</v>
      </c>
      <c r="X153" s="38" t="s">
        <v>270</v>
      </c>
      <c r="Y153" s="84">
        <v>15306801</v>
      </c>
      <c r="Z153" s="38" t="s">
        <v>831</v>
      </c>
      <c r="AA153" s="108" t="s">
        <v>832</v>
      </c>
      <c r="AB153" s="84">
        <v>10372</v>
      </c>
      <c r="AC153" s="108" t="s">
        <v>290</v>
      </c>
      <c r="AD153" s="84">
        <v>38</v>
      </c>
      <c r="AE153" s="84" t="s">
        <v>274</v>
      </c>
      <c r="AF153" s="84" t="s">
        <v>275</v>
      </c>
      <c r="AG153" s="108" t="s">
        <v>833</v>
      </c>
      <c r="AH153" s="84" t="s">
        <v>277</v>
      </c>
      <c r="AI153" s="108" t="s">
        <v>832</v>
      </c>
      <c r="AJ153" s="84">
        <v>0</v>
      </c>
      <c r="AK153" s="84">
        <v>0</v>
      </c>
      <c r="AL153" s="108" t="s">
        <v>564</v>
      </c>
      <c r="AM153" s="84">
        <v>10133.73</v>
      </c>
      <c r="AN153" s="112">
        <v>13.73</v>
      </c>
      <c r="AO153" s="112">
        <v>10147.459999999999</v>
      </c>
      <c r="AP153" s="112">
        <v>759.18</v>
      </c>
      <c r="AQ153" s="112">
        <v>0</v>
      </c>
      <c r="AR153" s="112">
        <v>759.18</v>
      </c>
      <c r="AS153" s="112">
        <v>759.18</v>
      </c>
      <c r="AT153" s="112">
        <v>0</v>
      </c>
      <c r="AU153" s="112">
        <v>759.18</v>
      </c>
      <c r="AV153" s="84">
        <v>40</v>
      </c>
      <c r="AW153" s="84">
        <v>1341</v>
      </c>
      <c r="AX153" s="84" t="s">
        <v>293</v>
      </c>
      <c r="AY153" s="108"/>
      <c r="AZ153" s="84"/>
      <c r="BA153" s="84"/>
      <c r="BB153" s="84" t="s">
        <v>280</v>
      </c>
      <c r="BC153" s="84" t="s">
        <v>281</v>
      </c>
      <c r="BD153" s="108"/>
      <c r="BE153" s="84">
        <v>0</v>
      </c>
      <c r="BF153" s="38" t="s">
        <v>830</v>
      </c>
      <c r="BG153" s="84">
        <v>9926817668</v>
      </c>
      <c r="BH153" s="114" t="s">
        <v>3072</v>
      </c>
      <c r="BI153" s="38" t="s">
        <v>112</v>
      </c>
      <c r="BJ153" s="85">
        <v>45831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254</v>
      </c>
      <c r="C154" s="38" t="s">
        <v>255</v>
      </c>
      <c r="D154" s="38" t="s">
        <v>256</v>
      </c>
      <c r="E154" s="38" t="s">
        <v>257</v>
      </c>
      <c r="F154" s="38" t="s">
        <v>258</v>
      </c>
      <c r="G154" s="84" t="s">
        <v>259</v>
      </c>
      <c r="H154" s="38" t="s">
        <v>260</v>
      </c>
      <c r="I154" s="84">
        <v>95737</v>
      </c>
      <c r="J154" s="38" t="s">
        <v>282</v>
      </c>
      <c r="K154" s="84">
        <v>95737</v>
      </c>
      <c r="L154" s="84" t="s">
        <v>262</v>
      </c>
      <c r="M154" s="38" t="s">
        <v>263</v>
      </c>
      <c r="N154" s="84">
        <v>160793</v>
      </c>
      <c r="O154" s="84" t="s">
        <v>444</v>
      </c>
      <c r="P154" s="84">
        <v>219776</v>
      </c>
      <c r="Q154" s="38" t="s">
        <v>753</v>
      </c>
      <c r="R154" s="38" t="s">
        <v>702</v>
      </c>
      <c r="S154" s="84" t="s">
        <v>834</v>
      </c>
      <c r="T154" s="84" t="s">
        <v>834</v>
      </c>
      <c r="U154" s="84" t="s">
        <v>268</v>
      </c>
      <c r="V154" s="84" t="s">
        <v>269</v>
      </c>
      <c r="W154" s="84">
        <v>0</v>
      </c>
      <c r="X154" s="38" t="s">
        <v>270</v>
      </c>
      <c r="Y154" s="84">
        <v>15306804</v>
      </c>
      <c r="Z154" s="38" t="s">
        <v>616</v>
      </c>
      <c r="AA154" s="108" t="s">
        <v>832</v>
      </c>
      <c r="AB154" s="84">
        <v>10372</v>
      </c>
      <c r="AC154" s="108" t="s">
        <v>290</v>
      </c>
      <c r="AD154" s="84">
        <v>38</v>
      </c>
      <c r="AE154" s="84" t="s">
        <v>274</v>
      </c>
      <c r="AF154" s="84" t="s">
        <v>275</v>
      </c>
      <c r="AG154" s="108" t="s">
        <v>833</v>
      </c>
      <c r="AH154" s="84" t="s">
        <v>277</v>
      </c>
      <c r="AI154" s="108" t="s">
        <v>832</v>
      </c>
      <c r="AJ154" s="84">
        <v>0</v>
      </c>
      <c r="AK154" s="84">
        <v>0</v>
      </c>
      <c r="AL154" s="108" t="s">
        <v>564</v>
      </c>
      <c r="AM154" s="84">
        <v>9875.94</v>
      </c>
      <c r="AN154" s="112">
        <v>8.4499999999999993</v>
      </c>
      <c r="AO154" s="112">
        <v>9884.39</v>
      </c>
      <c r="AP154" s="112">
        <v>553.85</v>
      </c>
      <c r="AQ154" s="112">
        <v>0</v>
      </c>
      <c r="AR154" s="112">
        <v>553.85</v>
      </c>
      <c r="AS154" s="112">
        <v>553.85</v>
      </c>
      <c r="AT154" s="112">
        <v>0</v>
      </c>
      <c r="AU154" s="112">
        <v>553.85</v>
      </c>
      <c r="AV154" s="84">
        <v>40</v>
      </c>
      <c r="AW154" s="84">
        <v>1249</v>
      </c>
      <c r="AX154" s="84" t="s">
        <v>293</v>
      </c>
      <c r="AY154" s="108"/>
      <c r="AZ154" s="84"/>
      <c r="BA154" s="84"/>
      <c r="BB154" s="84" t="s">
        <v>280</v>
      </c>
      <c r="BC154" s="84" t="s">
        <v>281</v>
      </c>
      <c r="BD154" s="108"/>
      <c r="BE154" s="84">
        <v>0</v>
      </c>
      <c r="BF154" s="38" t="s">
        <v>834</v>
      </c>
      <c r="BG154" s="84">
        <v>9981060937</v>
      </c>
      <c r="BH154" s="114" t="s">
        <v>3072</v>
      </c>
      <c r="BI154" s="38" t="s">
        <v>112</v>
      </c>
      <c r="BJ154" s="85">
        <v>45832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254</v>
      </c>
      <c r="C155" s="38" t="s">
        <v>255</v>
      </c>
      <c r="D155" s="38" t="s">
        <v>256</v>
      </c>
      <c r="E155" s="38" t="s">
        <v>257</v>
      </c>
      <c r="F155" s="38" t="s">
        <v>258</v>
      </c>
      <c r="G155" s="84" t="s">
        <v>259</v>
      </c>
      <c r="H155" s="38" t="s">
        <v>260</v>
      </c>
      <c r="I155" s="84">
        <v>95591</v>
      </c>
      <c r="J155" s="38" t="s">
        <v>429</v>
      </c>
      <c r="K155" s="84">
        <v>95591</v>
      </c>
      <c r="L155" s="84" t="s">
        <v>262</v>
      </c>
      <c r="M155" s="38" t="s">
        <v>263</v>
      </c>
      <c r="N155" s="84">
        <v>160610</v>
      </c>
      <c r="O155" s="84" t="s">
        <v>430</v>
      </c>
      <c r="P155" s="84">
        <v>215436</v>
      </c>
      <c r="Q155" s="38" t="s">
        <v>431</v>
      </c>
      <c r="R155" s="38" t="s">
        <v>702</v>
      </c>
      <c r="S155" s="84" t="s">
        <v>432</v>
      </c>
      <c r="T155" s="84" t="s">
        <v>432</v>
      </c>
      <c r="U155" s="84" t="s">
        <v>268</v>
      </c>
      <c r="V155" s="84" t="s">
        <v>269</v>
      </c>
      <c r="W155" s="84">
        <v>0</v>
      </c>
      <c r="X155" s="38" t="s">
        <v>270</v>
      </c>
      <c r="Y155" s="84">
        <v>15335058</v>
      </c>
      <c r="Z155" s="38" t="s">
        <v>433</v>
      </c>
      <c r="AA155" s="108" t="s">
        <v>835</v>
      </c>
      <c r="AB155" s="84">
        <v>15558</v>
      </c>
      <c r="AC155" s="108" t="s">
        <v>333</v>
      </c>
      <c r="AD155" s="84">
        <v>52</v>
      </c>
      <c r="AE155" s="84" t="s">
        <v>274</v>
      </c>
      <c r="AF155" s="84" t="s">
        <v>315</v>
      </c>
      <c r="AG155" s="108" t="s">
        <v>435</v>
      </c>
      <c r="AH155" s="84" t="s">
        <v>277</v>
      </c>
      <c r="AI155" s="108" t="s">
        <v>835</v>
      </c>
      <c r="AJ155" s="84">
        <v>485</v>
      </c>
      <c r="AK155" s="84">
        <v>485</v>
      </c>
      <c r="AL155" s="108" t="s">
        <v>564</v>
      </c>
      <c r="AM155" s="84">
        <v>8576.92</v>
      </c>
      <c r="AN155" s="112">
        <v>91</v>
      </c>
      <c r="AO155" s="112">
        <v>8667.92</v>
      </c>
      <c r="AP155" s="112">
        <v>8961.93</v>
      </c>
      <c r="AQ155" s="112">
        <v>1678.17</v>
      </c>
      <c r="AR155" s="112">
        <v>10640.1</v>
      </c>
      <c r="AS155" s="112">
        <v>7943.08</v>
      </c>
      <c r="AT155" s="112">
        <v>1678.17</v>
      </c>
      <c r="AU155" s="112">
        <v>9621.25</v>
      </c>
      <c r="AV155" s="84">
        <v>45</v>
      </c>
      <c r="AW155" s="84">
        <v>1346</v>
      </c>
      <c r="AX155" s="84" t="s">
        <v>293</v>
      </c>
      <c r="AY155" s="108"/>
      <c r="AZ155" s="84"/>
      <c r="BA155" s="84"/>
      <c r="BB155" s="84" t="s">
        <v>280</v>
      </c>
      <c r="BC155" s="84" t="s">
        <v>281</v>
      </c>
      <c r="BD155" s="108"/>
      <c r="BE155" s="84">
        <v>0</v>
      </c>
      <c r="BF155" s="38" t="s">
        <v>432</v>
      </c>
      <c r="BG155" s="84">
        <v>7049459403</v>
      </c>
      <c r="BH155" s="114" t="s">
        <v>3072</v>
      </c>
      <c r="BI155" s="38" t="s">
        <v>112</v>
      </c>
      <c r="BJ155" s="85">
        <v>45818</v>
      </c>
      <c r="BK155" s="84" t="s">
        <v>124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 t="s">
        <v>3093</v>
      </c>
    </row>
    <row r="156" spans="1:70" s="113" customFormat="1" ht="15" customHeight="1" x14ac:dyDescent="0.25">
      <c r="A156" s="84">
        <v>152</v>
      </c>
      <c r="B156" s="38" t="s">
        <v>254</v>
      </c>
      <c r="C156" s="38" t="s">
        <v>255</v>
      </c>
      <c r="D156" s="38" t="s">
        <v>256</v>
      </c>
      <c r="E156" s="38" t="s">
        <v>257</v>
      </c>
      <c r="F156" s="38" t="s">
        <v>258</v>
      </c>
      <c r="G156" s="84" t="s">
        <v>259</v>
      </c>
      <c r="H156" s="38" t="s">
        <v>260</v>
      </c>
      <c r="I156" s="84">
        <v>95534</v>
      </c>
      <c r="J156" s="38" t="s">
        <v>401</v>
      </c>
      <c r="K156" s="84">
        <v>95534</v>
      </c>
      <c r="L156" s="84" t="s">
        <v>262</v>
      </c>
      <c r="M156" s="38" t="s">
        <v>263</v>
      </c>
      <c r="N156" s="84">
        <v>162518</v>
      </c>
      <c r="O156" s="84" t="s">
        <v>565</v>
      </c>
      <c r="P156" s="84">
        <v>217958</v>
      </c>
      <c r="Q156" s="38" t="s">
        <v>566</v>
      </c>
      <c r="R156" s="38" t="s">
        <v>679</v>
      </c>
      <c r="S156" s="84" t="s">
        <v>605</v>
      </c>
      <c r="T156" s="84" t="s">
        <v>605</v>
      </c>
      <c r="U156" s="84" t="s">
        <v>411</v>
      </c>
      <c r="V156" s="84" t="s">
        <v>269</v>
      </c>
      <c r="W156" s="84">
        <v>0</v>
      </c>
      <c r="X156" s="38" t="s">
        <v>270</v>
      </c>
      <c r="Y156" s="84">
        <v>15379331</v>
      </c>
      <c r="Z156" s="38" t="s">
        <v>606</v>
      </c>
      <c r="AA156" s="108" t="s">
        <v>835</v>
      </c>
      <c r="AB156" s="84">
        <v>15558</v>
      </c>
      <c r="AC156" s="108" t="s">
        <v>314</v>
      </c>
      <c r="AD156" s="84">
        <v>38</v>
      </c>
      <c r="AE156" s="84" t="s">
        <v>274</v>
      </c>
      <c r="AF156" s="84" t="s">
        <v>315</v>
      </c>
      <c r="AG156" s="108" t="s">
        <v>595</v>
      </c>
      <c r="AH156" s="84" t="s">
        <v>591</v>
      </c>
      <c r="AI156" s="108" t="s">
        <v>835</v>
      </c>
      <c r="AJ156" s="84">
        <v>0</v>
      </c>
      <c r="AK156" s="84">
        <v>0</v>
      </c>
      <c r="AL156" s="108" t="s">
        <v>564</v>
      </c>
      <c r="AM156" s="84">
        <v>10173.459999999999</v>
      </c>
      <c r="AN156" s="112">
        <v>366.47</v>
      </c>
      <c r="AO156" s="112">
        <v>10539.93</v>
      </c>
      <c r="AP156" s="112">
        <v>6066.54</v>
      </c>
      <c r="AQ156" s="112">
        <v>37.869999999999997</v>
      </c>
      <c r="AR156" s="112">
        <v>6104.41</v>
      </c>
      <c r="AS156" s="112">
        <v>6066.93</v>
      </c>
      <c r="AT156" s="112">
        <v>37.869999999999997</v>
      </c>
      <c r="AU156" s="112">
        <v>6104.8</v>
      </c>
      <c r="AV156" s="84">
        <v>87</v>
      </c>
      <c r="AW156" s="84">
        <v>1741</v>
      </c>
      <c r="AX156" s="84" t="s">
        <v>293</v>
      </c>
      <c r="AY156" s="108"/>
      <c r="AZ156" s="84"/>
      <c r="BA156" s="84"/>
      <c r="BB156" s="84" t="s">
        <v>280</v>
      </c>
      <c r="BC156" s="84" t="s">
        <v>281</v>
      </c>
      <c r="BD156" s="108"/>
      <c r="BE156" s="84">
        <v>0</v>
      </c>
      <c r="BF156" s="38" t="s">
        <v>605</v>
      </c>
      <c r="BG156" s="84" t="s">
        <v>243</v>
      </c>
      <c r="BH156" s="114" t="s">
        <v>3072</v>
      </c>
      <c r="BI156" s="38" t="s">
        <v>110</v>
      </c>
      <c r="BJ156" s="85">
        <v>45818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3091</v>
      </c>
    </row>
    <row r="157" spans="1:70" s="113" customFormat="1" ht="15" customHeight="1" x14ac:dyDescent="0.25">
      <c r="A157" s="84">
        <v>153</v>
      </c>
      <c r="B157" s="38" t="s">
        <v>254</v>
      </c>
      <c r="C157" s="38" t="s">
        <v>255</v>
      </c>
      <c r="D157" s="38" t="s">
        <v>256</v>
      </c>
      <c r="E157" s="38" t="s">
        <v>257</v>
      </c>
      <c r="F157" s="38" t="s">
        <v>258</v>
      </c>
      <c r="G157" s="84" t="s">
        <v>259</v>
      </c>
      <c r="H157" s="38" t="s">
        <v>260</v>
      </c>
      <c r="I157" s="84">
        <v>95534</v>
      </c>
      <c r="J157" s="38" t="s">
        <v>401</v>
      </c>
      <c r="K157" s="84">
        <v>95534</v>
      </c>
      <c r="L157" s="84" t="s">
        <v>262</v>
      </c>
      <c r="M157" s="38" t="s">
        <v>263</v>
      </c>
      <c r="N157" s="84">
        <v>162518</v>
      </c>
      <c r="O157" s="84" t="s">
        <v>565</v>
      </c>
      <c r="P157" s="84">
        <v>217958</v>
      </c>
      <c r="Q157" s="38" t="s">
        <v>566</v>
      </c>
      <c r="R157" s="38" t="s">
        <v>679</v>
      </c>
      <c r="S157" s="84" t="s">
        <v>610</v>
      </c>
      <c r="T157" s="84" t="s">
        <v>610</v>
      </c>
      <c r="U157" s="84" t="s">
        <v>411</v>
      </c>
      <c r="V157" s="84" t="s">
        <v>269</v>
      </c>
      <c r="W157" s="84">
        <v>0</v>
      </c>
      <c r="X157" s="38" t="s">
        <v>270</v>
      </c>
      <c r="Y157" s="84">
        <v>15379636</v>
      </c>
      <c r="Z157" s="38" t="s">
        <v>552</v>
      </c>
      <c r="AA157" s="108" t="s">
        <v>835</v>
      </c>
      <c r="AB157" s="84">
        <v>15558</v>
      </c>
      <c r="AC157" s="108" t="s">
        <v>314</v>
      </c>
      <c r="AD157" s="84">
        <v>38</v>
      </c>
      <c r="AE157" s="84" t="s">
        <v>274</v>
      </c>
      <c r="AF157" s="84" t="s">
        <v>315</v>
      </c>
      <c r="AG157" s="108" t="s">
        <v>612</v>
      </c>
      <c r="AH157" s="84" t="s">
        <v>591</v>
      </c>
      <c r="AI157" s="108" t="s">
        <v>835</v>
      </c>
      <c r="AJ157" s="84">
        <v>0</v>
      </c>
      <c r="AK157" s="84">
        <v>0</v>
      </c>
      <c r="AL157" s="108" t="s">
        <v>292</v>
      </c>
      <c r="AM157" s="84">
        <v>9267</v>
      </c>
      <c r="AN157" s="112">
        <v>238.7</v>
      </c>
      <c r="AO157" s="112">
        <v>9505.7000000000007</v>
      </c>
      <c r="AP157" s="112">
        <v>6973</v>
      </c>
      <c r="AQ157" s="112">
        <v>239.18</v>
      </c>
      <c r="AR157" s="112">
        <v>7212.18</v>
      </c>
      <c r="AS157" s="112">
        <v>6973.39</v>
      </c>
      <c r="AT157" s="112">
        <v>239.18</v>
      </c>
      <c r="AU157" s="112">
        <v>7212.57</v>
      </c>
      <c r="AV157" s="84">
        <v>87</v>
      </c>
      <c r="AW157" s="84">
        <v>1727</v>
      </c>
      <c r="AX157" s="84" t="s">
        <v>293</v>
      </c>
      <c r="AY157" s="108"/>
      <c r="AZ157" s="84"/>
      <c r="BA157" s="84"/>
      <c r="BB157" s="84" t="s">
        <v>280</v>
      </c>
      <c r="BC157" s="84" t="s">
        <v>281</v>
      </c>
      <c r="BD157" s="108"/>
      <c r="BE157" s="84">
        <v>0</v>
      </c>
      <c r="BF157" s="38" t="s">
        <v>610</v>
      </c>
      <c r="BG157" s="84" t="s">
        <v>243</v>
      </c>
      <c r="BH157" s="114" t="s">
        <v>3072</v>
      </c>
      <c r="BI157" s="38" t="s">
        <v>110</v>
      </c>
      <c r="BJ157" s="85">
        <v>45818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3091</v>
      </c>
    </row>
    <row r="158" spans="1:70" s="113" customFormat="1" ht="15" customHeight="1" x14ac:dyDescent="0.25">
      <c r="A158" s="84">
        <v>154</v>
      </c>
      <c r="B158" s="38" t="s">
        <v>254</v>
      </c>
      <c r="C158" s="38" t="s">
        <v>255</v>
      </c>
      <c r="D158" s="38" t="s">
        <v>256</v>
      </c>
      <c r="E158" s="38" t="s">
        <v>257</v>
      </c>
      <c r="F158" s="38" t="s">
        <v>258</v>
      </c>
      <c r="G158" s="84" t="s">
        <v>259</v>
      </c>
      <c r="H158" s="38" t="s">
        <v>260</v>
      </c>
      <c r="I158" s="84">
        <v>95367</v>
      </c>
      <c r="J158" s="38" t="s">
        <v>308</v>
      </c>
      <c r="K158" s="84">
        <v>95367</v>
      </c>
      <c r="L158" s="84" t="s">
        <v>262</v>
      </c>
      <c r="M158" s="38" t="s">
        <v>263</v>
      </c>
      <c r="N158" s="84">
        <v>160113</v>
      </c>
      <c r="O158" s="84" t="s">
        <v>309</v>
      </c>
      <c r="P158" s="84">
        <v>216437</v>
      </c>
      <c r="Q158" s="38" t="s">
        <v>508</v>
      </c>
      <c r="R158" s="38" t="s">
        <v>679</v>
      </c>
      <c r="S158" s="84" t="s">
        <v>509</v>
      </c>
      <c r="T158" s="84" t="s">
        <v>509</v>
      </c>
      <c r="U158" s="84" t="s">
        <v>287</v>
      </c>
      <c r="V158" s="84" t="s">
        <v>269</v>
      </c>
      <c r="W158" s="84">
        <v>0</v>
      </c>
      <c r="X158" s="38" t="s">
        <v>270</v>
      </c>
      <c r="Y158" s="84">
        <v>15384539</v>
      </c>
      <c r="Z158" s="38" t="s">
        <v>510</v>
      </c>
      <c r="AA158" s="108" t="s">
        <v>836</v>
      </c>
      <c r="AB158" s="84">
        <v>15558</v>
      </c>
      <c r="AC158" s="108" t="s">
        <v>314</v>
      </c>
      <c r="AD158" s="84">
        <v>38</v>
      </c>
      <c r="AE158" s="84" t="s">
        <v>274</v>
      </c>
      <c r="AF158" s="84" t="s">
        <v>315</v>
      </c>
      <c r="AG158" s="108" t="s">
        <v>512</v>
      </c>
      <c r="AH158" s="84" t="s">
        <v>277</v>
      </c>
      <c r="AI158" s="108" t="s">
        <v>836</v>
      </c>
      <c r="AJ158" s="84">
        <v>0</v>
      </c>
      <c r="AK158" s="84">
        <v>0</v>
      </c>
      <c r="AL158" s="108" t="s">
        <v>292</v>
      </c>
      <c r="AM158" s="84">
        <v>9267</v>
      </c>
      <c r="AN158" s="112">
        <v>238.7</v>
      </c>
      <c r="AO158" s="112">
        <v>9505.7000000000007</v>
      </c>
      <c r="AP158" s="112">
        <v>6973</v>
      </c>
      <c r="AQ158" s="112">
        <v>239.18</v>
      </c>
      <c r="AR158" s="112">
        <v>7212.18</v>
      </c>
      <c r="AS158" s="112">
        <v>6973.39</v>
      </c>
      <c r="AT158" s="112">
        <v>239.18</v>
      </c>
      <c r="AU158" s="112">
        <v>7212.57</v>
      </c>
      <c r="AV158" s="84">
        <v>76</v>
      </c>
      <c r="AW158" s="84">
        <v>1727</v>
      </c>
      <c r="AX158" s="84" t="s">
        <v>293</v>
      </c>
      <c r="AY158" s="108"/>
      <c r="AZ158" s="84"/>
      <c r="BA158" s="84"/>
      <c r="BB158" s="84" t="s">
        <v>280</v>
      </c>
      <c r="BC158" s="84" t="s">
        <v>281</v>
      </c>
      <c r="BD158" s="108"/>
      <c r="BE158" s="84">
        <v>0</v>
      </c>
      <c r="BF158" s="38" t="s">
        <v>509</v>
      </c>
      <c r="BG158" s="84" t="s">
        <v>243</v>
      </c>
      <c r="BH158" s="114" t="s">
        <v>3072</v>
      </c>
      <c r="BI158" s="38" t="s">
        <v>110</v>
      </c>
      <c r="BJ158" s="85">
        <v>45818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3091</v>
      </c>
    </row>
    <row r="159" spans="1:70" s="113" customFormat="1" ht="15" hidden="1" customHeight="1" x14ac:dyDescent="0.25">
      <c r="A159" s="84">
        <v>155</v>
      </c>
      <c r="B159" s="38" t="s">
        <v>254</v>
      </c>
      <c r="C159" s="38" t="s">
        <v>255</v>
      </c>
      <c r="D159" s="38" t="s">
        <v>256</v>
      </c>
      <c r="E159" s="38" t="s">
        <v>257</v>
      </c>
      <c r="F159" s="38" t="s">
        <v>258</v>
      </c>
      <c r="G159" s="84" t="s">
        <v>259</v>
      </c>
      <c r="H159" s="38" t="s">
        <v>260</v>
      </c>
      <c r="I159" s="84">
        <v>80625</v>
      </c>
      <c r="J159" s="38" t="s">
        <v>339</v>
      </c>
      <c r="K159" s="84">
        <v>80625</v>
      </c>
      <c r="L159" s="84" t="s">
        <v>262</v>
      </c>
      <c r="M159" s="38" t="s">
        <v>263</v>
      </c>
      <c r="N159" s="84">
        <v>133360</v>
      </c>
      <c r="O159" s="84" t="s">
        <v>685</v>
      </c>
      <c r="P159" s="84">
        <v>180131</v>
      </c>
      <c r="Q159" s="38" t="s">
        <v>686</v>
      </c>
      <c r="R159" s="38" t="s">
        <v>266</v>
      </c>
      <c r="S159" s="84" t="s">
        <v>837</v>
      </c>
      <c r="T159" s="84" t="s">
        <v>837</v>
      </c>
      <c r="U159" s="84" t="s">
        <v>560</v>
      </c>
      <c r="V159" s="84" t="s">
        <v>343</v>
      </c>
      <c r="W159" s="84">
        <v>0</v>
      </c>
      <c r="X159" s="38" t="s">
        <v>270</v>
      </c>
      <c r="Y159" s="84">
        <v>15419709</v>
      </c>
      <c r="Z159" s="38" t="s">
        <v>838</v>
      </c>
      <c r="AA159" s="108" t="s">
        <v>839</v>
      </c>
      <c r="AB159" s="84">
        <v>41488</v>
      </c>
      <c r="AC159" s="108" t="s">
        <v>388</v>
      </c>
      <c r="AD159" s="84">
        <v>52</v>
      </c>
      <c r="AE159" s="84" t="s">
        <v>371</v>
      </c>
      <c r="AF159" s="84" t="s">
        <v>275</v>
      </c>
      <c r="AG159" s="108" t="s">
        <v>840</v>
      </c>
      <c r="AH159" s="84" t="s">
        <v>277</v>
      </c>
      <c r="AI159" s="108" t="s">
        <v>839</v>
      </c>
      <c r="AJ159" s="84">
        <v>1290</v>
      </c>
      <c r="AK159" s="84">
        <v>1290</v>
      </c>
      <c r="AL159" s="108" t="s">
        <v>564</v>
      </c>
      <c r="AM159" s="84">
        <v>36239.730000000003</v>
      </c>
      <c r="AN159" s="112">
        <v>169</v>
      </c>
      <c r="AO159" s="112">
        <v>36408.730000000003</v>
      </c>
      <c r="AP159" s="112">
        <v>8355.86</v>
      </c>
      <c r="AQ159" s="112">
        <v>254.58</v>
      </c>
      <c r="AR159" s="112">
        <v>8610.44</v>
      </c>
      <c r="AS159" s="112">
        <v>5458.27</v>
      </c>
      <c r="AT159" s="112">
        <v>254.58</v>
      </c>
      <c r="AU159" s="112">
        <v>5712.85</v>
      </c>
      <c r="AV159" s="84">
        <v>45</v>
      </c>
      <c r="AW159" s="84">
        <v>1339</v>
      </c>
      <c r="AX159" s="84" t="s">
        <v>293</v>
      </c>
      <c r="AY159" s="108"/>
      <c r="AZ159" s="84"/>
      <c r="BA159" s="84"/>
      <c r="BB159" s="84" t="s">
        <v>280</v>
      </c>
      <c r="BC159" s="84" t="s">
        <v>281</v>
      </c>
      <c r="BD159" s="108"/>
      <c r="BE159" s="84">
        <v>0</v>
      </c>
      <c r="BF159" s="38" t="s">
        <v>837</v>
      </c>
      <c r="BG159" s="84">
        <v>9753660410</v>
      </c>
      <c r="BH159" s="114" t="s">
        <v>3072</v>
      </c>
      <c r="BI159" s="38" t="s">
        <v>112</v>
      </c>
      <c r="BJ159" s="85">
        <v>45832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254</v>
      </c>
      <c r="C160" s="38" t="s">
        <v>255</v>
      </c>
      <c r="D160" s="38" t="s">
        <v>256</v>
      </c>
      <c r="E160" s="38" t="s">
        <v>257</v>
      </c>
      <c r="F160" s="38" t="s">
        <v>258</v>
      </c>
      <c r="G160" s="84" t="s">
        <v>259</v>
      </c>
      <c r="H160" s="38" t="s">
        <v>260</v>
      </c>
      <c r="I160" s="84">
        <v>100032</v>
      </c>
      <c r="J160" s="38" t="s">
        <v>261</v>
      </c>
      <c r="K160" s="84">
        <v>100032</v>
      </c>
      <c r="L160" s="84" t="s">
        <v>262</v>
      </c>
      <c r="M160" s="38" t="s">
        <v>263</v>
      </c>
      <c r="N160" s="84">
        <v>163572</v>
      </c>
      <c r="O160" s="84" t="s">
        <v>264</v>
      </c>
      <c r="P160" s="84">
        <v>220696</v>
      </c>
      <c r="Q160" s="38" t="s">
        <v>841</v>
      </c>
      <c r="R160" s="38" t="s">
        <v>266</v>
      </c>
      <c r="S160" s="84" t="s">
        <v>842</v>
      </c>
      <c r="T160" s="84" t="s">
        <v>842</v>
      </c>
      <c r="U160" s="84" t="s">
        <v>411</v>
      </c>
      <c r="V160" s="84" t="s">
        <v>343</v>
      </c>
      <c r="W160" s="84">
        <v>0</v>
      </c>
      <c r="X160" s="38" t="s">
        <v>270</v>
      </c>
      <c r="Y160" s="84">
        <v>15435940</v>
      </c>
      <c r="Z160" s="38" t="s">
        <v>843</v>
      </c>
      <c r="AA160" s="108" t="s">
        <v>844</v>
      </c>
      <c r="AB160" s="84">
        <v>46674</v>
      </c>
      <c r="AC160" s="108" t="s">
        <v>273</v>
      </c>
      <c r="AD160" s="84">
        <v>52</v>
      </c>
      <c r="AE160" s="84" t="s">
        <v>693</v>
      </c>
      <c r="AF160" s="84" t="s">
        <v>780</v>
      </c>
      <c r="AG160" s="108" t="s">
        <v>845</v>
      </c>
      <c r="AH160" s="84" t="s">
        <v>277</v>
      </c>
      <c r="AI160" s="108" t="s">
        <v>844</v>
      </c>
      <c r="AJ160" s="84">
        <v>1450</v>
      </c>
      <c r="AK160" s="84">
        <v>1450</v>
      </c>
      <c r="AL160" s="108" t="s">
        <v>564</v>
      </c>
      <c r="AM160" s="84">
        <v>27640.93</v>
      </c>
      <c r="AN160" s="112">
        <v>373</v>
      </c>
      <c r="AO160" s="112">
        <v>28013.93</v>
      </c>
      <c r="AP160" s="112">
        <v>23310.35</v>
      </c>
      <c r="AQ160" s="112">
        <v>3924.68</v>
      </c>
      <c r="AR160" s="112">
        <v>27235.03</v>
      </c>
      <c r="AS160" s="112">
        <v>21320.07</v>
      </c>
      <c r="AT160" s="112">
        <v>3924.68</v>
      </c>
      <c r="AU160" s="112">
        <v>25244.75</v>
      </c>
      <c r="AV160" s="84">
        <v>46</v>
      </c>
      <c r="AW160" s="84">
        <v>1344</v>
      </c>
      <c r="AX160" s="84" t="s">
        <v>293</v>
      </c>
      <c r="AY160" s="108"/>
      <c r="AZ160" s="84"/>
      <c r="BA160" s="84"/>
      <c r="BB160" s="84" t="s">
        <v>280</v>
      </c>
      <c r="BC160" s="84" t="s">
        <v>281</v>
      </c>
      <c r="BD160" s="108"/>
      <c r="BE160" s="84">
        <v>0</v>
      </c>
      <c r="BF160" s="38" t="s">
        <v>842</v>
      </c>
      <c r="BG160" s="84">
        <v>9893391741</v>
      </c>
      <c r="BH160" s="114" t="s">
        <v>3072</v>
      </c>
      <c r="BI160" s="38" t="s">
        <v>112</v>
      </c>
      <c r="BJ160" s="85">
        <v>45818</v>
      </c>
      <c r="BK160" s="84" t="s">
        <v>124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 t="s">
        <v>3093</v>
      </c>
    </row>
    <row r="161" spans="1:70" s="113" customFormat="1" ht="15" hidden="1" customHeight="1" x14ac:dyDescent="0.25">
      <c r="A161" s="84">
        <v>157</v>
      </c>
      <c r="B161" s="38" t="s">
        <v>254</v>
      </c>
      <c r="C161" s="38" t="s">
        <v>255</v>
      </c>
      <c r="D161" s="38" t="s">
        <v>256</v>
      </c>
      <c r="E161" s="38" t="s">
        <v>257</v>
      </c>
      <c r="F161" s="38" t="s">
        <v>258</v>
      </c>
      <c r="G161" s="84" t="s">
        <v>259</v>
      </c>
      <c r="H161" s="38" t="s">
        <v>260</v>
      </c>
      <c r="I161" s="84">
        <v>100032</v>
      </c>
      <c r="J161" s="38" t="s">
        <v>261</v>
      </c>
      <c r="K161" s="84">
        <v>100032</v>
      </c>
      <c r="L161" s="84" t="s">
        <v>262</v>
      </c>
      <c r="M161" s="38" t="s">
        <v>263</v>
      </c>
      <c r="N161" s="84">
        <v>164581</v>
      </c>
      <c r="O161" s="84" t="s">
        <v>846</v>
      </c>
      <c r="P161" s="84">
        <v>220749</v>
      </c>
      <c r="Q161" s="38" t="s">
        <v>847</v>
      </c>
      <c r="R161" s="38" t="s">
        <v>266</v>
      </c>
      <c r="S161" s="84" t="s">
        <v>848</v>
      </c>
      <c r="T161" s="84" t="s">
        <v>848</v>
      </c>
      <c r="U161" s="84" t="s">
        <v>411</v>
      </c>
      <c r="V161" s="84" t="s">
        <v>269</v>
      </c>
      <c r="W161" s="84">
        <v>0</v>
      </c>
      <c r="X161" s="38" t="s">
        <v>849</v>
      </c>
      <c r="Y161" s="84">
        <v>15485153</v>
      </c>
      <c r="Z161" s="38" t="s">
        <v>850</v>
      </c>
      <c r="AA161" s="108" t="s">
        <v>851</v>
      </c>
      <c r="AB161" s="84">
        <v>29975</v>
      </c>
      <c r="AC161" s="108" t="s">
        <v>273</v>
      </c>
      <c r="AD161" s="84">
        <v>38</v>
      </c>
      <c r="AE161" s="84" t="s">
        <v>274</v>
      </c>
      <c r="AF161" s="84" t="s">
        <v>315</v>
      </c>
      <c r="AG161" s="108" t="s">
        <v>852</v>
      </c>
      <c r="AH161" s="84" t="s">
        <v>591</v>
      </c>
      <c r="AI161" s="108" t="s">
        <v>851</v>
      </c>
      <c r="AJ161" s="84">
        <v>1135</v>
      </c>
      <c r="AK161" s="84">
        <v>1135</v>
      </c>
      <c r="AL161" s="108" t="s">
        <v>564</v>
      </c>
      <c r="AM161" s="84">
        <v>18887.57</v>
      </c>
      <c r="AN161" s="112">
        <v>299</v>
      </c>
      <c r="AO161" s="112">
        <v>19186.57</v>
      </c>
      <c r="AP161" s="112">
        <v>13402.35</v>
      </c>
      <c r="AQ161" s="112">
        <v>1225.98</v>
      </c>
      <c r="AR161" s="112">
        <v>14628.33</v>
      </c>
      <c r="AS161" s="112">
        <v>12068.43</v>
      </c>
      <c r="AT161" s="112">
        <v>1225.98</v>
      </c>
      <c r="AU161" s="112">
        <v>13294.41</v>
      </c>
      <c r="AV161" s="84">
        <v>46</v>
      </c>
      <c r="AW161" s="84">
        <v>1318</v>
      </c>
      <c r="AX161" s="84" t="s">
        <v>293</v>
      </c>
      <c r="AY161" s="108"/>
      <c r="AZ161" s="84"/>
      <c r="BA161" s="84"/>
      <c r="BB161" s="84" t="s">
        <v>280</v>
      </c>
      <c r="BC161" s="84" t="s">
        <v>281</v>
      </c>
      <c r="BD161" s="108"/>
      <c r="BE161" s="84">
        <v>0</v>
      </c>
      <c r="BF161" s="38" t="s">
        <v>848</v>
      </c>
      <c r="BG161" s="84">
        <v>8226037647</v>
      </c>
      <c r="BH161" s="114" t="s">
        <v>3072</v>
      </c>
      <c r="BI161" s="38" t="s">
        <v>112</v>
      </c>
      <c r="BJ161" s="85">
        <v>45832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hidden="1" customHeight="1" x14ac:dyDescent="0.25">
      <c r="A162" s="84">
        <v>158</v>
      </c>
      <c r="B162" s="38" t="s">
        <v>254</v>
      </c>
      <c r="C162" s="38" t="s">
        <v>255</v>
      </c>
      <c r="D162" s="38" t="s">
        <v>256</v>
      </c>
      <c r="E162" s="38" t="s">
        <v>257</v>
      </c>
      <c r="F162" s="38" t="s">
        <v>258</v>
      </c>
      <c r="G162" s="84" t="s">
        <v>259</v>
      </c>
      <c r="H162" s="38" t="s">
        <v>260</v>
      </c>
      <c r="I162" s="84">
        <v>100032</v>
      </c>
      <c r="J162" s="38" t="s">
        <v>261</v>
      </c>
      <c r="K162" s="84">
        <v>100032</v>
      </c>
      <c r="L162" s="84" t="s">
        <v>262</v>
      </c>
      <c r="M162" s="38" t="s">
        <v>263</v>
      </c>
      <c r="N162" s="84">
        <v>169822</v>
      </c>
      <c r="O162" s="84" t="s">
        <v>645</v>
      </c>
      <c r="P162" s="84">
        <v>228069</v>
      </c>
      <c r="Q162" s="38" t="s">
        <v>777</v>
      </c>
      <c r="R162" s="38" t="s">
        <v>266</v>
      </c>
      <c r="S162" s="84" t="s">
        <v>853</v>
      </c>
      <c r="T162" s="84" t="s">
        <v>853</v>
      </c>
      <c r="U162" s="84" t="s">
        <v>411</v>
      </c>
      <c r="V162" s="84" t="s">
        <v>269</v>
      </c>
      <c r="W162" s="84">
        <v>0</v>
      </c>
      <c r="X162" s="38" t="s">
        <v>849</v>
      </c>
      <c r="Y162" s="84">
        <v>15485325</v>
      </c>
      <c r="Z162" s="38" t="s">
        <v>854</v>
      </c>
      <c r="AA162" s="108" t="s">
        <v>851</v>
      </c>
      <c r="AB162" s="84">
        <v>46674</v>
      </c>
      <c r="AC162" s="108" t="s">
        <v>273</v>
      </c>
      <c r="AD162" s="84">
        <v>52</v>
      </c>
      <c r="AE162" s="84" t="s">
        <v>693</v>
      </c>
      <c r="AF162" s="84" t="s">
        <v>780</v>
      </c>
      <c r="AG162" s="108" t="s">
        <v>852</v>
      </c>
      <c r="AH162" s="84" t="s">
        <v>277</v>
      </c>
      <c r="AI162" s="108" t="s">
        <v>851</v>
      </c>
      <c r="AJ162" s="84">
        <v>1450</v>
      </c>
      <c r="AK162" s="84">
        <v>1450</v>
      </c>
      <c r="AL162" s="108" t="s">
        <v>564</v>
      </c>
      <c r="AM162" s="84">
        <v>41889.26</v>
      </c>
      <c r="AN162" s="112">
        <v>72</v>
      </c>
      <c r="AO162" s="112">
        <v>41961.26</v>
      </c>
      <c r="AP162" s="112">
        <v>8332.3700000000008</v>
      </c>
      <c r="AQ162" s="112">
        <v>185.18</v>
      </c>
      <c r="AR162" s="112">
        <v>8517.5499999999993</v>
      </c>
      <c r="AS162" s="112">
        <v>5064.74</v>
      </c>
      <c r="AT162" s="112">
        <v>185.18</v>
      </c>
      <c r="AU162" s="112">
        <v>5249.92</v>
      </c>
      <c r="AV162" s="84">
        <v>44</v>
      </c>
      <c r="AW162" s="84">
        <v>1339</v>
      </c>
      <c r="AX162" s="84" t="s">
        <v>293</v>
      </c>
      <c r="AY162" s="108"/>
      <c r="AZ162" s="84"/>
      <c r="BA162" s="84"/>
      <c r="BB162" s="84" t="s">
        <v>280</v>
      </c>
      <c r="BC162" s="84" t="s">
        <v>281</v>
      </c>
      <c r="BD162" s="108"/>
      <c r="BE162" s="84">
        <v>0</v>
      </c>
      <c r="BF162" s="38" t="s">
        <v>853</v>
      </c>
      <c r="BG162" s="84">
        <v>9755954935</v>
      </c>
      <c r="BH162" s="114" t="s">
        <v>3072</v>
      </c>
      <c r="BI162" s="38" t="s">
        <v>112</v>
      </c>
      <c r="BJ162" s="85">
        <v>45832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254</v>
      </c>
      <c r="C163" s="38" t="s">
        <v>255</v>
      </c>
      <c r="D163" s="38" t="s">
        <v>256</v>
      </c>
      <c r="E163" s="38" t="s">
        <v>257</v>
      </c>
      <c r="F163" s="38" t="s">
        <v>258</v>
      </c>
      <c r="G163" s="84" t="s">
        <v>259</v>
      </c>
      <c r="H163" s="38" t="s">
        <v>260</v>
      </c>
      <c r="I163" s="84">
        <v>100032</v>
      </c>
      <c r="J163" s="38" t="s">
        <v>261</v>
      </c>
      <c r="K163" s="84">
        <v>100032</v>
      </c>
      <c r="L163" s="84" t="s">
        <v>262</v>
      </c>
      <c r="M163" s="38" t="s">
        <v>263</v>
      </c>
      <c r="N163" s="84">
        <v>164581</v>
      </c>
      <c r="O163" s="84" t="s">
        <v>846</v>
      </c>
      <c r="P163" s="84">
        <v>220749</v>
      </c>
      <c r="Q163" s="38" t="s">
        <v>847</v>
      </c>
      <c r="R163" s="38" t="s">
        <v>285</v>
      </c>
      <c r="S163" s="84" t="s">
        <v>855</v>
      </c>
      <c r="T163" s="84" t="s">
        <v>855</v>
      </c>
      <c r="U163" s="84" t="s">
        <v>411</v>
      </c>
      <c r="V163" s="84" t="s">
        <v>269</v>
      </c>
      <c r="W163" s="84">
        <v>0</v>
      </c>
      <c r="X163" s="38" t="s">
        <v>849</v>
      </c>
      <c r="Y163" s="84">
        <v>15485345</v>
      </c>
      <c r="Z163" s="38" t="s">
        <v>458</v>
      </c>
      <c r="AA163" s="108" t="s">
        <v>851</v>
      </c>
      <c r="AB163" s="84">
        <v>29975</v>
      </c>
      <c r="AC163" s="108" t="s">
        <v>273</v>
      </c>
      <c r="AD163" s="84">
        <v>38</v>
      </c>
      <c r="AE163" s="84" t="s">
        <v>274</v>
      </c>
      <c r="AF163" s="84" t="s">
        <v>315</v>
      </c>
      <c r="AG163" s="108" t="s">
        <v>852</v>
      </c>
      <c r="AH163" s="84" t="s">
        <v>591</v>
      </c>
      <c r="AI163" s="108" t="s">
        <v>851</v>
      </c>
      <c r="AJ163" s="84">
        <v>0</v>
      </c>
      <c r="AK163" s="84">
        <v>0</v>
      </c>
      <c r="AL163" s="108" t="s">
        <v>564</v>
      </c>
      <c r="AM163" s="84">
        <v>17744.82</v>
      </c>
      <c r="AN163" s="112">
        <v>519.59</v>
      </c>
      <c r="AO163" s="112">
        <v>18264.41</v>
      </c>
      <c r="AP163" s="112">
        <v>13564.18</v>
      </c>
      <c r="AQ163" s="112">
        <v>415.18</v>
      </c>
      <c r="AR163" s="112">
        <v>13979.36</v>
      </c>
      <c r="AS163" s="112">
        <v>13565.05</v>
      </c>
      <c r="AT163" s="112">
        <v>415.18</v>
      </c>
      <c r="AU163" s="112">
        <v>13980.23</v>
      </c>
      <c r="AV163" s="84">
        <v>87</v>
      </c>
      <c r="AW163" s="84">
        <v>1728</v>
      </c>
      <c r="AX163" s="84" t="s">
        <v>293</v>
      </c>
      <c r="AY163" s="108"/>
      <c r="AZ163" s="84"/>
      <c r="BA163" s="84"/>
      <c r="BB163" s="84" t="s">
        <v>280</v>
      </c>
      <c r="BC163" s="84" t="s">
        <v>281</v>
      </c>
      <c r="BD163" s="108"/>
      <c r="BE163" s="84">
        <v>0</v>
      </c>
      <c r="BF163" s="38" t="s">
        <v>855</v>
      </c>
      <c r="BG163" s="84" t="s">
        <v>243</v>
      </c>
      <c r="BH163" s="114" t="s">
        <v>3072</v>
      </c>
      <c r="BI163" s="38" t="s">
        <v>110</v>
      </c>
      <c r="BJ163" s="85">
        <v>45818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3091</v>
      </c>
    </row>
    <row r="164" spans="1:70" s="113" customFormat="1" ht="15" customHeight="1" x14ac:dyDescent="0.25">
      <c r="A164" s="84">
        <v>160</v>
      </c>
      <c r="B164" s="38" t="s">
        <v>254</v>
      </c>
      <c r="C164" s="38" t="s">
        <v>255</v>
      </c>
      <c r="D164" s="38" t="s">
        <v>256</v>
      </c>
      <c r="E164" s="38" t="s">
        <v>257</v>
      </c>
      <c r="F164" s="38" t="s">
        <v>258</v>
      </c>
      <c r="G164" s="84" t="s">
        <v>259</v>
      </c>
      <c r="H164" s="38" t="s">
        <v>260</v>
      </c>
      <c r="I164" s="84">
        <v>100032</v>
      </c>
      <c r="J164" s="38" t="s">
        <v>261</v>
      </c>
      <c r="K164" s="84">
        <v>100032</v>
      </c>
      <c r="L164" s="84" t="s">
        <v>262</v>
      </c>
      <c r="M164" s="38" t="s">
        <v>263</v>
      </c>
      <c r="N164" s="84">
        <v>163572</v>
      </c>
      <c r="O164" s="84" t="s">
        <v>264</v>
      </c>
      <c r="P164" s="84">
        <v>220521</v>
      </c>
      <c r="Q164" s="38" t="s">
        <v>856</v>
      </c>
      <c r="R164" s="38" t="s">
        <v>285</v>
      </c>
      <c r="S164" s="84" t="s">
        <v>857</v>
      </c>
      <c r="T164" s="84" t="s">
        <v>857</v>
      </c>
      <c r="U164" s="84" t="s">
        <v>268</v>
      </c>
      <c r="V164" s="84" t="s">
        <v>343</v>
      </c>
      <c r="W164" s="84">
        <v>0</v>
      </c>
      <c r="X164" s="38" t="s">
        <v>270</v>
      </c>
      <c r="Y164" s="84">
        <v>15516680</v>
      </c>
      <c r="Z164" s="38" t="s">
        <v>391</v>
      </c>
      <c r="AA164" s="108" t="s">
        <v>858</v>
      </c>
      <c r="AB164" s="84">
        <v>41488</v>
      </c>
      <c r="AC164" s="108" t="s">
        <v>273</v>
      </c>
      <c r="AD164" s="84">
        <v>52</v>
      </c>
      <c r="AE164" s="84" t="s">
        <v>274</v>
      </c>
      <c r="AF164" s="84" t="s">
        <v>859</v>
      </c>
      <c r="AG164" s="108" t="s">
        <v>860</v>
      </c>
      <c r="AH164" s="84" t="s">
        <v>591</v>
      </c>
      <c r="AI164" s="108" t="s">
        <v>858</v>
      </c>
      <c r="AJ164" s="84">
        <v>1010</v>
      </c>
      <c r="AK164" s="84">
        <v>599</v>
      </c>
      <c r="AL164" s="108" t="s">
        <v>513</v>
      </c>
      <c r="AM164" s="84">
        <v>22275.279999999999</v>
      </c>
      <c r="AN164" s="112">
        <v>719.15</v>
      </c>
      <c r="AO164" s="112">
        <v>22994.43</v>
      </c>
      <c r="AP164" s="112">
        <v>22093.72</v>
      </c>
      <c r="AQ164" s="112">
        <v>1877.13</v>
      </c>
      <c r="AR164" s="112">
        <v>23970.85</v>
      </c>
      <c r="AS164" s="112">
        <v>19212.72</v>
      </c>
      <c r="AT164" s="112">
        <v>1877.13</v>
      </c>
      <c r="AU164" s="112">
        <v>21089.85</v>
      </c>
      <c r="AV164" s="84">
        <v>80</v>
      </c>
      <c r="AW164" s="84">
        <v>1615</v>
      </c>
      <c r="AX164" s="84" t="s">
        <v>293</v>
      </c>
      <c r="AY164" s="108"/>
      <c r="AZ164" s="84"/>
      <c r="BA164" s="84"/>
      <c r="BB164" s="84" t="s">
        <v>280</v>
      </c>
      <c r="BC164" s="84" t="s">
        <v>281</v>
      </c>
      <c r="BD164" s="108"/>
      <c r="BE164" s="84">
        <v>0</v>
      </c>
      <c r="BF164" s="38" t="s">
        <v>857</v>
      </c>
      <c r="BG164" s="84" t="s">
        <v>243</v>
      </c>
      <c r="BH164" s="114" t="s">
        <v>3072</v>
      </c>
      <c r="BI164" s="38" t="s">
        <v>110</v>
      </c>
      <c r="BJ164" s="85">
        <v>45818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3091</v>
      </c>
    </row>
    <row r="165" spans="1:70" s="113" customFormat="1" ht="15" customHeight="1" x14ac:dyDescent="0.25">
      <c r="A165" s="84">
        <v>161</v>
      </c>
      <c r="B165" s="38" t="s">
        <v>254</v>
      </c>
      <c r="C165" s="38" t="s">
        <v>255</v>
      </c>
      <c r="D165" s="38" t="s">
        <v>256</v>
      </c>
      <c r="E165" s="38" t="s">
        <v>257</v>
      </c>
      <c r="F165" s="38" t="s">
        <v>258</v>
      </c>
      <c r="G165" s="84" t="s">
        <v>259</v>
      </c>
      <c r="H165" s="38" t="s">
        <v>260</v>
      </c>
      <c r="I165" s="84">
        <v>100032</v>
      </c>
      <c r="J165" s="38" t="s">
        <v>261</v>
      </c>
      <c r="K165" s="84">
        <v>100032</v>
      </c>
      <c r="L165" s="84" t="s">
        <v>262</v>
      </c>
      <c r="M165" s="38" t="s">
        <v>263</v>
      </c>
      <c r="N165" s="84">
        <v>164581</v>
      </c>
      <c r="O165" s="84" t="s">
        <v>846</v>
      </c>
      <c r="P165" s="84">
        <v>220749</v>
      </c>
      <c r="Q165" s="38" t="s">
        <v>847</v>
      </c>
      <c r="R165" s="38" t="s">
        <v>266</v>
      </c>
      <c r="S165" s="84" t="s">
        <v>861</v>
      </c>
      <c r="T165" s="84" t="s">
        <v>861</v>
      </c>
      <c r="U165" s="84" t="s">
        <v>411</v>
      </c>
      <c r="V165" s="84" t="s">
        <v>269</v>
      </c>
      <c r="W165" s="84">
        <v>0</v>
      </c>
      <c r="X165" s="38" t="s">
        <v>270</v>
      </c>
      <c r="Y165" s="84">
        <v>15516681</v>
      </c>
      <c r="Z165" s="38" t="s">
        <v>400</v>
      </c>
      <c r="AA165" s="108" t="s">
        <v>832</v>
      </c>
      <c r="AB165" s="84">
        <v>29975</v>
      </c>
      <c r="AC165" s="108" t="s">
        <v>273</v>
      </c>
      <c r="AD165" s="84">
        <v>38</v>
      </c>
      <c r="AE165" s="84" t="s">
        <v>274</v>
      </c>
      <c r="AF165" s="84" t="s">
        <v>859</v>
      </c>
      <c r="AG165" s="108" t="s">
        <v>833</v>
      </c>
      <c r="AH165" s="84" t="s">
        <v>591</v>
      </c>
      <c r="AI165" s="108" t="s">
        <v>832</v>
      </c>
      <c r="AJ165" s="84">
        <v>1135</v>
      </c>
      <c r="AK165" s="84">
        <v>1135</v>
      </c>
      <c r="AL165" s="108" t="s">
        <v>513</v>
      </c>
      <c r="AM165" s="84">
        <v>18887.57</v>
      </c>
      <c r="AN165" s="112">
        <v>299</v>
      </c>
      <c r="AO165" s="112">
        <v>19186.57</v>
      </c>
      <c r="AP165" s="112">
        <v>13402.35</v>
      </c>
      <c r="AQ165" s="112">
        <v>1225.98</v>
      </c>
      <c r="AR165" s="112">
        <v>14628.33</v>
      </c>
      <c r="AS165" s="112">
        <v>12068.43</v>
      </c>
      <c r="AT165" s="112">
        <v>1225.98</v>
      </c>
      <c r="AU165" s="112">
        <v>13294.41</v>
      </c>
      <c r="AV165" s="84">
        <v>46</v>
      </c>
      <c r="AW165" s="84">
        <v>1318</v>
      </c>
      <c r="AX165" s="84" t="s">
        <v>293</v>
      </c>
      <c r="AY165" s="108"/>
      <c r="AZ165" s="84"/>
      <c r="BA165" s="84"/>
      <c r="BB165" s="84" t="s">
        <v>280</v>
      </c>
      <c r="BC165" s="84" t="s">
        <v>281</v>
      </c>
      <c r="BD165" s="108"/>
      <c r="BE165" s="84">
        <v>0</v>
      </c>
      <c r="BF165" s="38" t="s">
        <v>861</v>
      </c>
      <c r="BG165" s="84">
        <v>9685004430</v>
      </c>
      <c r="BH165" s="114" t="s">
        <v>3072</v>
      </c>
      <c r="BI165" s="38" t="s">
        <v>112</v>
      </c>
      <c r="BJ165" s="85">
        <v>45818</v>
      </c>
      <c r="BK165" s="84" t="s">
        <v>124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 t="s">
        <v>3093</v>
      </c>
    </row>
    <row r="166" spans="1:70" s="113" customFormat="1" ht="15" hidden="1" customHeight="1" x14ac:dyDescent="0.25">
      <c r="A166" s="84">
        <v>162</v>
      </c>
      <c r="B166" s="38" t="s">
        <v>254</v>
      </c>
      <c r="C166" s="38" t="s">
        <v>255</v>
      </c>
      <c r="D166" s="38" t="s">
        <v>256</v>
      </c>
      <c r="E166" s="38" t="s">
        <v>257</v>
      </c>
      <c r="F166" s="38" t="s">
        <v>258</v>
      </c>
      <c r="G166" s="84" t="s">
        <v>259</v>
      </c>
      <c r="H166" s="38" t="s">
        <v>260</v>
      </c>
      <c r="I166" s="84">
        <v>100032</v>
      </c>
      <c r="J166" s="38" t="s">
        <v>261</v>
      </c>
      <c r="K166" s="84">
        <v>100032</v>
      </c>
      <c r="L166" s="84" t="s">
        <v>262</v>
      </c>
      <c r="M166" s="38" t="s">
        <v>263</v>
      </c>
      <c r="N166" s="84">
        <v>164581</v>
      </c>
      <c r="O166" s="84" t="s">
        <v>846</v>
      </c>
      <c r="P166" s="84">
        <v>220749</v>
      </c>
      <c r="Q166" s="38" t="s">
        <v>847</v>
      </c>
      <c r="R166" s="38" t="s">
        <v>266</v>
      </c>
      <c r="S166" s="84" t="s">
        <v>862</v>
      </c>
      <c r="T166" s="84" t="s">
        <v>862</v>
      </c>
      <c r="U166" s="84" t="s">
        <v>411</v>
      </c>
      <c r="V166" s="84" t="s">
        <v>269</v>
      </c>
      <c r="W166" s="84">
        <v>0</v>
      </c>
      <c r="X166" s="38" t="s">
        <v>270</v>
      </c>
      <c r="Y166" s="84">
        <v>15516682</v>
      </c>
      <c r="Z166" s="38" t="s">
        <v>783</v>
      </c>
      <c r="AA166" s="108" t="s">
        <v>832</v>
      </c>
      <c r="AB166" s="84">
        <v>29975</v>
      </c>
      <c r="AC166" s="108" t="s">
        <v>273</v>
      </c>
      <c r="AD166" s="84">
        <v>38</v>
      </c>
      <c r="AE166" s="84" t="s">
        <v>274</v>
      </c>
      <c r="AF166" s="84" t="s">
        <v>859</v>
      </c>
      <c r="AG166" s="108" t="s">
        <v>833</v>
      </c>
      <c r="AH166" s="84" t="s">
        <v>591</v>
      </c>
      <c r="AI166" s="108" t="s">
        <v>832</v>
      </c>
      <c r="AJ166" s="84">
        <v>1135</v>
      </c>
      <c r="AK166" s="84">
        <v>1135</v>
      </c>
      <c r="AL166" s="108" t="s">
        <v>513</v>
      </c>
      <c r="AM166" s="84">
        <v>18887.57</v>
      </c>
      <c r="AN166" s="112">
        <v>299</v>
      </c>
      <c r="AO166" s="112">
        <v>19186.57</v>
      </c>
      <c r="AP166" s="112">
        <v>13402.35</v>
      </c>
      <c r="AQ166" s="112">
        <v>1225.98</v>
      </c>
      <c r="AR166" s="112">
        <v>14628.33</v>
      </c>
      <c r="AS166" s="112">
        <v>12068.43</v>
      </c>
      <c r="AT166" s="112">
        <v>1225.98</v>
      </c>
      <c r="AU166" s="112">
        <v>13294.41</v>
      </c>
      <c r="AV166" s="84">
        <v>46</v>
      </c>
      <c r="AW166" s="84">
        <v>1318</v>
      </c>
      <c r="AX166" s="84" t="s">
        <v>293</v>
      </c>
      <c r="AY166" s="108"/>
      <c r="AZ166" s="84"/>
      <c r="BA166" s="84"/>
      <c r="BB166" s="84" t="s">
        <v>280</v>
      </c>
      <c r="BC166" s="84" t="s">
        <v>281</v>
      </c>
      <c r="BD166" s="108"/>
      <c r="BE166" s="84">
        <v>0</v>
      </c>
      <c r="BF166" s="38" t="s">
        <v>862</v>
      </c>
      <c r="BG166" s="84">
        <v>9826644660</v>
      </c>
      <c r="BH166" s="114" t="s">
        <v>3072</v>
      </c>
      <c r="BI166" s="38" t="s">
        <v>112</v>
      </c>
      <c r="BJ166" s="85">
        <v>45832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254</v>
      </c>
      <c r="C167" s="38" t="s">
        <v>255</v>
      </c>
      <c r="D167" s="38" t="s">
        <v>256</v>
      </c>
      <c r="E167" s="38" t="s">
        <v>257</v>
      </c>
      <c r="F167" s="38" t="s">
        <v>258</v>
      </c>
      <c r="G167" s="84" t="s">
        <v>259</v>
      </c>
      <c r="H167" s="38" t="s">
        <v>260</v>
      </c>
      <c r="I167" s="84">
        <v>80625</v>
      </c>
      <c r="J167" s="38" t="s">
        <v>339</v>
      </c>
      <c r="K167" s="84">
        <v>80625</v>
      </c>
      <c r="L167" s="84" t="s">
        <v>262</v>
      </c>
      <c r="M167" s="38" t="s">
        <v>263</v>
      </c>
      <c r="N167" s="84">
        <v>133956</v>
      </c>
      <c r="O167" s="84" t="s">
        <v>762</v>
      </c>
      <c r="P167" s="84">
        <v>183021</v>
      </c>
      <c r="Q167" s="38" t="s">
        <v>863</v>
      </c>
      <c r="R167" s="38" t="s">
        <v>285</v>
      </c>
      <c r="S167" s="84" t="s">
        <v>864</v>
      </c>
      <c r="T167" s="84" t="s">
        <v>864</v>
      </c>
      <c r="U167" s="84" t="s">
        <v>268</v>
      </c>
      <c r="V167" s="84" t="s">
        <v>343</v>
      </c>
      <c r="W167" s="84">
        <v>0</v>
      </c>
      <c r="X167" s="38" t="s">
        <v>587</v>
      </c>
      <c r="Y167" s="84">
        <v>15530164</v>
      </c>
      <c r="Z167" s="38" t="s">
        <v>865</v>
      </c>
      <c r="AA167" s="108" t="s">
        <v>866</v>
      </c>
      <c r="AB167" s="84">
        <v>46674</v>
      </c>
      <c r="AC167" s="108" t="s">
        <v>290</v>
      </c>
      <c r="AD167" s="84">
        <v>52</v>
      </c>
      <c r="AE167" s="84" t="s">
        <v>693</v>
      </c>
      <c r="AF167" s="84" t="s">
        <v>603</v>
      </c>
      <c r="AG167" s="108" t="s">
        <v>867</v>
      </c>
      <c r="AH167" s="84" t="s">
        <v>277</v>
      </c>
      <c r="AI167" s="108" t="s">
        <v>866</v>
      </c>
      <c r="AJ167" s="84">
        <v>1135</v>
      </c>
      <c r="AK167" s="84">
        <v>1135</v>
      </c>
      <c r="AL167" s="108" t="s">
        <v>513</v>
      </c>
      <c r="AM167" s="84">
        <v>16374.29</v>
      </c>
      <c r="AN167" s="112">
        <v>766.17</v>
      </c>
      <c r="AO167" s="112">
        <v>17140.46</v>
      </c>
      <c r="AP167" s="112">
        <v>33486.71</v>
      </c>
      <c r="AQ167" s="112">
        <v>4632.12</v>
      </c>
      <c r="AR167" s="112">
        <v>38118.83</v>
      </c>
      <c r="AS167" s="112">
        <v>30299.71</v>
      </c>
      <c r="AT167" s="112">
        <v>4632.12</v>
      </c>
      <c r="AU167" s="112">
        <v>34931.83</v>
      </c>
      <c r="AV167" s="84">
        <v>90</v>
      </c>
      <c r="AW167" s="84">
        <v>1729</v>
      </c>
      <c r="AX167" s="84" t="s">
        <v>293</v>
      </c>
      <c r="AY167" s="108"/>
      <c r="AZ167" s="84"/>
      <c r="BA167" s="84"/>
      <c r="BB167" s="84" t="s">
        <v>280</v>
      </c>
      <c r="BC167" s="84" t="s">
        <v>281</v>
      </c>
      <c r="BD167" s="108"/>
      <c r="BE167" s="84">
        <v>0</v>
      </c>
      <c r="BF167" s="38" t="s">
        <v>864</v>
      </c>
      <c r="BG167" s="84" t="s">
        <v>243</v>
      </c>
      <c r="BH167" s="114" t="s">
        <v>3072</v>
      </c>
      <c r="BI167" s="38" t="s">
        <v>110</v>
      </c>
      <c r="BJ167" s="85">
        <v>45818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3091</v>
      </c>
    </row>
    <row r="168" spans="1:70" s="113" customFormat="1" ht="15" customHeight="1" x14ac:dyDescent="0.25">
      <c r="A168" s="84">
        <v>164</v>
      </c>
      <c r="B168" s="38" t="s">
        <v>254</v>
      </c>
      <c r="C168" s="38" t="s">
        <v>255</v>
      </c>
      <c r="D168" s="38" t="s">
        <v>256</v>
      </c>
      <c r="E168" s="38" t="s">
        <v>257</v>
      </c>
      <c r="F168" s="38" t="s">
        <v>258</v>
      </c>
      <c r="G168" s="84" t="s">
        <v>259</v>
      </c>
      <c r="H168" s="38" t="s">
        <v>260</v>
      </c>
      <c r="I168" s="84">
        <v>95737</v>
      </c>
      <c r="J168" s="38" t="s">
        <v>282</v>
      </c>
      <c r="K168" s="84">
        <v>95737</v>
      </c>
      <c r="L168" s="84" t="s">
        <v>262</v>
      </c>
      <c r="M168" s="38" t="s">
        <v>263</v>
      </c>
      <c r="N168" s="84">
        <v>164691</v>
      </c>
      <c r="O168" s="84" t="s">
        <v>818</v>
      </c>
      <c r="P168" s="84">
        <v>220903</v>
      </c>
      <c r="Q168" s="38" t="s">
        <v>819</v>
      </c>
      <c r="R168" s="38" t="s">
        <v>679</v>
      </c>
      <c r="S168" s="84" t="s">
        <v>868</v>
      </c>
      <c r="T168" s="84" t="s">
        <v>868</v>
      </c>
      <c r="U168" s="84" t="s">
        <v>287</v>
      </c>
      <c r="V168" s="84" t="s">
        <v>269</v>
      </c>
      <c r="W168" s="84">
        <v>0</v>
      </c>
      <c r="X168" s="38" t="s">
        <v>270</v>
      </c>
      <c r="Y168" s="84">
        <v>15537025</v>
      </c>
      <c r="Z168" s="38" t="s">
        <v>869</v>
      </c>
      <c r="AA168" s="108" t="s">
        <v>839</v>
      </c>
      <c r="AB168" s="84">
        <v>15558</v>
      </c>
      <c r="AC168" s="108" t="s">
        <v>290</v>
      </c>
      <c r="AD168" s="84">
        <v>38</v>
      </c>
      <c r="AE168" s="84" t="s">
        <v>274</v>
      </c>
      <c r="AF168" s="84" t="s">
        <v>315</v>
      </c>
      <c r="AG168" s="108" t="s">
        <v>840</v>
      </c>
      <c r="AH168" s="84" t="s">
        <v>277</v>
      </c>
      <c r="AI168" s="108" t="s">
        <v>839</v>
      </c>
      <c r="AJ168" s="84">
        <v>0</v>
      </c>
      <c r="AK168" s="84">
        <v>0</v>
      </c>
      <c r="AL168" s="108" t="s">
        <v>564</v>
      </c>
      <c r="AM168" s="84">
        <v>14688.07</v>
      </c>
      <c r="AN168" s="112">
        <v>13.34</v>
      </c>
      <c r="AO168" s="112">
        <v>14701.41</v>
      </c>
      <c r="AP168" s="112">
        <v>892.93</v>
      </c>
      <c r="AQ168" s="112">
        <v>0</v>
      </c>
      <c r="AR168" s="112">
        <v>892.93</v>
      </c>
      <c r="AS168" s="112">
        <v>893.5</v>
      </c>
      <c r="AT168" s="112">
        <v>0</v>
      </c>
      <c r="AU168" s="112">
        <v>893.5</v>
      </c>
      <c r="AV168" s="84">
        <v>74</v>
      </c>
      <c r="AW168" s="84">
        <v>1582</v>
      </c>
      <c r="AX168" s="84" t="s">
        <v>293</v>
      </c>
      <c r="AY168" s="108"/>
      <c r="AZ168" s="84"/>
      <c r="BA168" s="84"/>
      <c r="BB168" s="84" t="s">
        <v>280</v>
      </c>
      <c r="BC168" s="84" t="s">
        <v>281</v>
      </c>
      <c r="BD168" s="108"/>
      <c r="BE168" s="84">
        <v>0</v>
      </c>
      <c r="BF168" s="38" t="s">
        <v>868</v>
      </c>
      <c r="BG168" s="84" t="s">
        <v>243</v>
      </c>
      <c r="BH168" s="114" t="s">
        <v>3072</v>
      </c>
      <c r="BI168" s="38" t="s">
        <v>110</v>
      </c>
      <c r="BJ168" s="85">
        <v>45818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3091</v>
      </c>
    </row>
    <row r="169" spans="1:70" s="113" customFormat="1" ht="15" hidden="1" customHeight="1" x14ac:dyDescent="0.25">
      <c r="A169" s="84">
        <v>165</v>
      </c>
      <c r="B169" s="38" t="s">
        <v>254</v>
      </c>
      <c r="C169" s="38" t="s">
        <v>255</v>
      </c>
      <c r="D169" s="38" t="s">
        <v>256</v>
      </c>
      <c r="E169" s="38" t="s">
        <v>257</v>
      </c>
      <c r="F169" s="38" t="s">
        <v>258</v>
      </c>
      <c r="G169" s="84" t="s">
        <v>259</v>
      </c>
      <c r="H169" s="38" t="s">
        <v>260</v>
      </c>
      <c r="I169" s="84">
        <v>95737</v>
      </c>
      <c r="J169" s="38" t="s">
        <v>282</v>
      </c>
      <c r="K169" s="84">
        <v>95737</v>
      </c>
      <c r="L169" s="84" t="s">
        <v>262</v>
      </c>
      <c r="M169" s="38" t="s">
        <v>263</v>
      </c>
      <c r="N169" s="84">
        <v>164691</v>
      </c>
      <c r="O169" s="84" t="s">
        <v>818</v>
      </c>
      <c r="P169" s="84">
        <v>220903</v>
      </c>
      <c r="Q169" s="38" t="s">
        <v>819</v>
      </c>
      <c r="R169" s="38" t="s">
        <v>702</v>
      </c>
      <c r="S169" s="84" t="s">
        <v>870</v>
      </c>
      <c r="T169" s="84" t="s">
        <v>870</v>
      </c>
      <c r="U169" s="84" t="s">
        <v>287</v>
      </c>
      <c r="V169" s="84" t="s">
        <v>269</v>
      </c>
      <c r="W169" s="84">
        <v>0</v>
      </c>
      <c r="X169" s="38" t="s">
        <v>270</v>
      </c>
      <c r="Y169" s="84">
        <v>15537090</v>
      </c>
      <c r="Z169" s="38" t="s">
        <v>871</v>
      </c>
      <c r="AA169" s="108" t="s">
        <v>839</v>
      </c>
      <c r="AB169" s="84">
        <v>15558</v>
      </c>
      <c r="AC169" s="108" t="s">
        <v>290</v>
      </c>
      <c r="AD169" s="84">
        <v>38</v>
      </c>
      <c r="AE169" s="84" t="s">
        <v>274</v>
      </c>
      <c r="AF169" s="84" t="s">
        <v>315</v>
      </c>
      <c r="AG169" s="108" t="s">
        <v>840</v>
      </c>
      <c r="AH169" s="84" t="s">
        <v>277</v>
      </c>
      <c r="AI169" s="108" t="s">
        <v>839</v>
      </c>
      <c r="AJ169" s="84">
        <v>590</v>
      </c>
      <c r="AK169" s="84">
        <v>292</v>
      </c>
      <c r="AL169" s="108" t="s">
        <v>564</v>
      </c>
      <c r="AM169" s="84">
        <v>14255.29</v>
      </c>
      <c r="AN169" s="112">
        <v>2.52</v>
      </c>
      <c r="AO169" s="112">
        <v>14257.81</v>
      </c>
      <c r="AP169" s="112">
        <v>1381.78</v>
      </c>
      <c r="AQ169" s="112">
        <v>20.079999999999998</v>
      </c>
      <c r="AR169" s="112">
        <v>1401.86</v>
      </c>
      <c r="AS169" s="112">
        <v>1305.71</v>
      </c>
      <c r="AT169" s="112">
        <v>20.079999999999998</v>
      </c>
      <c r="AU169" s="112">
        <v>1325.79</v>
      </c>
      <c r="AV169" s="84">
        <v>44</v>
      </c>
      <c r="AW169" s="84">
        <v>1339</v>
      </c>
      <c r="AX169" s="84" t="s">
        <v>293</v>
      </c>
      <c r="AY169" s="108"/>
      <c r="AZ169" s="84"/>
      <c r="BA169" s="84"/>
      <c r="BB169" s="84" t="s">
        <v>280</v>
      </c>
      <c r="BC169" s="84" t="s">
        <v>281</v>
      </c>
      <c r="BD169" s="108"/>
      <c r="BE169" s="84">
        <v>0</v>
      </c>
      <c r="BF169" s="38" t="s">
        <v>870</v>
      </c>
      <c r="BG169" s="84">
        <v>6284610495</v>
      </c>
      <c r="BH169" s="114" t="s">
        <v>3072</v>
      </c>
      <c r="BI169" s="38" t="s">
        <v>112</v>
      </c>
      <c r="BJ169" s="85">
        <v>45832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254</v>
      </c>
      <c r="C170" s="38" t="s">
        <v>255</v>
      </c>
      <c r="D170" s="38" t="s">
        <v>256</v>
      </c>
      <c r="E170" s="38" t="s">
        <v>257</v>
      </c>
      <c r="F170" s="38" t="s">
        <v>258</v>
      </c>
      <c r="G170" s="84" t="s">
        <v>259</v>
      </c>
      <c r="H170" s="38" t="s">
        <v>260</v>
      </c>
      <c r="I170" s="84">
        <v>96143</v>
      </c>
      <c r="J170" s="38" t="s">
        <v>539</v>
      </c>
      <c r="K170" s="84">
        <v>96143</v>
      </c>
      <c r="L170" s="84" t="s">
        <v>262</v>
      </c>
      <c r="M170" s="38" t="s">
        <v>263</v>
      </c>
      <c r="N170" s="84">
        <v>161849</v>
      </c>
      <c r="O170" s="84" t="s">
        <v>540</v>
      </c>
      <c r="P170" s="84">
        <v>217064</v>
      </c>
      <c r="Q170" s="38" t="s">
        <v>541</v>
      </c>
      <c r="R170" s="38" t="s">
        <v>679</v>
      </c>
      <c r="S170" s="84" t="s">
        <v>872</v>
      </c>
      <c r="T170" s="84" t="s">
        <v>872</v>
      </c>
      <c r="U170" s="84" t="s">
        <v>411</v>
      </c>
      <c r="V170" s="84" t="s">
        <v>343</v>
      </c>
      <c r="W170" s="84">
        <v>0</v>
      </c>
      <c r="X170" s="38" t="s">
        <v>270</v>
      </c>
      <c r="Y170" s="84">
        <v>15537092</v>
      </c>
      <c r="Z170" s="38" t="s">
        <v>873</v>
      </c>
      <c r="AA170" s="108" t="s">
        <v>874</v>
      </c>
      <c r="AB170" s="84">
        <v>15558</v>
      </c>
      <c r="AC170" s="108" t="s">
        <v>522</v>
      </c>
      <c r="AD170" s="84">
        <v>38</v>
      </c>
      <c r="AE170" s="84" t="s">
        <v>693</v>
      </c>
      <c r="AF170" s="84" t="s">
        <v>780</v>
      </c>
      <c r="AG170" s="108" t="s">
        <v>875</v>
      </c>
      <c r="AH170" s="84" t="s">
        <v>277</v>
      </c>
      <c r="AI170" s="108" t="s">
        <v>874</v>
      </c>
      <c r="AJ170" s="84">
        <v>0</v>
      </c>
      <c r="AK170" s="84">
        <v>0</v>
      </c>
      <c r="AL170" s="108" t="s">
        <v>564</v>
      </c>
      <c r="AM170" s="84">
        <v>14120.52</v>
      </c>
      <c r="AN170" s="112">
        <v>0</v>
      </c>
      <c r="AO170" s="112">
        <v>14120.52</v>
      </c>
      <c r="AP170" s="112">
        <v>2174.48</v>
      </c>
      <c r="AQ170" s="112">
        <v>0</v>
      </c>
      <c r="AR170" s="112">
        <v>2174.48</v>
      </c>
      <c r="AS170" s="112">
        <v>2175.14</v>
      </c>
      <c r="AT170" s="112">
        <v>0</v>
      </c>
      <c r="AU170" s="112">
        <v>2175.14</v>
      </c>
      <c r="AV170" s="84">
        <v>87</v>
      </c>
      <c r="AW170" s="84">
        <v>1561</v>
      </c>
      <c r="AX170" s="84" t="s">
        <v>293</v>
      </c>
      <c r="AY170" s="108"/>
      <c r="AZ170" s="84"/>
      <c r="BA170" s="84"/>
      <c r="BB170" s="84" t="s">
        <v>280</v>
      </c>
      <c r="BC170" s="84" t="s">
        <v>281</v>
      </c>
      <c r="BD170" s="108"/>
      <c r="BE170" s="84">
        <v>0</v>
      </c>
      <c r="BF170" s="38" t="s">
        <v>872</v>
      </c>
      <c r="BG170" s="84" t="s">
        <v>243</v>
      </c>
      <c r="BH170" s="114" t="s">
        <v>3072</v>
      </c>
      <c r="BI170" s="38" t="s">
        <v>110</v>
      </c>
      <c r="BJ170" s="85">
        <v>45818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3091</v>
      </c>
    </row>
    <row r="171" spans="1:70" s="113" customFormat="1" ht="15" customHeight="1" x14ac:dyDescent="0.25">
      <c r="A171" s="84">
        <v>167</v>
      </c>
      <c r="B171" s="38" t="s">
        <v>254</v>
      </c>
      <c r="C171" s="38" t="s">
        <v>255</v>
      </c>
      <c r="D171" s="38" t="s">
        <v>256</v>
      </c>
      <c r="E171" s="38" t="s">
        <v>257</v>
      </c>
      <c r="F171" s="38" t="s">
        <v>258</v>
      </c>
      <c r="G171" s="84" t="s">
        <v>259</v>
      </c>
      <c r="H171" s="38" t="s">
        <v>260</v>
      </c>
      <c r="I171" s="84">
        <v>96143</v>
      </c>
      <c r="J171" s="38" t="s">
        <v>539</v>
      </c>
      <c r="K171" s="84">
        <v>96143</v>
      </c>
      <c r="L171" s="84" t="s">
        <v>262</v>
      </c>
      <c r="M171" s="38" t="s">
        <v>263</v>
      </c>
      <c r="N171" s="84">
        <v>161849</v>
      </c>
      <c r="O171" s="84" t="s">
        <v>540</v>
      </c>
      <c r="P171" s="84">
        <v>217064</v>
      </c>
      <c r="Q171" s="38" t="s">
        <v>541</v>
      </c>
      <c r="R171" s="38" t="s">
        <v>679</v>
      </c>
      <c r="S171" s="84" t="s">
        <v>876</v>
      </c>
      <c r="T171" s="84" t="s">
        <v>876</v>
      </c>
      <c r="U171" s="84" t="s">
        <v>287</v>
      </c>
      <c r="V171" s="84" t="s">
        <v>343</v>
      </c>
      <c r="W171" s="84">
        <v>0</v>
      </c>
      <c r="X171" s="38" t="s">
        <v>270</v>
      </c>
      <c r="Y171" s="84">
        <v>15537101</v>
      </c>
      <c r="Z171" s="38" t="s">
        <v>877</v>
      </c>
      <c r="AA171" s="108" t="s">
        <v>832</v>
      </c>
      <c r="AB171" s="84">
        <v>15558</v>
      </c>
      <c r="AC171" s="108" t="s">
        <v>522</v>
      </c>
      <c r="AD171" s="84">
        <v>38</v>
      </c>
      <c r="AE171" s="84" t="s">
        <v>693</v>
      </c>
      <c r="AF171" s="84" t="s">
        <v>780</v>
      </c>
      <c r="AG171" s="108" t="s">
        <v>833</v>
      </c>
      <c r="AH171" s="84" t="s">
        <v>277</v>
      </c>
      <c r="AI171" s="108" t="s">
        <v>832</v>
      </c>
      <c r="AJ171" s="84">
        <v>0</v>
      </c>
      <c r="AK171" s="84">
        <v>0</v>
      </c>
      <c r="AL171" s="108" t="s">
        <v>564</v>
      </c>
      <c r="AM171" s="84">
        <v>9220.52</v>
      </c>
      <c r="AN171" s="112">
        <v>45.48</v>
      </c>
      <c r="AO171" s="112">
        <v>9266</v>
      </c>
      <c r="AP171" s="112">
        <v>7074.48</v>
      </c>
      <c r="AQ171" s="112">
        <v>0</v>
      </c>
      <c r="AR171" s="112">
        <v>7074.48</v>
      </c>
      <c r="AS171" s="112">
        <v>7075.14</v>
      </c>
      <c r="AT171" s="112">
        <v>0</v>
      </c>
      <c r="AU171" s="112">
        <v>7075.14</v>
      </c>
      <c r="AV171" s="84">
        <v>87</v>
      </c>
      <c r="AW171" s="84">
        <v>1715</v>
      </c>
      <c r="AX171" s="84" t="s">
        <v>293</v>
      </c>
      <c r="AY171" s="108"/>
      <c r="AZ171" s="84"/>
      <c r="BA171" s="84"/>
      <c r="BB171" s="84" t="s">
        <v>280</v>
      </c>
      <c r="BC171" s="84" t="s">
        <v>281</v>
      </c>
      <c r="BD171" s="108"/>
      <c r="BE171" s="84">
        <v>0</v>
      </c>
      <c r="BF171" s="38" t="s">
        <v>876</v>
      </c>
      <c r="BG171" s="84" t="s">
        <v>243</v>
      </c>
      <c r="BH171" s="114" t="s">
        <v>3072</v>
      </c>
      <c r="BI171" s="38" t="s">
        <v>110</v>
      </c>
      <c r="BJ171" s="85">
        <v>45818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3091</v>
      </c>
    </row>
    <row r="172" spans="1:70" s="113" customFormat="1" ht="15" hidden="1" customHeight="1" x14ac:dyDescent="0.25">
      <c r="A172" s="84">
        <v>168</v>
      </c>
      <c r="B172" s="38" t="s">
        <v>254</v>
      </c>
      <c r="C172" s="38" t="s">
        <v>255</v>
      </c>
      <c r="D172" s="38" t="s">
        <v>256</v>
      </c>
      <c r="E172" s="38" t="s">
        <v>257</v>
      </c>
      <c r="F172" s="38" t="s">
        <v>258</v>
      </c>
      <c r="G172" s="84" t="s">
        <v>259</v>
      </c>
      <c r="H172" s="38" t="s">
        <v>260</v>
      </c>
      <c r="I172" s="84">
        <v>95737</v>
      </c>
      <c r="J172" s="38" t="s">
        <v>282</v>
      </c>
      <c r="K172" s="84">
        <v>95737</v>
      </c>
      <c r="L172" s="84" t="s">
        <v>262</v>
      </c>
      <c r="M172" s="38" t="s">
        <v>263</v>
      </c>
      <c r="N172" s="84">
        <v>164691</v>
      </c>
      <c r="O172" s="84" t="s">
        <v>818</v>
      </c>
      <c r="P172" s="84">
        <v>220903</v>
      </c>
      <c r="Q172" s="38" t="s">
        <v>819</v>
      </c>
      <c r="R172" s="38" t="s">
        <v>702</v>
      </c>
      <c r="S172" s="84" t="s">
        <v>878</v>
      </c>
      <c r="T172" s="84" t="s">
        <v>878</v>
      </c>
      <c r="U172" s="84" t="s">
        <v>268</v>
      </c>
      <c r="V172" s="84" t="s">
        <v>269</v>
      </c>
      <c r="W172" s="84">
        <v>0</v>
      </c>
      <c r="X172" s="38" t="s">
        <v>270</v>
      </c>
      <c r="Y172" s="84">
        <v>15537350</v>
      </c>
      <c r="Z172" s="38" t="s">
        <v>704</v>
      </c>
      <c r="AA172" s="108" t="s">
        <v>839</v>
      </c>
      <c r="AB172" s="84">
        <v>15558</v>
      </c>
      <c r="AC172" s="108" t="s">
        <v>290</v>
      </c>
      <c r="AD172" s="84">
        <v>38</v>
      </c>
      <c r="AE172" s="84" t="s">
        <v>274</v>
      </c>
      <c r="AF172" s="84" t="s">
        <v>315</v>
      </c>
      <c r="AG172" s="108" t="s">
        <v>840</v>
      </c>
      <c r="AH172" s="84" t="s">
        <v>277</v>
      </c>
      <c r="AI172" s="108" t="s">
        <v>839</v>
      </c>
      <c r="AJ172" s="84">
        <v>590</v>
      </c>
      <c r="AK172" s="84">
        <v>590</v>
      </c>
      <c r="AL172" s="108" t="s">
        <v>714</v>
      </c>
      <c r="AM172" s="84">
        <v>12879.76</v>
      </c>
      <c r="AN172" s="112">
        <v>4.24</v>
      </c>
      <c r="AO172" s="112">
        <v>12884</v>
      </c>
      <c r="AP172" s="112">
        <v>3060.95</v>
      </c>
      <c r="AQ172" s="112">
        <v>60.8</v>
      </c>
      <c r="AR172" s="112">
        <v>3121.75</v>
      </c>
      <c r="AS172" s="112">
        <v>2783.24</v>
      </c>
      <c r="AT172" s="112">
        <v>60.8</v>
      </c>
      <c r="AU172" s="112">
        <v>2844.04</v>
      </c>
      <c r="AV172" s="84">
        <v>46</v>
      </c>
      <c r="AW172" s="84">
        <v>1343</v>
      </c>
      <c r="AX172" s="84" t="s">
        <v>293</v>
      </c>
      <c r="AY172" s="108"/>
      <c r="AZ172" s="84"/>
      <c r="BA172" s="84"/>
      <c r="BB172" s="84" t="s">
        <v>280</v>
      </c>
      <c r="BC172" s="84" t="s">
        <v>281</v>
      </c>
      <c r="BD172" s="108"/>
      <c r="BE172" s="84">
        <v>0</v>
      </c>
      <c r="BF172" s="38" t="s">
        <v>878</v>
      </c>
      <c r="BG172" s="84">
        <v>8989483843</v>
      </c>
      <c r="BH172" s="114" t="s">
        <v>3072</v>
      </c>
      <c r="BI172" s="38" t="s">
        <v>112</v>
      </c>
      <c r="BJ172" s="85">
        <v>45832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254</v>
      </c>
      <c r="C173" s="38" t="s">
        <v>255</v>
      </c>
      <c r="D173" s="38" t="s">
        <v>256</v>
      </c>
      <c r="E173" s="38" t="s">
        <v>257</v>
      </c>
      <c r="F173" s="38" t="s">
        <v>258</v>
      </c>
      <c r="G173" s="84" t="s">
        <v>259</v>
      </c>
      <c r="H173" s="38" t="s">
        <v>260</v>
      </c>
      <c r="I173" s="84">
        <v>95737</v>
      </c>
      <c r="J173" s="38" t="s">
        <v>282</v>
      </c>
      <c r="K173" s="84">
        <v>95737</v>
      </c>
      <c r="L173" s="84" t="s">
        <v>262</v>
      </c>
      <c r="M173" s="38" t="s">
        <v>263</v>
      </c>
      <c r="N173" s="84">
        <v>164691</v>
      </c>
      <c r="O173" s="84" t="s">
        <v>818</v>
      </c>
      <c r="P173" s="84">
        <v>220903</v>
      </c>
      <c r="Q173" s="38" t="s">
        <v>819</v>
      </c>
      <c r="R173" s="38" t="s">
        <v>702</v>
      </c>
      <c r="S173" s="84" t="s">
        <v>879</v>
      </c>
      <c r="T173" s="84" t="s">
        <v>879</v>
      </c>
      <c r="U173" s="84" t="s">
        <v>287</v>
      </c>
      <c r="V173" s="84" t="s">
        <v>269</v>
      </c>
      <c r="W173" s="84">
        <v>0</v>
      </c>
      <c r="X173" s="38" t="s">
        <v>270</v>
      </c>
      <c r="Y173" s="84">
        <v>15537421</v>
      </c>
      <c r="Z173" s="38" t="s">
        <v>880</v>
      </c>
      <c r="AA173" s="108" t="s">
        <v>839</v>
      </c>
      <c r="AB173" s="84">
        <v>15558</v>
      </c>
      <c r="AC173" s="108" t="s">
        <v>290</v>
      </c>
      <c r="AD173" s="84">
        <v>38</v>
      </c>
      <c r="AE173" s="84" t="s">
        <v>274</v>
      </c>
      <c r="AF173" s="84" t="s">
        <v>315</v>
      </c>
      <c r="AG173" s="108" t="s">
        <v>840</v>
      </c>
      <c r="AH173" s="84" t="s">
        <v>277</v>
      </c>
      <c r="AI173" s="108" t="s">
        <v>839</v>
      </c>
      <c r="AJ173" s="84">
        <v>0</v>
      </c>
      <c r="AK173" s="84">
        <v>0</v>
      </c>
      <c r="AL173" s="108" t="s">
        <v>564</v>
      </c>
      <c r="AM173" s="84">
        <v>15259.7</v>
      </c>
      <c r="AN173" s="112">
        <v>1.1200000000000001</v>
      </c>
      <c r="AO173" s="112">
        <v>15260.82</v>
      </c>
      <c r="AP173" s="112">
        <v>320.52</v>
      </c>
      <c r="AQ173" s="112">
        <v>0</v>
      </c>
      <c r="AR173" s="112">
        <v>320.52</v>
      </c>
      <c r="AS173" s="112">
        <v>320.52</v>
      </c>
      <c r="AT173" s="112">
        <v>0</v>
      </c>
      <c r="AU173" s="112">
        <v>320.52</v>
      </c>
      <c r="AV173" s="84">
        <v>41</v>
      </c>
      <c r="AW173" s="84">
        <v>1339</v>
      </c>
      <c r="AX173" s="84" t="s">
        <v>293</v>
      </c>
      <c r="AY173" s="108"/>
      <c r="AZ173" s="84"/>
      <c r="BA173" s="84"/>
      <c r="BB173" s="84" t="s">
        <v>280</v>
      </c>
      <c r="BC173" s="84" t="s">
        <v>281</v>
      </c>
      <c r="BD173" s="108"/>
      <c r="BE173" s="84">
        <v>0</v>
      </c>
      <c r="BF173" s="38" t="s">
        <v>879</v>
      </c>
      <c r="BG173" s="84">
        <v>6264348485</v>
      </c>
      <c r="BH173" s="114" t="s">
        <v>3072</v>
      </c>
      <c r="BI173" s="38" t="s">
        <v>112</v>
      </c>
      <c r="BJ173" s="85">
        <v>45832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254</v>
      </c>
      <c r="C174" s="38" t="s">
        <v>255</v>
      </c>
      <c r="D174" s="38" t="s">
        <v>256</v>
      </c>
      <c r="E174" s="38" t="s">
        <v>257</v>
      </c>
      <c r="F174" s="38" t="s">
        <v>258</v>
      </c>
      <c r="G174" s="84" t="s">
        <v>259</v>
      </c>
      <c r="H174" s="38" t="s">
        <v>260</v>
      </c>
      <c r="I174" s="84">
        <v>95367</v>
      </c>
      <c r="J174" s="38" t="s">
        <v>308</v>
      </c>
      <c r="K174" s="84">
        <v>95367</v>
      </c>
      <c r="L174" s="84" t="s">
        <v>262</v>
      </c>
      <c r="M174" s="38" t="s">
        <v>263</v>
      </c>
      <c r="N174" s="84">
        <v>160113</v>
      </c>
      <c r="O174" s="84" t="s">
        <v>309</v>
      </c>
      <c r="P174" s="84">
        <v>216007</v>
      </c>
      <c r="Q174" s="38" t="s">
        <v>485</v>
      </c>
      <c r="R174" s="38" t="s">
        <v>285</v>
      </c>
      <c r="S174" s="84" t="s">
        <v>881</v>
      </c>
      <c r="T174" s="84" t="s">
        <v>881</v>
      </c>
      <c r="U174" s="84" t="s">
        <v>411</v>
      </c>
      <c r="V174" s="84" t="s">
        <v>269</v>
      </c>
      <c r="W174" s="84">
        <v>0</v>
      </c>
      <c r="X174" s="38" t="s">
        <v>270</v>
      </c>
      <c r="Y174" s="84">
        <v>15555782</v>
      </c>
      <c r="Z174" s="38" t="s">
        <v>882</v>
      </c>
      <c r="AA174" s="108" t="s">
        <v>883</v>
      </c>
      <c r="AB174" s="84">
        <v>36302</v>
      </c>
      <c r="AC174" s="108" t="s">
        <v>314</v>
      </c>
      <c r="AD174" s="84">
        <v>52</v>
      </c>
      <c r="AE174" s="84" t="s">
        <v>274</v>
      </c>
      <c r="AF174" s="84" t="s">
        <v>859</v>
      </c>
      <c r="AG174" s="108" t="s">
        <v>884</v>
      </c>
      <c r="AH174" s="84" t="s">
        <v>591</v>
      </c>
      <c r="AI174" s="108" t="s">
        <v>883</v>
      </c>
      <c r="AJ174" s="84">
        <v>0</v>
      </c>
      <c r="AK174" s="84">
        <v>0</v>
      </c>
      <c r="AL174" s="108" t="s">
        <v>513</v>
      </c>
      <c r="AM174" s="84">
        <v>14165.89</v>
      </c>
      <c r="AN174" s="112">
        <v>629.26</v>
      </c>
      <c r="AO174" s="112">
        <v>14795.15</v>
      </c>
      <c r="AP174" s="112">
        <v>24537.11</v>
      </c>
      <c r="AQ174" s="112">
        <v>2991.26</v>
      </c>
      <c r="AR174" s="112">
        <v>27528.37</v>
      </c>
      <c r="AS174" s="112">
        <v>22189.48</v>
      </c>
      <c r="AT174" s="112">
        <v>2991.26</v>
      </c>
      <c r="AU174" s="112">
        <v>25180.74</v>
      </c>
      <c r="AV174" s="84">
        <v>87</v>
      </c>
      <c r="AW174" s="84">
        <v>1741</v>
      </c>
      <c r="AX174" s="84" t="s">
        <v>293</v>
      </c>
      <c r="AY174" s="108"/>
      <c r="AZ174" s="84"/>
      <c r="BA174" s="84"/>
      <c r="BB174" s="84" t="s">
        <v>280</v>
      </c>
      <c r="BC174" s="84" t="s">
        <v>281</v>
      </c>
      <c r="BD174" s="108"/>
      <c r="BE174" s="84">
        <v>0</v>
      </c>
      <c r="BF174" s="38" t="s">
        <v>881</v>
      </c>
      <c r="BG174" s="84" t="s">
        <v>243</v>
      </c>
      <c r="BH174" s="114" t="s">
        <v>3072</v>
      </c>
      <c r="BI174" s="38" t="s">
        <v>110</v>
      </c>
      <c r="BJ174" s="85">
        <v>45819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3091</v>
      </c>
    </row>
    <row r="175" spans="1:70" s="113" customFormat="1" ht="15" customHeight="1" x14ac:dyDescent="0.25">
      <c r="A175" s="84">
        <v>171</v>
      </c>
      <c r="B175" s="38" t="s">
        <v>254</v>
      </c>
      <c r="C175" s="38" t="s">
        <v>255</v>
      </c>
      <c r="D175" s="38" t="s">
        <v>256</v>
      </c>
      <c r="E175" s="38" t="s">
        <v>257</v>
      </c>
      <c r="F175" s="38" t="s">
        <v>258</v>
      </c>
      <c r="G175" s="84" t="s">
        <v>259</v>
      </c>
      <c r="H175" s="38" t="s">
        <v>260</v>
      </c>
      <c r="I175" s="84">
        <v>95367</v>
      </c>
      <c r="J175" s="38" t="s">
        <v>308</v>
      </c>
      <c r="K175" s="84">
        <v>95367</v>
      </c>
      <c r="L175" s="84" t="s">
        <v>262</v>
      </c>
      <c r="M175" s="38" t="s">
        <v>263</v>
      </c>
      <c r="N175" s="84">
        <v>160113</v>
      </c>
      <c r="O175" s="84" t="s">
        <v>309</v>
      </c>
      <c r="P175" s="84">
        <v>216007</v>
      </c>
      <c r="Q175" s="38" t="s">
        <v>485</v>
      </c>
      <c r="R175" s="38" t="s">
        <v>285</v>
      </c>
      <c r="S175" s="84" t="s">
        <v>885</v>
      </c>
      <c r="T175" s="84" t="s">
        <v>885</v>
      </c>
      <c r="U175" s="84" t="s">
        <v>268</v>
      </c>
      <c r="V175" s="84" t="s">
        <v>269</v>
      </c>
      <c r="W175" s="84">
        <v>0</v>
      </c>
      <c r="X175" s="38" t="s">
        <v>270</v>
      </c>
      <c r="Y175" s="84">
        <v>15561631</v>
      </c>
      <c r="Z175" s="38" t="s">
        <v>886</v>
      </c>
      <c r="AA175" s="108" t="s">
        <v>883</v>
      </c>
      <c r="AB175" s="84">
        <v>36302</v>
      </c>
      <c r="AC175" s="108" t="s">
        <v>314</v>
      </c>
      <c r="AD175" s="84">
        <v>52</v>
      </c>
      <c r="AE175" s="84" t="s">
        <v>274</v>
      </c>
      <c r="AF175" s="84" t="s">
        <v>859</v>
      </c>
      <c r="AG175" s="108" t="s">
        <v>884</v>
      </c>
      <c r="AH175" s="84" t="s">
        <v>591</v>
      </c>
      <c r="AI175" s="108" t="s">
        <v>883</v>
      </c>
      <c r="AJ175" s="84">
        <v>0</v>
      </c>
      <c r="AK175" s="84">
        <v>0</v>
      </c>
      <c r="AL175" s="108" t="s">
        <v>564</v>
      </c>
      <c r="AM175" s="84">
        <v>14165.89</v>
      </c>
      <c r="AN175" s="112">
        <v>629.26</v>
      </c>
      <c r="AO175" s="112">
        <v>14795.15</v>
      </c>
      <c r="AP175" s="112">
        <v>24537.11</v>
      </c>
      <c r="AQ175" s="112">
        <v>2991.26</v>
      </c>
      <c r="AR175" s="112">
        <v>27528.37</v>
      </c>
      <c r="AS175" s="112">
        <v>22189.48</v>
      </c>
      <c r="AT175" s="112">
        <v>2991.26</v>
      </c>
      <c r="AU175" s="112">
        <v>25180.74</v>
      </c>
      <c r="AV175" s="84">
        <v>87</v>
      </c>
      <c r="AW175" s="84">
        <v>1741</v>
      </c>
      <c r="AX175" s="84" t="s">
        <v>293</v>
      </c>
      <c r="AY175" s="108"/>
      <c r="AZ175" s="84"/>
      <c r="BA175" s="84"/>
      <c r="BB175" s="84" t="s">
        <v>280</v>
      </c>
      <c r="BC175" s="84" t="s">
        <v>281</v>
      </c>
      <c r="BD175" s="108"/>
      <c r="BE175" s="84">
        <v>0</v>
      </c>
      <c r="BF175" s="38" t="s">
        <v>885</v>
      </c>
      <c r="BG175" s="84" t="s">
        <v>243</v>
      </c>
      <c r="BH175" s="114" t="s">
        <v>3072</v>
      </c>
      <c r="BI175" s="38" t="s">
        <v>110</v>
      </c>
      <c r="BJ175" s="85">
        <v>45819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3091</v>
      </c>
    </row>
    <row r="176" spans="1:70" s="113" customFormat="1" ht="15" customHeight="1" x14ac:dyDescent="0.25">
      <c r="A176" s="84">
        <v>172</v>
      </c>
      <c r="B176" s="38" t="s">
        <v>254</v>
      </c>
      <c r="C176" s="38" t="s">
        <v>255</v>
      </c>
      <c r="D176" s="38" t="s">
        <v>256</v>
      </c>
      <c r="E176" s="38" t="s">
        <v>257</v>
      </c>
      <c r="F176" s="38" t="s">
        <v>258</v>
      </c>
      <c r="G176" s="84" t="s">
        <v>259</v>
      </c>
      <c r="H176" s="38" t="s">
        <v>260</v>
      </c>
      <c r="I176" s="84">
        <v>95367</v>
      </c>
      <c r="J176" s="38" t="s">
        <v>308</v>
      </c>
      <c r="K176" s="84">
        <v>95367</v>
      </c>
      <c r="L176" s="84" t="s">
        <v>262</v>
      </c>
      <c r="M176" s="38" t="s">
        <v>263</v>
      </c>
      <c r="N176" s="84">
        <v>160113</v>
      </c>
      <c r="O176" s="84" t="s">
        <v>309</v>
      </c>
      <c r="P176" s="84">
        <v>216007</v>
      </c>
      <c r="Q176" s="38" t="s">
        <v>485</v>
      </c>
      <c r="R176" s="38" t="s">
        <v>285</v>
      </c>
      <c r="S176" s="84" t="s">
        <v>887</v>
      </c>
      <c r="T176" s="84" t="s">
        <v>887</v>
      </c>
      <c r="U176" s="84" t="s">
        <v>287</v>
      </c>
      <c r="V176" s="84" t="s">
        <v>269</v>
      </c>
      <c r="W176" s="84">
        <v>0</v>
      </c>
      <c r="X176" s="38" t="s">
        <v>270</v>
      </c>
      <c r="Y176" s="84">
        <v>15561633</v>
      </c>
      <c r="Z176" s="38" t="s">
        <v>888</v>
      </c>
      <c r="AA176" s="108" t="s">
        <v>883</v>
      </c>
      <c r="AB176" s="84">
        <v>36302</v>
      </c>
      <c r="AC176" s="108" t="s">
        <v>314</v>
      </c>
      <c r="AD176" s="84">
        <v>52</v>
      </c>
      <c r="AE176" s="84" t="s">
        <v>274</v>
      </c>
      <c r="AF176" s="84" t="s">
        <v>859</v>
      </c>
      <c r="AG176" s="108" t="s">
        <v>884</v>
      </c>
      <c r="AH176" s="84" t="s">
        <v>591</v>
      </c>
      <c r="AI176" s="108" t="s">
        <v>883</v>
      </c>
      <c r="AJ176" s="84">
        <v>0</v>
      </c>
      <c r="AK176" s="84">
        <v>0</v>
      </c>
      <c r="AL176" s="108" t="s">
        <v>564</v>
      </c>
      <c r="AM176" s="84">
        <v>14165.89</v>
      </c>
      <c r="AN176" s="112">
        <v>629.26</v>
      </c>
      <c r="AO176" s="112">
        <v>14795.15</v>
      </c>
      <c r="AP176" s="112">
        <v>24537.11</v>
      </c>
      <c r="AQ176" s="112">
        <v>2991.26</v>
      </c>
      <c r="AR176" s="112">
        <v>27528.37</v>
      </c>
      <c r="AS176" s="112">
        <v>22189.48</v>
      </c>
      <c r="AT176" s="112">
        <v>2991.26</v>
      </c>
      <c r="AU176" s="112">
        <v>25180.74</v>
      </c>
      <c r="AV176" s="84">
        <v>87</v>
      </c>
      <c r="AW176" s="84">
        <v>1741</v>
      </c>
      <c r="AX176" s="84" t="s">
        <v>293</v>
      </c>
      <c r="AY176" s="108"/>
      <c r="AZ176" s="84"/>
      <c r="BA176" s="84"/>
      <c r="BB176" s="84" t="s">
        <v>280</v>
      </c>
      <c r="BC176" s="84" t="s">
        <v>281</v>
      </c>
      <c r="BD176" s="108"/>
      <c r="BE176" s="84">
        <v>0</v>
      </c>
      <c r="BF176" s="38" t="s">
        <v>887</v>
      </c>
      <c r="BG176" s="84" t="s">
        <v>243</v>
      </c>
      <c r="BH176" s="114" t="s">
        <v>3072</v>
      </c>
      <c r="BI176" s="38" t="s">
        <v>110</v>
      </c>
      <c r="BJ176" s="85">
        <v>45819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3091</v>
      </c>
    </row>
    <row r="177" spans="1:70" s="113" customFormat="1" ht="15" customHeight="1" x14ac:dyDescent="0.25">
      <c r="A177" s="84">
        <v>173</v>
      </c>
      <c r="B177" s="38" t="s">
        <v>254</v>
      </c>
      <c r="C177" s="38" t="s">
        <v>255</v>
      </c>
      <c r="D177" s="38" t="s">
        <v>256</v>
      </c>
      <c r="E177" s="38" t="s">
        <v>257</v>
      </c>
      <c r="F177" s="38" t="s">
        <v>258</v>
      </c>
      <c r="G177" s="84" t="s">
        <v>259</v>
      </c>
      <c r="H177" s="38" t="s">
        <v>260</v>
      </c>
      <c r="I177" s="84">
        <v>95367</v>
      </c>
      <c r="J177" s="38" t="s">
        <v>308</v>
      </c>
      <c r="K177" s="84">
        <v>95367</v>
      </c>
      <c r="L177" s="84" t="s">
        <v>262</v>
      </c>
      <c r="M177" s="38" t="s">
        <v>263</v>
      </c>
      <c r="N177" s="84">
        <v>160113</v>
      </c>
      <c r="O177" s="84" t="s">
        <v>309</v>
      </c>
      <c r="P177" s="84">
        <v>216007</v>
      </c>
      <c r="Q177" s="38" t="s">
        <v>485</v>
      </c>
      <c r="R177" s="38" t="s">
        <v>285</v>
      </c>
      <c r="S177" s="84" t="s">
        <v>889</v>
      </c>
      <c r="T177" s="84" t="s">
        <v>889</v>
      </c>
      <c r="U177" s="84" t="s">
        <v>268</v>
      </c>
      <c r="V177" s="84" t="s">
        <v>269</v>
      </c>
      <c r="W177" s="84">
        <v>0</v>
      </c>
      <c r="X177" s="38" t="s">
        <v>270</v>
      </c>
      <c r="Y177" s="84">
        <v>15561634</v>
      </c>
      <c r="Z177" s="38" t="s">
        <v>890</v>
      </c>
      <c r="AA177" s="108" t="s">
        <v>883</v>
      </c>
      <c r="AB177" s="84">
        <v>36302</v>
      </c>
      <c r="AC177" s="108" t="s">
        <v>314</v>
      </c>
      <c r="AD177" s="84">
        <v>52</v>
      </c>
      <c r="AE177" s="84" t="s">
        <v>274</v>
      </c>
      <c r="AF177" s="84" t="s">
        <v>859</v>
      </c>
      <c r="AG177" s="108" t="s">
        <v>884</v>
      </c>
      <c r="AH177" s="84" t="s">
        <v>591</v>
      </c>
      <c r="AI177" s="108" t="s">
        <v>883</v>
      </c>
      <c r="AJ177" s="84">
        <v>0</v>
      </c>
      <c r="AK177" s="84">
        <v>0</v>
      </c>
      <c r="AL177" s="108" t="s">
        <v>564</v>
      </c>
      <c r="AM177" s="84">
        <v>14165.89</v>
      </c>
      <c r="AN177" s="112">
        <v>629.26</v>
      </c>
      <c r="AO177" s="112">
        <v>14795.15</v>
      </c>
      <c r="AP177" s="112">
        <v>24537.11</v>
      </c>
      <c r="AQ177" s="112">
        <v>2991.26</v>
      </c>
      <c r="AR177" s="112">
        <v>27528.37</v>
      </c>
      <c r="AS177" s="112">
        <v>22189.48</v>
      </c>
      <c r="AT177" s="112">
        <v>2991.26</v>
      </c>
      <c r="AU177" s="112">
        <v>25180.74</v>
      </c>
      <c r="AV177" s="84">
        <v>87</v>
      </c>
      <c r="AW177" s="84">
        <v>1741</v>
      </c>
      <c r="AX177" s="84" t="s">
        <v>293</v>
      </c>
      <c r="AY177" s="108"/>
      <c r="AZ177" s="84"/>
      <c r="BA177" s="84"/>
      <c r="BB177" s="84" t="s">
        <v>280</v>
      </c>
      <c r="BC177" s="84" t="s">
        <v>281</v>
      </c>
      <c r="BD177" s="108"/>
      <c r="BE177" s="84">
        <v>0</v>
      </c>
      <c r="BF177" s="38" t="s">
        <v>889</v>
      </c>
      <c r="BG177" s="84" t="s">
        <v>243</v>
      </c>
      <c r="BH177" s="114" t="s">
        <v>3072</v>
      </c>
      <c r="BI177" s="38" t="s">
        <v>110</v>
      </c>
      <c r="BJ177" s="85">
        <v>45819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3091</v>
      </c>
    </row>
    <row r="178" spans="1:70" s="113" customFormat="1" ht="15" customHeight="1" x14ac:dyDescent="0.25">
      <c r="A178" s="84">
        <v>174</v>
      </c>
      <c r="B178" s="38" t="s">
        <v>254</v>
      </c>
      <c r="C178" s="38" t="s">
        <v>255</v>
      </c>
      <c r="D178" s="38" t="s">
        <v>256</v>
      </c>
      <c r="E178" s="38" t="s">
        <v>257</v>
      </c>
      <c r="F178" s="38" t="s">
        <v>258</v>
      </c>
      <c r="G178" s="84" t="s">
        <v>259</v>
      </c>
      <c r="H178" s="38" t="s">
        <v>260</v>
      </c>
      <c r="I178" s="84">
        <v>95367</v>
      </c>
      <c r="J178" s="38" t="s">
        <v>308</v>
      </c>
      <c r="K178" s="84">
        <v>95367</v>
      </c>
      <c r="L178" s="84" t="s">
        <v>262</v>
      </c>
      <c r="M178" s="38" t="s">
        <v>263</v>
      </c>
      <c r="N178" s="84">
        <v>160113</v>
      </c>
      <c r="O178" s="84" t="s">
        <v>309</v>
      </c>
      <c r="P178" s="84">
        <v>216007</v>
      </c>
      <c r="Q178" s="38" t="s">
        <v>485</v>
      </c>
      <c r="R178" s="38" t="s">
        <v>285</v>
      </c>
      <c r="S178" s="84" t="s">
        <v>891</v>
      </c>
      <c r="T178" s="84" t="s">
        <v>891</v>
      </c>
      <c r="U178" s="84" t="s">
        <v>287</v>
      </c>
      <c r="V178" s="84" t="s">
        <v>269</v>
      </c>
      <c r="W178" s="84">
        <v>0</v>
      </c>
      <c r="X178" s="38" t="s">
        <v>270</v>
      </c>
      <c r="Y178" s="84">
        <v>15563894</v>
      </c>
      <c r="Z178" s="38" t="s">
        <v>892</v>
      </c>
      <c r="AA178" s="108" t="s">
        <v>883</v>
      </c>
      <c r="AB178" s="84">
        <v>36302</v>
      </c>
      <c r="AC178" s="108" t="s">
        <v>314</v>
      </c>
      <c r="AD178" s="84">
        <v>52</v>
      </c>
      <c r="AE178" s="84" t="s">
        <v>274</v>
      </c>
      <c r="AF178" s="84" t="s">
        <v>859</v>
      </c>
      <c r="AG178" s="108" t="s">
        <v>884</v>
      </c>
      <c r="AH178" s="84" t="s">
        <v>591</v>
      </c>
      <c r="AI178" s="108" t="s">
        <v>883</v>
      </c>
      <c r="AJ178" s="84">
        <v>0</v>
      </c>
      <c r="AK178" s="84">
        <v>0</v>
      </c>
      <c r="AL178" s="108" t="s">
        <v>564</v>
      </c>
      <c r="AM178" s="84">
        <v>14165.89</v>
      </c>
      <c r="AN178" s="112">
        <v>629.26</v>
      </c>
      <c r="AO178" s="112">
        <v>14795.15</v>
      </c>
      <c r="AP178" s="112">
        <v>24537.11</v>
      </c>
      <c r="AQ178" s="112">
        <v>2991.26</v>
      </c>
      <c r="AR178" s="112">
        <v>27528.37</v>
      </c>
      <c r="AS178" s="112">
        <v>22189.48</v>
      </c>
      <c r="AT178" s="112">
        <v>2991.26</v>
      </c>
      <c r="AU178" s="112">
        <v>25180.74</v>
      </c>
      <c r="AV178" s="84">
        <v>87</v>
      </c>
      <c r="AW178" s="84">
        <v>1741</v>
      </c>
      <c r="AX178" s="84" t="s">
        <v>293</v>
      </c>
      <c r="AY178" s="108"/>
      <c r="AZ178" s="84"/>
      <c r="BA178" s="84"/>
      <c r="BB178" s="84" t="s">
        <v>280</v>
      </c>
      <c r="BC178" s="84" t="s">
        <v>281</v>
      </c>
      <c r="BD178" s="108"/>
      <c r="BE178" s="84">
        <v>0</v>
      </c>
      <c r="BF178" s="38" t="s">
        <v>891</v>
      </c>
      <c r="BG178" s="84" t="s">
        <v>243</v>
      </c>
      <c r="BH178" s="114" t="s">
        <v>3072</v>
      </c>
      <c r="BI178" s="38" t="s">
        <v>110</v>
      </c>
      <c r="BJ178" s="85">
        <v>45819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3091</v>
      </c>
    </row>
    <row r="179" spans="1:70" s="113" customFormat="1" ht="15" customHeight="1" x14ac:dyDescent="0.25">
      <c r="A179" s="84">
        <v>175</v>
      </c>
      <c r="B179" s="38" t="s">
        <v>254</v>
      </c>
      <c r="C179" s="38" t="s">
        <v>255</v>
      </c>
      <c r="D179" s="38" t="s">
        <v>256</v>
      </c>
      <c r="E179" s="38" t="s">
        <v>257</v>
      </c>
      <c r="F179" s="38" t="s">
        <v>258</v>
      </c>
      <c r="G179" s="84" t="s">
        <v>259</v>
      </c>
      <c r="H179" s="38" t="s">
        <v>260</v>
      </c>
      <c r="I179" s="84">
        <v>95367</v>
      </c>
      <c r="J179" s="38" t="s">
        <v>308</v>
      </c>
      <c r="K179" s="84">
        <v>95367</v>
      </c>
      <c r="L179" s="84" t="s">
        <v>262</v>
      </c>
      <c r="M179" s="38" t="s">
        <v>263</v>
      </c>
      <c r="N179" s="84">
        <v>160113</v>
      </c>
      <c r="O179" s="84" t="s">
        <v>309</v>
      </c>
      <c r="P179" s="84">
        <v>216007</v>
      </c>
      <c r="Q179" s="38" t="s">
        <v>485</v>
      </c>
      <c r="R179" s="38" t="s">
        <v>285</v>
      </c>
      <c r="S179" s="84" t="s">
        <v>893</v>
      </c>
      <c r="T179" s="84" t="s">
        <v>893</v>
      </c>
      <c r="U179" s="84" t="s">
        <v>287</v>
      </c>
      <c r="V179" s="84" t="s">
        <v>269</v>
      </c>
      <c r="W179" s="84">
        <v>0</v>
      </c>
      <c r="X179" s="38" t="s">
        <v>270</v>
      </c>
      <c r="Y179" s="84">
        <v>15563895</v>
      </c>
      <c r="Z179" s="38" t="s">
        <v>894</v>
      </c>
      <c r="AA179" s="108" t="s">
        <v>883</v>
      </c>
      <c r="AB179" s="84">
        <v>36302</v>
      </c>
      <c r="AC179" s="108" t="s">
        <v>314</v>
      </c>
      <c r="AD179" s="84">
        <v>52</v>
      </c>
      <c r="AE179" s="84" t="s">
        <v>274</v>
      </c>
      <c r="AF179" s="84" t="s">
        <v>859</v>
      </c>
      <c r="AG179" s="108" t="s">
        <v>884</v>
      </c>
      <c r="AH179" s="84" t="s">
        <v>591</v>
      </c>
      <c r="AI179" s="108" t="s">
        <v>883</v>
      </c>
      <c r="AJ179" s="84">
        <v>0</v>
      </c>
      <c r="AK179" s="84">
        <v>0</v>
      </c>
      <c r="AL179" s="108" t="s">
        <v>513</v>
      </c>
      <c r="AM179" s="84">
        <v>14165.89</v>
      </c>
      <c r="AN179" s="112">
        <v>629.26</v>
      </c>
      <c r="AO179" s="112">
        <v>14795.15</v>
      </c>
      <c r="AP179" s="112">
        <v>24537.11</v>
      </c>
      <c r="AQ179" s="112">
        <v>2991.26</v>
      </c>
      <c r="AR179" s="112">
        <v>27528.37</v>
      </c>
      <c r="AS179" s="112">
        <v>22189.48</v>
      </c>
      <c r="AT179" s="112">
        <v>2991.26</v>
      </c>
      <c r="AU179" s="112">
        <v>25180.74</v>
      </c>
      <c r="AV179" s="84">
        <v>87</v>
      </c>
      <c r="AW179" s="84">
        <v>1741</v>
      </c>
      <c r="AX179" s="84" t="s">
        <v>293</v>
      </c>
      <c r="AY179" s="108"/>
      <c r="AZ179" s="84"/>
      <c r="BA179" s="84"/>
      <c r="BB179" s="84" t="s">
        <v>280</v>
      </c>
      <c r="BC179" s="84" t="s">
        <v>281</v>
      </c>
      <c r="BD179" s="108"/>
      <c r="BE179" s="84">
        <v>0</v>
      </c>
      <c r="BF179" s="38" t="s">
        <v>893</v>
      </c>
      <c r="BG179" s="84" t="s">
        <v>243</v>
      </c>
      <c r="BH179" s="114" t="s">
        <v>3072</v>
      </c>
      <c r="BI179" s="38" t="s">
        <v>110</v>
      </c>
      <c r="BJ179" s="85">
        <v>45819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3091</v>
      </c>
    </row>
    <row r="180" spans="1:70" s="113" customFormat="1" ht="15" customHeight="1" x14ac:dyDescent="0.25">
      <c r="A180" s="84">
        <v>176</v>
      </c>
      <c r="B180" s="38" t="s">
        <v>254</v>
      </c>
      <c r="C180" s="38" t="s">
        <v>255</v>
      </c>
      <c r="D180" s="38" t="s">
        <v>256</v>
      </c>
      <c r="E180" s="38" t="s">
        <v>257</v>
      </c>
      <c r="F180" s="38" t="s">
        <v>258</v>
      </c>
      <c r="G180" s="84" t="s">
        <v>259</v>
      </c>
      <c r="H180" s="38" t="s">
        <v>260</v>
      </c>
      <c r="I180" s="84">
        <v>95367</v>
      </c>
      <c r="J180" s="38" t="s">
        <v>308</v>
      </c>
      <c r="K180" s="84">
        <v>95367</v>
      </c>
      <c r="L180" s="84" t="s">
        <v>262</v>
      </c>
      <c r="M180" s="38" t="s">
        <v>263</v>
      </c>
      <c r="N180" s="84">
        <v>160113</v>
      </c>
      <c r="O180" s="84" t="s">
        <v>309</v>
      </c>
      <c r="P180" s="84">
        <v>216007</v>
      </c>
      <c r="Q180" s="38" t="s">
        <v>485</v>
      </c>
      <c r="R180" s="38" t="s">
        <v>285</v>
      </c>
      <c r="S180" s="84" t="s">
        <v>895</v>
      </c>
      <c r="T180" s="84" t="s">
        <v>895</v>
      </c>
      <c r="U180" s="84" t="s">
        <v>287</v>
      </c>
      <c r="V180" s="84" t="s">
        <v>269</v>
      </c>
      <c r="W180" s="84">
        <v>0</v>
      </c>
      <c r="X180" s="38" t="s">
        <v>270</v>
      </c>
      <c r="Y180" s="84">
        <v>15563897</v>
      </c>
      <c r="Z180" s="38" t="s">
        <v>896</v>
      </c>
      <c r="AA180" s="108" t="s">
        <v>883</v>
      </c>
      <c r="AB180" s="84">
        <v>36302</v>
      </c>
      <c r="AC180" s="108" t="s">
        <v>314</v>
      </c>
      <c r="AD180" s="84">
        <v>52</v>
      </c>
      <c r="AE180" s="84" t="s">
        <v>274</v>
      </c>
      <c r="AF180" s="84" t="s">
        <v>859</v>
      </c>
      <c r="AG180" s="108" t="s">
        <v>884</v>
      </c>
      <c r="AH180" s="84" t="s">
        <v>591</v>
      </c>
      <c r="AI180" s="108" t="s">
        <v>883</v>
      </c>
      <c r="AJ180" s="84">
        <v>0</v>
      </c>
      <c r="AK180" s="84">
        <v>0</v>
      </c>
      <c r="AL180" s="108" t="s">
        <v>564</v>
      </c>
      <c r="AM180" s="84">
        <v>14165.89</v>
      </c>
      <c r="AN180" s="112">
        <v>629.26</v>
      </c>
      <c r="AO180" s="112">
        <v>14795.15</v>
      </c>
      <c r="AP180" s="112">
        <v>24537.11</v>
      </c>
      <c r="AQ180" s="112">
        <v>2991.26</v>
      </c>
      <c r="AR180" s="112">
        <v>27528.37</v>
      </c>
      <c r="AS180" s="112">
        <v>22189.48</v>
      </c>
      <c r="AT180" s="112">
        <v>2991.26</v>
      </c>
      <c r="AU180" s="112">
        <v>25180.74</v>
      </c>
      <c r="AV180" s="84">
        <v>87</v>
      </c>
      <c r="AW180" s="84">
        <v>1741</v>
      </c>
      <c r="AX180" s="84" t="s">
        <v>293</v>
      </c>
      <c r="AY180" s="108"/>
      <c r="AZ180" s="84"/>
      <c r="BA180" s="84"/>
      <c r="BB180" s="84" t="s">
        <v>280</v>
      </c>
      <c r="BC180" s="84" t="s">
        <v>281</v>
      </c>
      <c r="BD180" s="108"/>
      <c r="BE180" s="84">
        <v>0</v>
      </c>
      <c r="BF180" s="38" t="s">
        <v>895</v>
      </c>
      <c r="BG180" s="84" t="s">
        <v>243</v>
      </c>
      <c r="BH180" s="114" t="s">
        <v>3072</v>
      </c>
      <c r="BI180" s="38" t="s">
        <v>110</v>
      </c>
      <c r="BJ180" s="85">
        <v>45819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3091</v>
      </c>
    </row>
    <row r="181" spans="1:70" s="113" customFormat="1" ht="15" customHeight="1" x14ac:dyDescent="0.25">
      <c r="A181" s="84">
        <v>177</v>
      </c>
      <c r="B181" s="38" t="s">
        <v>254</v>
      </c>
      <c r="C181" s="38" t="s">
        <v>255</v>
      </c>
      <c r="D181" s="38" t="s">
        <v>256</v>
      </c>
      <c r="E181" s="38" t="s">
        <v>257</v>
      </c>
      <c r="F181" s="38" t="s">
        <v>258</v>
      </c>
      <c r="G181" s="84" t="s">
        <v>259</v>
      </c>
      <c r="H181" s="38" t="s">
        <v>260</v>
      </c>
      <c r="I181" s="84">
        <v>95367</v>
      </c>
      <c r="J181" s="38" t="s">
        <v>308</v>
      </c>
      <c r="K181" s="84">
        <v>95367</v>
      </c>
      <c r="L181" s="84" t="s">
        <v>262</v>
      </c>
      <c r="M181" s="38" t="s">
        <v>263</v>
      </c>
      <c r="N181" s="84">
        <v>160113</v>
      </c>
      <c r="O181" s="84" t="s">
        <v>309</v>
      </c>
      <c r="P181" s="84">
        <v>216007</v>
      </c>
      <c r="Q181" s="38" t="s">
        <v>485</v>
      </c>
      <c r="R181" s="38" t="s">
        <v>285</v>
      </c>
      <c r="S181" s="84" t="s">
        <v>897</v>
      </c>
      <c r="T181" s="84" t="s">
        <v>897</v>
      </c>
      <c r="U181" s="84" t="s">
        <v>268</v>
      </c>
      <c r="V181" s="84" t="s">
        <v>269</v>
      </c>
      <c r="W181" s="84">
        <v>0</v>
      </c>
      <c r="X181" s="38" t="s">
        <v>270</v>
      </c>
      <c r="Y181" s="84">
        <v>15563898</v>
      </c>
      <c r="Z181" s="38" t="s">
        <v>898</v>
      </c>
      <c r="AA181" s="108" t="s">
        <v>883</v>
      </c>
      <c r="AB181" s="84">
        <v>36302</v>
      </c>
      <c r="AC181" s="108" t="s">
        <v>314</v>
      </c>
      <c r="AD181" s="84">
        <v>52</v>
      </c>
      <c r="AE181" s="84" t="s">
        <v>274</v>
      </c>
      <c r="AF181" s="84" t="s">
        <v>859</v>
      </c>
      <c r="AG181" s="108" t="s">
        <v>884</v>
      </c>
      <c r="AH181" s="84" t="s">
        <v>591</v>
      </c>
      <c r="AI181" s="108" t="s">
        <v>883</v>
      </c>
      <c r="AJ181" s="84">
        <v>0</v>
      </c>
      <c r="AK181" s="84">
        <v>0</v>
      </c>
      <c r="AL181" s="108" t="s">
        <v>564</v>
      </c>
      <c r="AM181" s="84">
        <v>14165.89</v>
      </c>
      <c r="AN181" s="112">
        <v>629.26</v>
      </c>
      <c r="AO181" s="112">
        <v>14795.15</v>
      </c>
      <c r="AP181" s="112">
        <v>24537.11</v>
      </c>
      <c r="AQ181" s="112">
        <v>2991.26</v>
      </c>
      <c r="AR181" s="112">
        <v>27528.37</v>
      </c>
      <c r="AS181" s="112">
        <v>22189.48</v>
      </c>
      <c r="AT181" s="112">
        <v>2991.26</v>
      </c>
      <c r="AU181" s="112">
        <v>25180.74</v>
      </c>
      <c r="AV181" s="84">
        <v>87</v>
      </c>
      <c r="AW181" s="84">
        <v>1741</v>
      </c>
      <c r="AX181" s="84" t="s">
        <v>293</v>
      </c>
      <c r="AY181" s="108"/>
      <c r="AZ181" s="84"/>
      <c r="BA181" s="84"/>
      <c r="BB181" s="84" t="s">
        <v>280</v>
      </c>
      <c r="BC181" s="84" t="s">
        <v>281</v>
      </c>
      <c r="BD181" s="108"/>
      <c r="BE181" s="84">
        <v>0</v>
      </c>
      <c r="BF181" s="38" t="s">
        <v>897</v>
      </c>
      <c r="BG181" s="84" t="s">
        <v>243</v>
      </c>
      <c r="BH181" s="114" t="s">
        <v>3072</v>
      </c>
      <c r="BI181" s="38" t="s">
        <v>110</v>
      </c>
      <c r="BJ181" s="85">
        <v>45819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3091</v>
      </c>
    </row>
    <row r="182" spans="1:70" s="113" customFormat="1" ht="15" customHeight="1" x14ac:dyDescent="0.25">
      <c r="A182" s="84">
        <v>178</v>
      </c>
      <c r="B182" s="38" t="s">
        <v>254</v>
      </c>
      <c r="C182" s="38" t="s">
        <v>255</v>
      </c>
      <c r="D182" s="38" t="s">
        <v>256</v>
      </c>
      <c r="E182" s="38" t="s">
        <v>257</v>
      </c>
      <c r="F182" s="38" t="s">
        <v>258</v>
      </c>
      <c r="G182" s="84" t="s">
        <v>259</v>
      </c>
      <c r="H182" s="38" t="s">
        <v>260</v>
      </c>
      <c r="I182" s="84">
        <v>100032</v>
      </c>
      <c r="J182" s="38" t="s">
        <v>261</v>
      </c>
      <c r="K182" s="84">
        <v>100032</v>
      </c>
      <c r="L182" s="84" t="s">
        <v>262</v>
      </c>
      <c r="M182" s="38" t="s">
        <v>263</v>
      </c>
      <c r="N182" s="84">
        <v>160255</v>
      </c>
      <c r="O182" s="84" t="s">
        <v>321</v>
      </c>
      <c r="P182" s="84">
        <v>221114</v>
      </c>
      <c r="Q182" s="38" t="s">
        <v>899</v>
      </c>
      <c r="R182" s="38" t="s">
        <v>266</v>
      </c>
      <c r="S182" s="84" t="s">
        <v>900</v>
      </c>
      <c r="T182" s="84" t="s">
        <v>900</v>
      </c>
      <c r="U182" s="84" t="s">
        <v>901</v>
      </c>
      <c r="V182" s="84" t="s">
        <v>269</v>
      </c>
      <c r="W182" s="84">
        <v>0</v>
      </c>
      <c r="X182" s="38" t="s">
        <v>849</v>
      </c>
      <c r="Y182" s="84">
        <v>15569961</v>
      </c>
      <c r="Z182" s="38" t="s">
        <v>902</v>
      </c>
      <c r="AA182" s="108" t="s">
        <v>903</v>
      </c>
      <c r="AB182" s="84">
        <v>46674</v>
      </c>
      <c r="AC182" s="108" t="s">
        <v>273</v>
      </c>
      <c r="AD182" s="84">
        <v>52</v>
      </c>
      <c r="AE182" s="84" t="s">
        <v>904</v>
      </c>
      <c r="AF182" s="84" t="s">
        <v>732</v>
      </c>
      <c r="AG182" s="108" t="s">
        <v>905</v>
      </c>
      <c r="AH182" s="84" t="s">
        <v>700</v>
      </c>
      <c r="AI182" s="108" t="s">
        <v>903</v>
      </c>
      <c r="AJ182" s="84">
        <v>1450</v>
      </c>
      <c r="AK182" s="84">
        <v>1450</v>
      </c>
      <c r="AL182" s="108" t="s">
        <v>564</v>
      </c>
      <c r="AM182" s="84">
        <v>29222.67</v>
      </c>
      <c r="AN182" s="112">
        <v>0</v>
      </c>
      <c r="AO182" s="112">
        <v>29222.67</v>
      </c>
      <c r="AP182" s="112">
        <v>22461.31</v>
      </c>
      <c r="AQ182" s="112">
        <v>3096.69</v>
      </c>
      <c r="AR182" s="112">
        <v>25558</v>
      </c>
      <c r="AS182" s="112">
        <v>19094.330000000002</v>
      </c>
      <c r="AT182" s="112">
        <v>3096.69</v>
      </c>
      <c r="AU182" s="112">
        <v>22191.02</v>
      </c>
      <c r="AV182" s="84">
        <v>46</v>
      </c>
      <c r="AW182" s="84">
        <v>1339</v>
      </c>
      <c r="AX182" s="84" t="s">
        <v>293</v>
      </c>
      <c r="AY182" s="108"/>
      <c r="AZ182" s="84"/>
      <c r="BA182" s="84"/>
      <c r="BB182" s="84" t="s">
        <v>280</v>
      </c>
      <c r="BC182" s="84" t="s">
        <v>281</v>
      </c>
      <c r="BD182" s="108"/>
      <c r="BE182" s="84">
        <v>0</v>
      </c>
      <c r="BF182" s="38" t="s">
        <v>900</v>
      </c>
      <c r="BG182" s="84">
        <v>9755807344</v>
      </c>
      <c r="BH182" s="114" t="s">
        <v>3072</v>
      </c>
      <c r="BI182" s="38" t="s">
        <v>112</v>
      </c>
      <c r="BJ182" s="85">
        <v>45818</v>
      </c>
      <c r="BK182" s="84" t="s">
        <v>124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 t="s">
        <v>3093</v>
      </c>
    </row>
    <row r="183" spans="1:70" s="113" customFormat="1" ht="15" customHeight="1" x14ac:dyDescent="0.25">
      <c r="A183" s="84">
        <v>179</v>
      </c>
      <c r="B183" s="38" t="s">
        <v>254</v>
      </c>
      <c r="C183" s="38" t="s">
        <v>255</v>
      </c>
      <c r="D183" s="38" t="s">
        <v>256</v>
      </c>
      <c r="E183" s="38" t="s">
        <v>257</v>
      </c>
      <c r="F183" s="38" t="s">
        <v>258</v>
      </c>
      <c r="G183" s="84" t="s">
        <v>259</v>
      </c>
      <c r="H183" s="38" t="s">
        <v>260</v>
      </c>
      <c r="I183" s="84">
        <v>100032</v>
      </c>
      <c r="J183" s="38" t="s">
        <v>261</v>
      </c>
      <c r="K183" s="84">
        <v>100032</v>
      </c>
      <c r="L183" s="84" t="s">
        <v>262</v>
      </c>
      <c r="M183" s="38" t="s">
        <v>263</v>
      </c>
      <c r="N183" s="84">
        <v>160255</v>
      </c>
      <c r="O183" s="84" t="s">
        <v>321</v>
      </c>
      <c r="P183" s="84">
        <v>221114</v>
      </c>
      <c r="Q183" s="38" t="s">
        <v>899</v>
      </c>
      <c r="R183" s="38" t="s">
        <v>285</v>
      </c>
      <c r="S183" s="84" t="s">
        <v>906</v>
      </c>
      <c r="T183" s="84" t="s">
        <v>906</v>
      </c>
      <c r="U183" s="84" t="s">
        <v>411</v>
      </c>
      <c r="V183" s="84" t="s">
        <v>269</v>
      </c>
      <c r="W183" s="84">
        <v>0</v>
      </c>
      <c r="X183" s="38" t="s">
        <v>849</v>
      </c>
      <c r="Y183" s="84">
        <v>15570023</v>
      </c>
      <c r="Z183" s="38" t="s">
        <v>907</v>
      </c>
      <c r="AA183" s="108" t="s">
        <v>903</v>
      </c>
      <c r="AB183" s="84">
        <v>41488</v>
      </c>
      <c r="AC183" s="108" t="s">
        <v>273</v>
      </c>
      <c r="AD183" s="84">
        <v>52</v>
      </c>
      <c r="AE183" s="84" t="s">
        <v>693</v>
      </c>
      <c r="AF183" s="84" t="s">
        <v>780</v>
      </c>
      <c r="AG183" s="108" t="s">
        <v>905</v>
      </c>
      <c r="AH183" s="84" t="s">
        <v>277</v>
      </c>
      <c r="AI183" s="108" t="s">
        <v>903</v>
      </c>
      <c r="AJ183" s="84">
        <v>1010</v>
      </c>
      <c r="AK183" s="84">
        <v>1010</v>
      </c>
      <c r="AL183" s="108" t="s">
        <v>564</v>
      </c>
      <c r="AM183" s="84">
        <v>17599.59</v>
      </c>
      <c r="AN183" s="112">
        <v>719.15</v>
      </c>
      <c r="AO183" s="112">
        <v>18318.740000000002</v>
      </c>
      <c r="AP183" s="112">
        <v>26890.41</v>
      </c>
      <c r="AQ183" s="112">
        <v>3251.44</v>
      </c>
      <c r="AR183" s="112">
        <v>30141.85</v>
      </c>
      <c r="AS183" s="112">
        <v>23888.41</v>
      </c>
      <c r="AT183" s="112">
        <v>3251.44</v>
      </c>
      <c r="AU183" s="112">
        <v>27139.85</v>
      </c>
      <c r="AV183" s="84">
        <v>79</v>
      </c>
      <c r="AW183" s="84">
        <v>1694</v>
      </c>
      <c r="AX183" s="84" t="s">
        <v>293</v>
      </c>
      <c r="AY183" s="108"/>
      <c r="AZ183" s="84"/>
      <c r="BA183" s="84"/>
      <c r="BB183" s="84" t="s">
        <v>280</v>
      </c>
      <c r="BC183" s="84" t="s">
        <v>281</v>
      </c>
      <c r="BD183" s="108"/>
      <c r="BE183" s="84">
        <v>0</v>
      </c>
      <c r="BF183" s="38" t="s">
        <v>906</v>
      </c>
      <c r="BG183" s="84" t="s">
        <v>243</v>
      </c>
      <c r="BH183" s="114" t="s">
        <v>3072</v>
      </c>
      <c r="BI183" s="38" t="s">
        <v>110</v>
      </c>
      <c r="BJ183" s="85">
        <v>45819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3091</v>
      </c>
    </row>
    <row r="184" spans="1:70" s="113" customFormat="1" ht="15" hidden="1" customHeight="1" x14ac:dyDescent="0.25">
      <c r="A184" s="84">
        <v>180</v>
      </c>
      <c r="B184" s="38" t="s">
        <v>254</v>
      </c>
      <c r="C184" s="38" t="s">
        <v>255</v>
      </c>
      <c r="D184" s="38" t="s">
        <v>256</v>
      </c>
      <c r="E184" s="38" t="s">
        <v>257</v>
      </c>
      <c r="F184" s="38" t="s">
        <v>258</v>
      </c>
      <c r="G184" s="84" t="s">
        <v>259</v>
      </c>
      <c r="H184" s="38" t="s">
        <v>260</v>
      </c>
      <c r="I184" s="84">
        <v>97451</v>
      </c>
      <c r="J184" s="38" t="s">
        <v>908</v>
      </c>
      <c r="K184" s="84">
        <v>97451</v>
      </c>
      <c r="L184" s="84" t="s">
        <v>262</v>
      </c>
      <c r="M184" s="38" t="s">
        <v>263</v>
      </c>
      <c r="N184" s="84">
        <v>164731</v>
      </c>
      <c r="O184" s="84" t="s">
        <v>909</v>
      </c>
      <c r="P184" s="84">
        <v>220959</v>
      </c>
      <c r="Q184" s="38" t="s">
        <v>910</v>
      </c>
      <c r="R184" s="38" t="s">
        <v>266</v>
      </c>
      <c r="S184" s="84" t="s">
        <v>911</v>
      </c>
      <c r="T184" s="84" t="s">
        <v>911</v>
      </c>
      <c r="U184" s="84" t="s">
        <v>268</v>
      </c>
      <c r="V184" s="84" t="s">
        <v>269</v>
      </c>
      <c r="W184" s="84">
        <v>0</v>
      </c>
      <c r="X184" s="38" t="s">
        <v>270</v>
      </c>
      <c r="Y184" s="84">
        <v>15575414</v>
      </c>
      <c r="Z184" s="38" t="s">
        <v>912</v>
      </c>
      <c r="AA184" s="108" t="s">
        <v>883</v>
      </c>
      <c r="AB184" s="84">
        <v>46674</v>
      </c>
      <c r="AC184" s="108" t="s">
        <v>333</v>
      </c>
      <c r="AD184" s="84">
        <v>52</v>
      </c>
      <c r="AE184" s="84" t="s">
        <v>693</v>
      </c>
      <c r="AF184" s="84" t="s">
        <v>603</v>
      </c>
      <c r="AG184" s="108" t="s">
        <v>884</v>
      </c>
      <c r="AH184" s="84" t="s">
        <v>277</v>
      </c>
      <c r="AI184" s="108" t="s">
        <v>883</v>
      </c>
      <c r="AJ184" s="84">
        <v>1450</v>
      </c>
      <c r="AK184" s="84">
        <v>1450</v>
      </c>
      <c r="AL184" s="108" t="s">
        <v>564</v>
      </c>
      <c r="AM184" s="84">
        <v>40730.49</v>
      </c>
      <c r="AN184" s="112">
        <v>117</v>
      </c>
      <c r="AO184" s="112">
        <v>40847.49</v>
      </c>
      <c r="AP184" s="112">
        <v>6210.24</v>
      </c>
      <c r="AQ184" s="112">
        <v>227.12</v>
      </c>
      <c r="AR184" s="112">
        <v>6437.36</v>
      </c>
      <c r="AS184" s="112">
        <v>5991.51</v>
      </c>
      <c r="AT184" s="112">
        <v>227.12</v>
      </c>
      <c r="AU184" s="112">
        <v>6218.63</v>
      </c>
      <c r="AV184" s="84">
        <v>45</v>
      </c>
      <c r="AW184" s="84">
        <v>1332</v>
      </c>
      <c r="AX184" s="84" t="s">
        <v>293</v>
      </c>
      <c r="AY184" s="108"/>
      <c r="AZ184" s="84"/>
      <c r="BA184" s="84"/>
      <c r="BB184" s="84" t="s">
        <v>280</v>
      </c>
      <c r="BC184" s="84" t="s">
        <v>281</v>
      </c>
      <c r="BD184" s="108"/>
      <c r="BE184" s="84">
        <v>0</v>
      </c>
      <c r="BF184" s="38" t="s">
        <v>911</v>
      </c>
      <c r="BG184" s="84">
        <v>9981203070</v>
      </c>
      <c r="BH184" s="114" t="s">
        <v>3072</v>
      </c>
      <c r="BI184" s="38" t="s">
        <v>112</v>
      </c>
      <c r="BJ184" s="85">
        <v>45832</v>
      </c>
      <c r="BK184" s="84" t="s">
        <v>125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254</v>
      </c>
      <c r="C185" s="38" t="s">
        <v>255</v>
      </c>
      <c r="D185" s="38" t="s">
        <v>256</v>
      </c>
      <c r="E185" s="38" t="s">
        <v>257</v>
      </c>
      <c r="F185" s="38" t="s">
        <v>258</v>
      </c>
      <c r="G185" s="84" t="s">
        <v>259</v>
      </c>
      <c r="H185" s="38" t="s">
        <v>260</v>
      </c>
      <c r="I185" s="84">
        <v>97451</v>
      </c>
      <c r="J185" s="38" t="s">
        <v>908</v>
      </c>
      <c r="K185" s="84">
        <v>97451</v>
      </c>
      <c r="L185" s="84" t="s">
        <v>262</v>
      </c>
      <c r="M185" s="38" t="s">
        <v>263</v>
      </c>
      <c r="N185" s="84">
        <v>164731</v>
      </c>
      <c r="O185" s="84" t="s">
        <v>909</v>
      </c>
      <c r="P185" s="84">
        <v>220959</v>
      </c>
      <c r="Q185" s="38" t="s">
        <v>910</v>
      </c>
      <c r="R185" s="38" t="s">
        <v>266</v>
      </c>
      <c r="S185" s="84" t="s">
        <v>913</v>
      </c>
      <c r="T185" s="84" t="s">
        <v>913</v>
      </c>
      <c r="U185" s="84" t="s">
        <v>268</v>
      </c>
      <c r="V185" s="84" t="s">
        <v>269</v>
      </c>
      <c r="W185" s="84">
        <v>0</v>
      </c>
      <c r="X185" s="38" t="s">
        <v>270</v>
      </c>
      <c r="Y185" s="84">
        <v>15583821</v>
      </c>
      <c r="Z185" s="38" t="s">
        <v>914</v>
      </c>
      <c r="AA185" s="108" t="s">
        <v>883</v>
      </c>
      <c r="AB185" s="84">
        <v>46674</v>
      </c>
      <c r="AC185" s="108" t="s">
        <v>333</v>
      </c>
      <c r="AD185" s="84">
        <v>52</v>
      </c>
      <c r="AE185" s="84" t="s">
        <v>693</v>
      </c>
      <c r="AF185" s="84" t="s">
        <v>603</v>
      </c>
      <c r="AG185" s="108" t="s">
        <v>884</v>
      </c>
      <c r="AH185" s="84" t="s">
        <v>277</v>
      </c>
      <c r="AI185" s="108" t="s">
        <v>883</v>
      </c>
      <c r="AJ185" s="84">
        <v>1450</v>
      </c>
      <c r="AK185" s="84">
        <v>1450</v>
      </c>
      <c r="AL185" s="108" t="s">
        <v>564</v>
      </c>
      <c r="AM185" s="84">
        <v>28990.09</v>
      </c>
      <c r="AN185" s="112">
        <v>512</v>
      </c>
      <c r="AO185" s="112">
        <v>29502.09</v>
      </c>
      <c r="AP185" s="112">
        <v>19695.11</v>
      </c>
      <c r="AQ185" s="112">
        <v>2641.4</v>
      </c>
      <c r="AR185" s="112">
        <v>22336.51</v>
      </c>
      <c r="AS185" s="112">
        <v>19223.91</v>
      </c>
      <c r="AT185" s="112">
        <v>2641.4</v>
      </c>
      <c r="AU185" s="112">
        <v>21865.31</v>
      </c>
      <c r="AV185" s="84">
        <v>45</v>
      </c>
      <c r="AW185" s="84">
        <v>1318</v>
      </c>
      <c r="AX185" s="84" t="s">
        <v>293</v>
      </c>
      <c r="AY185" s="108"/>
      <c r="AZ185" s="84"/>
      <c r="BA185" s="84"/>
      <c r="BB185" s="84" t="s">
        <v>280</v>
      </c>
      <c r="BC185" s="84" t="s">
        <v>281</v>
      </c>
      <c r="BD185" s="108"/>
      <c r="BE185" s="84">
        <v>0</v>
      </c>
      <c r="BF185" s="38" t="s">
        <v>913</v>
      </c>
      <c r="BG185" s="84">
        <v>9926619922</v>
      </c>
      <c r="BH185" s="114" t="s">
        <v>3072</v>
      </c>
      <c r="BI185" s="38" t="s">
        <v>112</v>
      </c>
      <c r="BJ185" s="85">
        <v>45832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254</v>
      </c>
      <c r="C186" s="38" t="s">
        <v>255</v>
      </c>
      <c r="D186" s="38" t="s">
        <v>256</v>
      </c>
      <c r="E186" s="38" t="s">
        <v>257</v>
      </c>
      <c r="F186" s="38" t="s">
        <v>258</v>
      </c>
      <c r="G186" s="84" t="s">
        <v>259</v>
      </c>
      <c r="H186" s="38" t="s">
        <v>260</v>
      </c>
      <c r="I186" s="84">
        <v>96570</v>
      </c>
      <c r="J186" s="38" t="s">
        <v>636</v>
      </c>
      <c r="K186" s="84">
        <v>96570</v>
      </c>
      <c r="L186" s="84" t="s">
        <v>262</v>
      </c>
      <c r="M186" s="38" t="s">
        <v>263</v>
      </c>
      <c r="N186" s="84">
        <v>162781</v>
      </c>
      <c r="O186" s="84" t="s">
        <v>637</v>
      </c>
      <c r="P186" s="84">
        <v>228774</v>
      </c>
      <c r="Q186" s="38" t="s">
        <v>653</v>
      </c>
      <c r="R186" s="38" t="s">
        <v>266</v>
      </c>
      <c r="S186" s="84" t="s">
        <v>915</v>
      </c>
      <c r="T186" s="84" t="s">
        <v>915</v>
      </c>
      <c r="U186" s="84" t="s">
        <v>287</v>
      </c>
      <c r="V186" s="84" t="s">
        <v>269</v>
      </c>
      <c r="W186" s="84">
        <v>0</v>
      </c>
      <c r="X186" s="38" t="s">
        <v>270</v>
      </c>
      <c r="Y186" s="84">
        <v>15632374</v>
      </c>
      <c r="Z186" s="38" t="s">
        <v>474</v>
      </c>
      <c r="AA186" s="108" t="s">
        <v>916</v>
      </c>
      <c r="AB186" s="84">
        <v>41488</v>
      </c>
      <c r="AC186" s="108" t="s">
        <v>314</v>
      </c>
      <c r="AD186" s="84">
        <v>52</v>
      </c>
      <c r="AE186" s="84" t="s">
        <v>371</v>
      </c>
      <c r="AF186" s="84" t="s">
        <v>859</v>
      </c>
      <c r="AG186" s="108" t="s">
        <v>917</v>
      </c>
      <c r="AH186" s="84" t="s">
        <v>591</v>
      </c>
      <c r="AI186" s="108" t="s">
        <v>916</v>
      </c>
      <c r="AJ186" s="84">
        <v>1290</v>
      </c>
      <c r="AK186" s="84">
        <v>1290</v>
      </c>
      <c r="AL186" s="108" t="s">
        <v>513</v>
      </c>
      <c r="AM186" s="84">
        <v>27014.51</v>
      </c>
      <c r="AN186" s="112">
        <v>160</v>
      </c>
      <c r="AO186" s="112">
        <v>27174.51</v>
      </c>
      <c r="AP186" s="112">
        <v>15608.83</v>
      </c>
      <c r="AQ186" s="112">
        <v>1976.36</v>
      </c>
      <c r="AR186" s="112">
        <v>17585.189999999999</v>
      </c>
      <c r="AS186" s="112">
        <v>14678.49</v>
      </c>
      <c r="AT186" s="112">
        <v>1976.36</v>
      </c>
      <c r="AU186" s="112">
        <v>16654.849999999999</v>
      </c>
      <c r="AV186" s="84">
        <v>45</v>
      </c>
      <c r="AW186" s="84">
        <v>1344</v>
      </c>
      <c r="AX186" s="84" t="s">
        <v>293</v>
      </c>
      <c r="AY186" s="108"/>
      <c r="AZ186" s="84"/>
      <c r="BA186" s="84"/>
      <c r="BB186" s="84" t="s">
        <v>280</v>
      </c>
      <c r="BC186" s="84" t="s">
        <v>281</v>
      </c>
      <c r="BD186" s="108"/>
      <c r="BE186" s="84">
        <v>0</v>
      </c>
      <c r="BF186" s="38" t="s">
        <v>915</v>
      </c>
      <c r="BG186" s="84">
        <v>8224039189</v>
      </c>
      <c r="BH186" s="114" t="s">
        <v>3072</v>
      </c>
      <c r="BI186" s="38" t="s">
        <v>112</v>
      </c>
      <c r="BJ186" s="85">
        <v>45832</v>
      </c>
      <c r="BK186" s="84" t="s">
        <v>126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254</v>
      </c>
      <c r="C187" s="38" t="s">
        <v>255</v>
      </c>
      <c r="D187" s="38" t="s">
        <v>256</v>
      </c>
      <c r="E187" s="38" t="s">
        <v>257</v>
      </c>
      <c r="F187" s="38" t="s">
        <v>258</v>
      </c>
      <c r="G187" s="84" t="s">
        <v>259</v>
      </c>
      <c r="H187" s="38" t="s">
        <v>260</v>
      </c>
      <c r="I187" s="84">
        <v>95892</v>
      </c>
      <c r="J187" s="38" t="s">
        <v>516</v>
      </c>
      <c r="K187" s="84">
        <v>95892</v>
      </c>
      <c r="L187" s="84" t="s">
        <v>262</v>
      </c>
      <c r="M187" s="38" t="s">
        <v>263</v>
      </c>
      <c r="N187" s="84">
        <v>164614</v>
      </c>
      <c r="O187" s="84" t="s">
        <v>826</v>
      </c>
      <c r="P187" s="84">
        <v>221395</v>
      </c>
      <c r="Q187" s="38" t="s">
        <v>918</v>
      </c>
      <c r="R187" s="38" t="s">
        <v>702</v>
      </c>
      <c r="S187" s="84" t="s">
        <v>919</v>
      </c>
      <c r="T187" s="84" t="s">
        <v>919</v>
      </c>
      <c r="U187" s="84" t="s">
        <v>411</v>
      </c>
      <c r="V187" s="84" t="s">
        <v>343</v>
      </c>
      <c r="W187" s="84">
        <v>0</v>
      </c>
      <c r="X187" s="38" t="s">
        <v>920</v>
      </c>
      <c r="Y187" s="84">
        <v>15754579</v>
      </c>
      <c r="Z187" s="38" t="s">
        <v>921</v>
      </c>
      <c r="AA187" s="108" t="s">
        <v>922</v>
      </c>
      <c r="AB187" s="84">
        <v>15558</v>
      </c>
      <c r="AC187" s="108" t="s">
        <v>522</v>
      </c>
      <c r="AD187" s="84">
        <v>38</v>
      </c>
      <c r="AE187" s="84" t="s">
        <v>693</v>
      </c>
      <c r="AF187" s="84" t="s">
        <v>780</v>
      </c>
      <c r="AG187" s="108" t="s">
        <v>923</v>
      </c>
      <c r="AH187" s="84" t="s">
        <v>277</v>
      </c>
      <c r="AI187" s="108" t="s">
        <v>922</v>
      </c>
      <c r="AJ187" s="84">
        <v>590</v>
      </c>
      <c r="AK187" s="84">
        <v>233</v>
      </c>
      <c r="AL187" s="108" t="s">
        <v>513</v>
      </c>
      <c r="AM187" s="84">
        <v>15078.38</v>
      </c>
      <c r="AN187" s="112">
        <v>6</v>
      </c>
      <c r="AO187" s="112">
        <v>15084.38</v>
      </c>
      <c r="AP187" s="112">
        <v>1046.94</v>
      </c>
      <c r="AQ187" s="112">
        <v>4.04</v>
      </c>
      <c r="AR187" s="112">
        <v>1050.98</v>
      </c>
      <c r="AS187" s="112">
        <v>495.62</v>
      </c>
      <c r="AT187" s="112">
        <v>4.04</v>
      </c>
      <c r="AU187" s="112">
        <v>499.66</v>
      </c>
      <c r="AV187" s="84">
        <v>44</v>
      </c>
      <c r="AW187" s="84">
        <v>1342</v>
      </c>
      <c r="AX187" s="84" t="s">
        <v>293</v>
      </c>
      <c r="AY187" s="108"/>
      <c r="AZ187" s="84"/>
      <c r="BA187" s="84"/>
      <c r="BB187" s="84" t="s">
        <v>280</v>
      </c>
      <c r="BC187" s="84" t="s">
        <v>281</v>
      </c>
      <c r="BD187" s="108"/>
      <c r="BE187" s="84">
        <v>0</v>
      </c>
      <c r="BF187" s="38" t="s">
        <v>919</v>
      </c>
      <c r="BG187" s="84">
        <v>9926911305</v>
      </c>
      <c r="BH187" s="114" t="s">
        <v>3072</v>
      </c>
      <c r="BI187" s="38" t="s">
        <v>112</v>
      </c>
      <c r="BJ187" s="85">
        <v>45832</v>
      </c>
      <c r="BK187" s="84" t="s">
        <v>125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254</v>
      </c>
      <c r="C188" s="38" t="s">
        <v>255</v>
      </c>
      <c r="D188" s="38" t="s">
        <v>256</v>
      </c>
      <c r="E188" s="38" t="s">
        <v>257</v>
      </c>
      <c r="F188" s="38" t="s">
        <v>258</v>
      </c>
      <c r="G188" s="84" t="s">
        <v>259</v>
      </c>
      <c r="H188" s="38" t="s">
        <v>260</v>
      </c>
      <c r="I188" s="84">
        <v>96143</v>
      </c>
      <c r="J188" s="38" t="s">
        <v>539</v>
      </c>
      <c r="K188" s="84">
        <v>96143</v>
      </c>
      <c r="L188" s="84" t="s">
        <v>262</v>
      </c>
      <c r="M188" s="38" t="s">
        <v>263</v>
      </c>
      <c r="N188" s="84">
        <v>163578</v>
      </c>
      <c r="O188" s="84" t="s">
        <v>734</v>
      </c>
      <c r="P188" s="84">
        <v>219412</v>
      </c>
      <c r="Q188" s="38" t="s">
        <v>735</v>
      </c>
      <c r="R188" s="38" t="s">
        <v>266</v>
      </c>
      <c r="S188" s="84" t="s">
        <v>924</v>
      </c>
      <c r="T188" s="84" t="s">
        <v>924</v>
      </c>
      <c r="U188" s="84" t="s">
        <v>268</v>
      </c>
      <c r="V188" s="84" t="s">
        <v>269</v>
      </c>
      <c r="W188" s="84">
        <v>0</v>
      </c>
      <c r="X188" s="38" t="s">
        <v>270</v>
      </c>
      <c r="Y188" s="84">
        <v>15755145</v>
      </c>
      <c r="Z188" s="38" t="s">
        <v>925</v>
      </c>
      <c r="AA188" s="108" t="s">
        <v>926</v>
      </c>
      <c r="AB188" s="84">
        <v>46674</v>
      </c>
      <c r="AC188" s="108" t="s">
        <v>333</v>
      </c>
      <c r="AD188" s="84">
        <v>38</v>
      </c>
      <c r="AE188" s="84" t="s">
        <v>739</v>
      </c>
      <c r="AF188" s="84" t="s">
        <v>732</v>
      </c>
      <c r="AG188" s="108" t="s">
        <v>927</v>
      </c>
      <c r="AH188" s="84" t="s">
        <v>700</v>
      </c>
      <c r="AI188" s="108" t="s">
        <v>926</v>
      </c>
      <c r="AJ188" s="84">
        <v>1765</v>
      </c>
      <c r="AK188" s="84">
        <v>1134</v>
      </c>
      <c r="AL188" s="108" t="s">
        <v>513</v>
      </c>
      <c r="AM188" s="84">
        <v>44646.46</v>
      </c>
      <c r="AN188" s="112">
        <v>54</v>
      </c>
      <c r="AO188" s="112">
        <v>44700.46</v>
      </c>
      <c r="AP188" s="112">
        <v>2401.25</v>
      </c>
      <c r="AQ188" s="112">
        <v>11.42</v>
      </c>
      <c r="AR188" s="112">
        <v>2412.67</v>
      </c>
      <c r="AS188" s="112">
        <v>2078.54</v>
      </c>
      <c r="AT188" s="112">
        <v>11.42</v>
      </c>
      <c r="AU188" s="112">
        <v>2089.96</v>
      </c>
      <c r="AV188" s="84">
        <v>44</v>
      </c>
      <c r="AW188" s="84">
        <v>1330</v>
      </c>
      <c r="AX188" s="84" t="s">
        <v>293</v>
      </c>
      <c r="AY188" s="108"/>
      <c r="AZ188" s="84"/>
      <c r="BA188" s="84"/>
      <c r="BB188" s="84" t="s">
        <v>280</v>
      </c>
      <c r="BC188" s="84" t="s">
        <v>281</v>
      </c>
      <c r="BD188" s="108"/>
      <c r="BE188" s="84">
        <v>0</v>
      </c>
      <c r="BF188" s="38" t="s">
        <v>924</v>
      </c>
      <c r="BG188" s="84">
        <v>9826881885</v>
      </c>
      <c r="BH188" s="114" t="s">
        <v>3072</v>
      </c>
      <c r="BI188" s="38" t="s">
        <v>112</v>
      </c>
      <c r="BJ188" s="85">
        <v>45832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254</v>
      </c>
      <c r="C189" s="38" t="s">
        <v>255</v>
      </c>
      <c r="D189" s="38" t="s">
        <v>256</v>
      </c>
      <c r="E189" s="38" t="s">
        <v>257</v>
      </c>
      <c r="F189" s="38" t="s">
        <v>258</v>
      </c>
      <c r="G189" s="84" t="s">
        <v>259</v>
      </c>
      <c r="H189" s="38" t="s">
        <v>260</v>
      </c>
      <c r="I189" s="84">
        <v>100032</v>
      </c>
      <c r="J189" s="38" t="s">
        <v>261</v>
      </c>
      <c r="K189" s="84">
        <v>100032</v>
      </c>
      <c r="L189" s="84" t="s">
        <v>262</v>
      </c>
      <c r="M189" s="38" t="s">
        <v>263</v>
      </c>
      <c r="N189" s="84">
        <v>160255</v>
      </c>
      <c r="O189" s="84" t="s">
        <v>321</v>
      </c>
      <c r="P189" s="84">
        <v>221114</v>
      </c>
      <c r="Q189" s="38" t="s">
        <v>899</v>
      </c>
      <c r="R189" s="38" t="s">
        <v>285</v>
      </c>
      <c r="S189" s="84" t="s">
        <v>928</v>
      </c>
      <c r="T189" s="84" t="s">
        <v>928</v>
      </c>
      <c r="U189" s="84" t="s">
        <v>268</v>
      </c>
      <c r="V189" s="84" t="s">
        <v>343</v>
      </c>
      <c r="W189" s="84">
        <v>0</v>
      </c>
      <c r="X189" s="38" t="s">
        <v>270</v>
      </c>
      <c r="Y189" s="84">
        <v>15763524</v>
      </c>
      <c r="Z189" s="38" t="s">
        <v>929</v>
      </c>
      <c r="AA189" s="108" t="s">
        <v>903</v>
      </c>
      <c r="AB189" s="84">
        <v>41488</v>
      </c>
      <c r="AC189" s="108" t="s">
        <v>273</v>
      </c>
      <c r="AD189" s="84">
        <v>52</v>
      </c>
      <c r="AE189" s="84" t="s">
        <v>904</v>
      </c>
      <c r="AF189" s="84" t="s">
        <v>732</v>
      </c>
      <c r="AG189" s="108" t="s">
        <v>905</v>
      </c>
      <c r="AH189" s="84" t="s">
        <v>700</v>
      </c>
      <c r="AI189" s="108" t="s">
        <v>903</v>
      </c>
      <c r="AJ189" s="84">
        <v>1010</v>
      </c>
      <c r="AK189" s="84">
        <v>1010</v>
      </c>
      <c r="AL189" s="108" t="s">
        <v>513</v>
      </c>
      <c r="AM189" s="84">
        <v>15239.34</v>
      </c>
      <c r="AN189" s="112">
        <v>696.52</v>
      </c>
      <c r="AO189" s="112">
        <v>15935.86</v>
      </c>
      <c r="AP189" s="112">
        <v>29250.66</v>
      </c>
      <c r="AQ189" s="112">
        <v>3865.91</v>
      </c>
      <c r="AR189" s="112">
        <v>33116.57</v>
      </c>
      <c r="AS189" s="112">
        <v>26248.66</v>
      </c>
      <c r="AT189" s="112">
        <v>3865.91</v>
      </c>
      <c r="AU189" s="112">
        <v>30114.57</v>
      </c>
      <c r="AV189" s="84">
        <v>78</v>
      </c>
      <c r="AW189" s="84">
        <v>1736</v>
      </c>
      <c r="AX189" s="84" t="s">
        <v>293</v>
      </c>
      <c r="AY189" s="108"/>
      <c r="AZ189" s="84"/>
      <c r="BA189" s="84"/>
      <c r="BB189" s="84" t="s">
        <v>280</v>
      </c>
      <c r="BC189" s="84" t="s">
        <v>281</v>
      </c>
      <c r="BD189" s="108"/>
      <c r="BE189" s="84">
        <v>0</v>
      </c>
      <c r="BF189" s="38" t="s">
        <v>928</v>
      </c>
      <c r="BG189" s="84" t="s">
        <v>243</v>
      </c>
      <c r="BH189" s="114" t="s">
        <v>3072</v>
      </c>
      <c r="BI189" s="38" t="s">
        <v>110</v>
      </c>
      <c r="BJ189" s="85">
        <v>45819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3091</v>
      </c>
    </row>
    <row r="190" spans="1:70" s="113" customFormat="1" ht="15" customHeight="1" x14ac:dyDescent="0.25">
      <c r="A190" s="84">
        <v>186</v>
      </c>
      <c r="B190" s="38" t="s">
        <v>254</v>
      </c>
      <c r="C190" s="38" t="s">
        <v>255</v>
      </c>
      <c r="D190" s="38" t="s">
        <v>256</v>
      </c>
      <c r="E190" s="38" t="s">
        <v>257</v>
      </c>
      <c r="F190" s="38" t="s">
        <v>258</v>
      </c>
      <c r="G190" s="84" t="s">
        <v>259</v>
      </c>
      <c r="H190" s="38" t="s">
        <v>260</v>
      </c>
      <c r="I190" s="84">
        <v>96570</v>
      </c>
      <c r="J190" s="38" t="s">
        <v>636</v>
      </c>
      <c r="K190" s="84">
        <v>96570</v>
      </c>
      <c r="L190" s="84" t="s">
        <v>262</v>
      </c>
      <c r="M190" s="38" t="s">
        <v>263</v>
      </c>
      <c r="N190" s="84">
        <v>162781</v>
      </c>
      <c r="O190" s="84" t="s">
        <v>637</v>
      </c>
      <c r="P190" s="84">
        <v>228774</v>
      </c>
      <c r="Q190" s="38" t="s">
        <v>653</v>
      </c>
      <c r="R190" s="38" t="s">
        <v>266</v>
      </c>
      <c r="S190" s="84" t="s">
        <v>930</v>
      </c>
      <c r="T190" s="84" t="s">
        <v>930</v>
      </c>
      <c r="U190" s="84" t="s">
        <v>411</v>
      </c>
      <c r="V190" s="84" t="s">
        <v>269</v>
      </c>
      <c r="W190" s="84">
        <v>0</v>
      </c>
      <c r="X190" s="38" t="s">
        <v>270</v>
      </c>
      <c r="Y190" s="84">
        <v>15768877</v>
      </c>
      <c r="Z190" s="38" t="s">
        <v>931</v>
      </c>
      <c r="AA190" s="108" t="s">
        <v>916</v>
      </c>
      <c r="AB190" s="84">
        <v>41488</v>
      </c>
      <c r="AC190" s="108" t="s">
        <v>314</v>
      </c>
      <c r="AD190" s="84">
        <v>52</v>
      </c>
      <c r="AE190" s="84" t="s">
        <v>274</v>
      </c>
      <c r="AF190" s="84" t="s">
        <v>859</v>
      </c>
      <c r="AG190" s="108" t="s">
        <v>917</v>
      </c>
      <c r="AH190" s="84" t="s">
        <v>591</v>
      </c>
      <c r="AI190" s="108" t="s">
        <v>916</v>
      </c>
      <c r="AJ190" s="84">
        <v>1290</v>
      </c>
      <c r="AK190" s="84">
        <v>1290</v>
      </c>
      <c r="AL190" s="108" t="s">
        <v>564</v>
      </c>
      <c r="AM190" s="84">
        <v>23842.01</v>
      </c>
      <c r="AN190" s="112">
        <v>195</v>
      </c>
      <c r="AO190" s="112">
        <v>24037.01</v>
      </c>
      <c r="AP190" s="112">
        <v>19992.07</v>
      </c>
      <c r="AQ190" s="112">
        <v>3113.86</v>
      </c>
      <c r="AR190" s="112">
        <v>23105.93</v>
      </c>
      <c r="AS190" s="112">
        <v>18051.990000000002</v>
      </c>
      <c r="AT190" s="112">
        <v>3113.86</v>
      </c>
      <c r="AU190" s="112">
        <v>21165.85</v>
      </c>
      <c r="AV190" s="84">
        <v>45</v>
      </c>
      <c r="AW190" s="84">
        <v>1344</v>
      </c>
      <c r="AX190" s="84" t="s">
        <v>293</v>
      </c>
      <c r="AY190" s="108"/>
      <c r="AZ190" s="84"/>
      <c r="BA190" s="84"/>
      <c r="BB190" s="84" t="s">
        <v>280</v>
      </c>
      <c r="BC190" s="84" t="s">
        <v>281</v>
      </c>
      <c r="BD190" s="108"/>
      <c r="BE190" s="84">
        <v>0</v>
      </c>
      <c r="BF190" s="38" t="s">
        <v>930</v>
      </c>
      <c r="BG190" s="84">
        <v>9926985008</v>
      </c>
      <c r="BH190" s="114" t="s">
        <v>3072</v>
      </c>
      <c r="BI190" s="38" t="s">
        <v>112</v>
      </c>
      <c r="BJ190" s="85">
        <v>45818</v>
      </c>
      <c r="BK190" s="84" t="s">
        <v>124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 t="s">
        <v>3093</v>
      </c>
    </row>
    <row r="191" spans="1:70" s="113" customFormat="1" ht="15" hidden="1" customHeight="1" x14ac:dyDescent="0.25">
      <c r="A191" s="84">
        <v>187</v>
      </c>
      <c r="B191" s="38" t="s">
        <v>254</v>
      </c>
      <c r="C191" s="38" t="s">
        <v>255</v>
      </c>
      <c r="D191" s="38" t="s">
        <v>256</v>
      </c>
      <c r="E191" s="38" t="s">
        <v>257</v>
      </c>
      <c r="F191" s="38" t="s">
        <v>258</v>
      </c>
      <c r="G191" s="84" t="s">
        <v>259</v>
      </c>
      <c r="H191" s="38" t="s">
        <v>260</v>
      </c>
      <c r="I191" s="84">
        <v>95737</v>
      </c>
      <c r="J191" s="38" t="s">
        <v>282</v>
      </c>
      <c r="K191" s="84">
        <v>95737</v>
      </c>
      <c r="L191" s="84" t="s">
        <v>262</v>
      </c>
      <c r="M191" s="38" t="s">
        <v>263</v>
      </c>
      <c r="N191" s="84">
        <v>160793</v>
      </c>
      <c r="O191" s="84" t="s">
        <v>444</v>
      </c>
      <c r="P191" s="84">
        <v>219776</v>
      </c>
      <c r="Q191" s="38" t="s">
        <v>753</v>
      </c>
      <c r="R191" s="38" t="s">
        <v>702</v>
      </c>
      <c r="S191" s="84" t="s">
        <v>932</v>
      </c>
      <c r="T191" s="84" t="s">
        <v>932</v>
      </c>
      <c r="U191" s="84" t="s">
        <v>268</v>
      </c>
      <c r="V191" s="84" t="s">
        <v>269</v>
      </c>
      <c r="W191" s="84">
        <v>0</v>
      </c>
      <c r="X191" s="38" t="s">
        <v>270</v>
      </c>
      <c r="Y191" s="84">
        <v>15837683</v>
      </c>
      <c r="Z191" s="38" t="s">
        <v>933</v>
      </c>
      <c r="AA191" s="108" t="s">
        <v>934</v>
      </c>
      <c r="AB191" s="84">
        <v>10372</v>
      </c>
      <c r="AC191" s="108" t="s">
        <v>290</v>
      </c>
      <c r="AD191" s="84">
        <v>38</v>
      </c>
      <c r="AE191" s="84" t="s">
        <v>274</v>
      </c>
      <c r="AF191" s="84" t="s">
        <v>275</v>
      </c>
      <c r="AG191" s="108" t="s">
        <v>935</v>
      </c>
      <c r="AH191" s="84" t="s">
        <v>277</v>
      </c>
      <c r="AI191" s="108" t="s">
        <v>934</v>
      </c>
      <c r="AJ191" s="84">
        <v>0</v>
      </c>
      <c r="AK191" s="84">
        <v>0</v>
      </c>
      <c r="AL191" s="108" t="s">
        <v>513</v>
      </c>
      <c r="AM191" s="84">
        <v>10227.31</v>
      </c>
      <c r="AN191" s="112">
        <v>4.6900000000000004</v>
      </c>
      <c r="AO191" s="112">
        <v>10232</v>
      </c>
      <c r="AP191" s="112">
        <v>232.17</v>
      </c>
      <c r="AQ191" s="112">
        <v>0</v>
      </c>
      <c r="AR191" s="112">
        <v>232.17</v>
      </c>
      <c r="AS191" s="112">
        <v>232.17</v>
      </c>
      <c r="AT191" s="112">
        <v>0</v>
      </c>
      <c r="AU191" s="112">
        <v>232.17</v>
      </c>
      <c r="AV191" s="84">
        <v>40</v>
      </c>
      <c r="AW191" s="84">
        <v>1249</v>
      </c>
      <c r="AX191" s="84" t="s">
        <v>293</v>
      </c>
      <c r="AY191" s="108"/>
      <c r="AZ191" s="84"/>
      <c r="BA191" s="84"/>
      <c r="BB191" s="84" t="s">
        <v>280</v>
      </c>
      <c r="BC191" s="84" t="s">
        <v>281</v>
      </c>
      <c r="BD191" s="108"/>
      <c r="BE191" s="84">
        <v>0</v>
      </c>
      <c r="BF191" s="38" t="s">
        <v>932</v>
      </c>
      <c r="BG191" s="84">
        <v>9752880731</v>
      </c>
      <c r="BH191" s="114" t="s">
        <v>3072</v>
      </c>
      <c r="BI191" s="38" t="s">
        <v>112</v>
      </c>
      <c r="BJ191" s="85">
        <v>45832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254</v>
      </c>
      <c r="C192" s="38" t="s">
        <v>255</v>
      </c>
      <c r="D192" s="38" t="s">
        <v>256</v>
      </c>
      <c r="E192" s="38" t="s">
        <v>257</v>
      </c>
      <c r="F192" s="38" t="s">
        <v>258</v>
      </c>
      <c r="G192" s="84" t="s">
        <v>259</v>
      </c>
      <c r="H192" s="38" t="s">
        <v>260</v>
      </c>
      <c r="I192" s="84">
        <v>95892</v>
      </c>
      <c r="J192" s="38" t="s">
        <v>516</v>
      </c>
      <c r="K192" s="84">
        <v>95892</v>
      </c>
      <c r="L192" s="84" t="s">
        <v>262</v>
      </c>
      <c r="M192" s="38" t="s">
        <v>263</v>
      </c>
      <c r="N192" s="84">
        <v>161271</v>
      </c>
      <c r="O192" s="84" t="s">
        <v>517</v>
      </c>
      <c r="P192" s="84">
        <v>216317</v>
      </c>
      <c r="Q192" s="38" t="s">
        <v>518</v>
      </c>
      <c r="R192" s="38" t="s">
        <v>679</v>
      </c>
      <c r="S192" s="84" t="s">
        <v>936</v>
      </c>
      <c r="T192" s="84" t="s">
        <v>936</v>
      </c>
      <c r="U192" s="84" t="s">
        <v>411</v>
      </c>
      <c r="V192" s="84" t="s">
        <v>269</v>
      </c>
      <c r="W192" s="84">
        <v>0</v>
      </c>
      <c r="X192" s="38" t="s">
        <v>937</v>
      </c>
      <c r="Y192" s="84">
        <v>15855243</v>
      </c>
      <c r="Z192" s="38" t="s">
        <v>938</v>
      </c>
      <c r="AA192" s="108" t="s">
        <v>922</v>
      </c>
      <c r="AB192" s="84">
        <v>15558</v>
      </c>
      <c r="AC192" s="108" t="s">
        <v>522</v>
      </c>
      <c r="AD192" s="84">
        <v>38</v>
      </c>
      <c r="AE192" s="84" t="s">
        <v>371</v>
      </c>
      <c r="AF192" s="84" t="s">
        <v>603</v>
      </c>
      <c r="AG192" s="108" t="s">
        <v>923</v>
      </c>
      <c r="AH192" s="84" t="s">
        <v>277</v>
      </c>
      <c r="AI192" s="108" t="s">
        <v>922</v>
      </c>
      <c r="AJ192" s="84">
        <v>0</v>
      </c>
      <c r="AK192" s="84">
        <v>0</v>
      </c>
      <c r="AL192" s="108" t="s">
        <v>564</v>
      </c>
      <c r="AM192" s="84">
        <v>8847.1200000000008</v>
      </c>
      <c r="AN192" s="112">
        <v>209.77</v>
      </c>
      <c r="AO192" s="112">
        <v>9056.89</v>
      </c>
      <c r="AP192" s="112">
        <v>7512.88</v>
      </c>
      <c r="AQ192" s="112">
        <v>398.25</v>
      </c>
      <c r="AR192" s="112">
        <v>7911.13</v>
      </c>
      <c r="AS192" s="112">
        <v>7513.85</v>
      </c>
      <c r="AT192" s="112">
        <v>398.25</v>
      </c>
      <c r="AU192" s="112">
        <v>7912.1</v>
      </c>
      <c r="AV192" s="84">
        <v>87</v>
      </c>
      <c r="AW192" s="84">
        <v>1719</v>
      </c>
      <c r="AX192" s="84" t="s">
        <v>293</v>
      </c>
      <c r="AY192" s="108"/>
      <c r="AZ192" s="84"/>
      <c r="BA192" s="84"/>
      <c r="BB192" s="84" t="s">
        <v>280</v>
      </c>
      <c r="BC192" s="84" t="s">
        <v>281</v>
      </c>
      <c r="BD192" s="108"/>
      <c r="BE192" s="84">
        <v>0</v>
      </c>
      <c r="BF192" s="38" t="s">
        <v>936</v>
      </c>
      <c r="BG192" s="84" t="s">
        <v>243</v>
      </c>
      <c r="BH192" s="114" t="s">
        <v>3072</v>
      </c>
      <c r="BI192" s="38" t="s">
        <v>110</v>
      </c>
      <c r="BJ192" s="85">
        <v>45819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3091</v>
      </c>
    </row>
    <row r="193" spans="1:70" s="113" customFormat="1" ht="15" customHeight="1" x14ac:dyDescent="0.25">
      <c r="A193" s="84">
        <v>189</v>
      </c>
      <c r="B193" s="38" t="s">
        <v>254</v>
      </c>
      <c r="C193" s="38" t="s">
        <v>255</v>
      </c>
      <c r="D193" s="38" t="s">
        <v>256</v>
      </c>
      <c r="E193" s="38" t="s">
        <v>257</v>
      </c>
      <c r="F193" s="38" t="s">
        <v>258</v>
      </c>
      <c r="G193" s="84" t="s">
        <v>259</v>
      </c>
      <c r="H193" s="38" t="s">
        <v>260</v>
      </c>
      <c r="I193" s="84">
        <v>95892</v>
      </c>
      <c r="J193" s="38" t="s">
        <v>516</v>
      </c>
      <c r="K193" s="84">
        <v>95892</v>
      </c>
      <c r="L193" s="84" t="s">
        <v>262</v>
      </c>
      <c r="M193" s="38" t="s">
        <v>263</v>
      </c>
      <c r="N193" s="84">
        <v>161271</v>
      </c>
      <c r="O193" s="84" t="s">
        <v>517</v>
      </c>
      <c r="P193" s="84">
        <v>216317</v>
      </c>
      <c r="Q193" s="38" t="s">
        <v>518</v>
      </c>
      <c r="R193" s="38" t="s">
        <v>679</v>
      </c>
      <c r="S193" s="84" t="s">
        <v>519</v>
      </c>
      <c r="T193" s="84" t="s">
        <v>519</v>
      </c>
      <c r="U193" s="84" t="s">
        <v>287</v>
      </c>
      <c r="V193" s="84" t="s">
        <v>269</v>
      </c>
      <c r="W193" s="84">
        <v>0</v>
      </c>
      <c r="X193" s="38" t="s">
        <v>270</v>
      </c>
      <c r="Y193" s="84">
        <v>15855245</v>
      </c>
      <c r="Z193" s="38" t="s">
        <v>520</v>
      </c>
      <c r="AA193" s="108" t="s">
        <v>922</v>
      </c>
      <c r="AB193" s="84">
        <v>15558</v>
      </c>
      <c r="AC193" s="108" t="s">
        <v>522</v>
      </c>
      <c r="AD193" s="84">
        <v>38</v>
      </c>
      <c r="AE193" s="84" t="s">
        <v>274</v>
      </c>
      <c r="AF193" s="84" t="s">
        <v>315</v>
      </c>
      <c r="AG193" s="108" t="s">
        <v>523</v>
      </c>
      <c r="AH193" s="84" t="s">
        <v>277</v>
      </c>
      <c r="AI193" s="108" t="s">
        <v>922</v>
      </c>
      <c r="AJ193" s="84">
        <v>0</v>
      </c>
      <c r="AK193" s="84">
        <v>0</v>
      </c>
      <c r="AL193" s="108" t="s">
        <v>564</v>
      </c>
      <c r="AM193" s="84">
        <v>9267.9699999999993</v>
      </c>
      <c r="AN193" s="112">
        <v>323.33999999999997</v>
      </c>
      <c r="AO193" s="112">
        <v>9591.31</v>
      </c>
      <c r="AP193" s="112">
        <v>7092.03</v>
      </c>
      <c r="AQ193" s="112">
        <v>231.29</v>
      </c>
      <c r="AR193" s="112">
        <v>7323.32</v>
      </c>
      <c r="AS193" s="112">
        <v>7093</v>
      </c>
      <c r="AT193" s="112">
        <v>231.29</v>
      </c>
      <c r="AU193" s="112">
        <v>7324.29</v>
      </c>
      <c r="AV193" s="84">
        <v>87</v>
      </c>
      <c r="AW193" s="84">
        <v>1705</v>
      </c>
      <c r="AX193" s="84" t="s">
        <v>293</v>
      </c>
      <c r="AY193" s="108"/>
      <c r="AZ193" s="84"/>
      <c r="BA193" s="84"/>
      <c r="BB193" s="84" t="s">
        <v>280</v>
      </c>
      <c r="BC193" s="84" t="s">
        <v>281</v>
      </c>
      <c r="BD193" s="108"/>
      <c r="BE193" s="84">
        <v>0</v>
      </c>
      <c r="BF193" s="38" t="s">
        <v>519</v>
      </c>
      <c r="BG193" s="84" t="s">
        <v>243</v>
      </c>
      <c r="BH193" s="114" t="s">
        <v>3072</v>
      </c>
      <c r="BI193" s="38" t="s">
        <v>110</v>
      </c>
      <c r="BJ193" s="85">
        <v>45819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 t="s">
        <v>3091</v>
      </c>
    </row>
    <row r="194" spans="1:70" s="113" customFormat="1" ht="15" customHeight="1" x14ac:dyDescent="0.25">
      <c r="A194" s="84">
        <v>190</v>
      </c>
      <c r="B194" s="38" t="s">
        <v>254</v>
      </c>
      <c r="C194" s="38" t="s">
        <v>255</v>
      </c>
      <c r="D194" s="38" t="s">
        <v>256</v>
      </c>
      <c r="E194" s="38" t="s">
        <v>257</v>
      </c>
      <c r="F194" s="38" t="s">
        <v>258</v>
      </c>
      <c r="G194" s="84" t="s">
        <v>259</v>
      </c>
      <c r="H194" s="38" t="s">
        <v>260</v>
      </c>
      <c r="I194" s="84">
        <v>95892</v>
      </c>
      <c r="J194" s="38" t="s">
        <v>516</v>
      </c>
      <c r="K194" s="84">
        <v>95892</v>
      </c>
      <c r="L194" s="84" t="s">
        <v>262</v>
      </c>
      <c r="M194" s="38" t="s">
        <v>263</v>
      </c>
      <c r="N194" s="84">
        <v>161271</v>
      </c>
      <c r="O194" s="84" t="s">
        <v>517</v>
      </c>
      <c r="P194" s="84">
        <v>216317</v>
      </c>
      <c r="Q194" s="38" t="s">
        <v>518</v>
      </c>
      <c r="R194" s="38" t="s">
        <v>679</v>
      </c>
      <c r="S194" s="84" t="s">
        <v>939</v>
      </c>
      <c r="T194" s="84" t="s">
        <v>939</v>
      </c>
      <c r="U194" s="84" t="s">
        <v>411</v>
      </c>
      <c r="V194" s="84" t="s">
        <v>269</v>
      </c>
      <c r="W194" s="84">
        <v>0</v>
      </c>
      <c r="X194" s="38" t="s">
        <v>270</v>
      </c>
      <c r="Y194" s="84">
        <v>15855311</v>
      </c>
      <c r="Z194" s="38" t="s">
        <v>616</v>
      </c>
      <c r="AA194" s="108" t="s">
        <v>922</v>
      </c>
      <c r="AB194" s="84">
        <v>15558</v>
      </c>
      <c r="AC194" s="108" t="s">
        <v>522</v>
      </c>
      <c r="AD194" s="84">
        <v>38</v>
      </c>
      <c r="AE194" s="84" t="s">
        <v>371</v>
      </c>
      <c r="AF194" s="84" t="s">
        <v>603</v>
      </c>
      <c r="AG194" s="108" t="s">
        <v>923</v>
      </c>
      <c r="AH194" s="84" t="s">
        <v>277</v>
      </c>
      <c r="AI194" s="108" t="s">
        <v>922</v>
      </c>
      <c r="AJ194" s="84">
        <v>0</v>
      </c>
      <c r="AK194" s="84">
        <v>0</v>
      </c>
      <c r="AL194" s="108" t="s">
        <v>564</v>
      </c>
      <c r="AM194" s="84">
        <v>10918.87</v>
      </c>
      <c r="AN194" s="112">
        <v>0</v>
      </c>
      <c r="AO194" s="112">
        <v>10918.87</v>
      </c>
      <c r="AP194" s="112">
        <v>5441.13</v>
      </c>
      <c r="AQ194" s="112">
        <v>0</v>
      </c>
      <c r="AR194" s="112">
        <v>5441.13</v>
      </c>
      <c r="AS194" s="112">
        <v>5442.1</v>
      </c>
      <c r="AT194" s="112">
        <v>0</v>
      </c>
      <c r="AU194" s="112">
        <v>5442.1</v>
      </c>
      <c r="AV194" s="84">
        <v>87</v>
      </c>
      <c r="AW194" s="84">
        <v>1649</v>
      </c>
      <c r="AX194" s="84" t="s">
        <v>293</v>
      </c>
      <c r="AY194" s="108"/>
      <c r="AZ194" s="84"/>
      <c r="BA194" s="84"/>
      <c r="BB194" s="84" t="s">
        <v>280</v>
      </c>
      <c r="BC194" s="84" t="s">
        <v>281</v>
      </c>
      <c r="BD194" s="108"/>
      <c r="BE194" s="84">
        <v>0</v>
      </c>
      <c r="BF194" s="38" t="s">
        <v>939</v>
      </c>
      <c r="BG194" s="84" t="s">
        <v>243</v>
      </c>
      <c r="BH194" s="114" t="s">
        <v>3072</v>
      </c>
      <c r="BI194" s="38" t="s">
        <v>110</v>
      </c>
      <c r="BJ194" s="85">
        <v>45819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 t="s">
        <v>3091</v>
      </c>
    </row>
    <row r="195" spans="1:70" s="113" customFormat="1" ht="15" customHeight="1" x14ac:dyDescent="0.25">
      <c r="A195" s="84">
        <v>191</v>
      </c>
      <c r="B195" s="38" t="s">
        <v>254</v>
      </c>
      <c r="C195" s="38" t="s">
        <v>255</v>
      </c>
      <c r="D195" s="38" t="s">
        <v>256</v>
      </c>
      <c r="E195" s="38" t="s">
        <v>257</v>
      </c>
      <c r="F195" s="38" t="s">
        <v>258</v>
      </c>
      <c r="G195" s="84" t="s">
        <v>259</v>
      </c>
      <c r="H195" s="38" t="s">
        <v>260</v>
      </c>
      <c r="I195" s="84">
        <v>96570</v>
      </c>
      <c r="J195" s="38" t="s">
        <v>636</v>
      </c>
      <c r="K195" s="84">
        <v>96570</v>
      </c>
      <c r="L195" s="84" t="s">
        <v>262</v>
      </c>
      <c r="M195" s="38" t="s">
        <v>263</v>
      </c>
      <c r="N195" s="84">
        <v>162781</v>
      </c>
      <c r="O195" s="84" t="s">
        <v>637</v>
      </c>
      <c r="P195" s="84">
        <v>218321</v>
      </c>
      <c r="Q195" s="38" t="s">
        <v>638</v>
      </c>
      <c r="R195" s="38" t="s">
        <v>285</v>
      </c>
      <c r="S195" s="84" t="s">
        <v>940</v>
      </c>
      <c r="T195" s="84" t="s">
        <v>940</v>
      </c>
      <c r="U195" s="84" t="s">
        <v>560</v>
      </c>
      <c r="V195" s="84" t="s">
        <v>269</v>
      </c>
      <c r="W195" s="84">
        <v>0</v>
      </c>
      <c r="X195" s="38" t="s">
        <v>270</v>
      </c>
      <c r="Y195" s="84">
        <v>15954305</v>
      </c>
      <c r="Z195" s="38" t="s">
        <v>804</v>
      </c>
      <c r="AA195" s="108" t="s">
        <v>941</v>
      </c>
      <c r="AB195" s="84">
        <v>29975</v>
      </c>
      <c r="AC195" s="108" t="s">
        <v>314</v>
      </c>
      <c r="AD195" s="84">
        <v>38</v>
      </c>
      <c r="AE195" s="84" t="s">
        <v>274</v>
      </c>
      <c r="AF195" s="84" t="s">
        <v>859</v>
      </c>
      <c r="AG195" s="108" t="s">
        <v>942</v>
      </c>
      <c r="AH195" s="84" t="s">
        <v>591</v>
      </c>
      <c r="AI195" s="108" t="s">
        <v>941</v>
      </c>
      <c r="AJ195" s="84">
        <v>0</v>
      </c>
      <c r="AK195" s="84">
        <v>0</v>
      </c>
      <c r="AL195" s="108" t="s">
        <v>564</v>
      </c>
      <c r="AM195" s="84">
        <v>15307.55</v>
      </c>
      <c r="AN195" s="112">
        <v>490.84</v>
      </c>
      <c r="AO195" s="112">
        <v>15798.39</v>
      </c>
      <c r="AP195" s="112">
        <v>16316.45</v>
      </c>
      <c r="AQ195" s="112">
        <v>1014.33</v>
      </c>
      <c r="AR195" s="112">
        <v>17330.78</v>
      </c>
      <c r="AS195" s="112">
        <v>16316.5</v>
      </c>
      <c r="AT195" s="112">
        <v>1014.33</v>
      </c>
      <c r="AU195" s="112">
        <v>17330.830000000002</v>
      </c>
      <c r="AV195" s="84">
        <v>76</v>
      </c>
      <c r="AW195" s="84">
        <v>1733</v>
      </c>
      <c r="AX195" s="84" t="s">
        <v>293</v>
      </c>
      <c r="AY195" s="108"/>
      <c r="AZ195" s="84"/>
      <c r="BA195" s="84"/>
      <c r="BB195" s="84" t="s">
        <v>280</v>
      </c>
      <c r="BC195" s="84" t="s">
        <v>281</v>
      </c>
      <c r="BD195" s="108"/>
      <c r="BE195" s="84">
        <v>0</v>
      </c>
      <c r="BF195" s="38" t="s">
        <v>940</v>
      </c>
      <c r="BG195" s="84" t="s">
        <v>243</v>
      </c>
      <c r="BH195" s="114" t="s">
        <v>3072</v>
      </c>
      <c r="BI195" s="38" t="s">
        <v>110</v>
      </c>
      <c r="BJ195" s="85">
        <v>45819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 t="s">
        <v>3091</v>
      </c>
    </row>
    <row r="196" spans="1:70" s="113" customFormat="1" ht="15" customHeight="1" x14ac:dyDescent="0.25">
      <c r="A196" s="84">
        <v>192</v>
      </c>
      <c r="B196" s="38" t="s">
        <v>254</v>
      </c>
      <c r="C196" s="38" t="s">
        <v>255</v>
      </c>
      <c r="D196" s="38" t="s">
        <v>256</v>
      </c>
      <c r="E196" s="38" t="s">
        <v>257</v>
      </c>
      <c r="F196" s="38" t="s">
        <v>258</v>
      </c>
      <c r="G196" s="84" t="s">
        <v>259</v>
      </c>
      <c r="H196" s="38" t="s">
        <v>260</v>
      </c>
      <c r="I196" s="84">
        <v>96570</v>
      </c>
      <c r="J196" s="38" t="s">
        <v>636</v>
      </c>
      <c r="K196" s="84">
        <v>96570</v>
      </c>
      <c r="L196" s="84" t="s">
        <v>262</v>
      </c>
      <c r="M196" s="38" t="s">
        <v>263</v>
      </c>
      <c r="N196" s="84">
        <v>162781</v>
      </c>
      <c r="O196" s="84" t="s">
        <v>637</v>
      </c>
      <c r="P196" s="84">
        <v>218321</v>
      </c>
      <c r="Q196" s="38" t="s">
        <v>638</v>
      </c>
      <c r="R196" s="38" t="s">
        <v>285</v>
      </c>
      <c r="S196" s="84" t="s">
        <v>943</v>
      </c>
      <c r="T196" s="84" t="s">
        <v>943</v>
      </c>
      <c r="U196" s="84" t="s">
        <v>268</v>
      </c>
      <c r="V196" s="84" t="s">
        <v>269</v>
      </c>
      <c r="W196" s="84">
        <v>0</v>
      </c>
      <c r="X196" s="38" t="s">
        <v>270</v>
      </c>
      <c r="Y196" s="84">
        <v>15960505</v>
      </c>
      <c r="Z196" s="38" t="s">
        <v>944</v>
      </c>
      <c r="AA196" s="108" t="s">
        <v>941</v>
      </c>
      <c r="AB196" s="84">
        <v>29975</v>
      </c>
      <c r="AC196" s="108" t="s">
        <v>314</v>
      </c>
      <c r="AD196" s="84">
        <v>38</v>
      </c>
      <c r="AE196" s="84" t="s">
        <v>274</v>
      </c>
      <c r="AF196" s="84" t="s">
        <v>859</v>
      </c>
      <c r="AG196" s="108" t="s">
        <v>942</v>
      </c>
      <c r="AH196" s="84" t="s">
        <v>591</v>
      </c>
      <c r="AI196" s="108" t="s">
        <v>941</v>
      </c>
      <c r="AJ196" s="84">
        <v>0</v>
      </c>
      <c r="AK196" s="84">
        <v>0</v>
      </c>
      <c r="AL196" s="108" t="s">
        <v>513</v>
      </c>
      <c r="AM196" s="84">
        <v>16129.54</v>
      </c>
      <c r="AN196" s="112">
        <v>490.84</v>
      </c>
      <c r="AO196" s="112">
        <v>16620.38</v>
      </c>
      <c r="AP196" s="112">
        <v>15494.46</v>
      </c>
      <c r="AQ196" s="112">
        <v>896.32</v>
      </c>
      <c r="AR196" s="112">
        <v>16390.78</v>
      </c>
      <c r="AS196" s="112">
        <v>15494.51</v>
      </c>
      <c r="AT196" s="112">
        <v>896.32</v>
      </c>
      <c r="AU196" s="112">
        <v>16390.830000000002</v>
      </c>
      <c r="AV196" s="84">
        <v>76</v>
      </c>
      <c r="AW196" s="84">
        <v>1719</v>
      </c>
      <c r="AX196" s="84" t="s">
        <v>293</v>
      </c>
      <c r="AY196" s="108"/>
      <c r="AZ196" s="84"/>
      <c r="BA196" s="84"/>
      <c r="BB196" s="84" t="s">
        <v>280</v>
      </c>
      <c r="BC196" s="84" t="s">
        <v>281</v>
      </c>
      <c r="BD196" s="108"/>
      <c r="BE196" s="84">
        <v>0</v>
      </c>
      <c r="BF196" s="38" t="s">
        <v>943</v>
      </c>
      <c r="BG196" s="84" t="s">
        <v>243</v>
      </c>
      <c r="BH196" s="114" t="s">
        <v>3072</v>
      </c>
      <c r="BI196" s="38" t="s">
        <v>110</v>
      </c>
      <c r="BJ196" s="85">
        <v>45819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3091</v>
      </c>
    </row>
    <row r="197" spans="1:70" s="113" customFormat="1" ht="15" hidden="1" customHeight="1" x14ac:dyDescent="0.25">
      <c r="A197" s="84">
        <v>193</v>
      </c>
      <c r="B197" s="38" t="s">
        <v>254</v>
      </c>
      <c r="C197" s="38" t="s">
        <v>255</v>
      </c>
      <c r="D197" s="38" t="s">
        <v>256</v>
      </c>
      <c r="E197" s="38" t="s">
        <v>257</v>
      </c>
      <c r="F197" s="38" t="s">
        <v>258</v>
      </c>
      <c r="G197" s="84" t="s">
        <v>259</v>
      </c>
      <c r="H197" s="38" t="s">
        <v>260</v>
      </c>
      <c r="I197" s="84">
        <v>100032</v>
      </c>
      <c r="J197" s="38" t="s">
        <v>261</v>
      </c>
      <c r="K197" s="84">
        <v>100032</v>
      </c>
      <c r="L197" s="84" t="s">
        <v>262</v>
      </c>
      <c r="M197" s="38" t="s">
        <v>263</v>
      </c>
      <c r="N197" s="84">
        <v>160255</v>
      </c>
      <c r="O197" s="84" t="s">
        <v>321</v>
      </c>
      <c r="P197" s="84">
        <v>227958</v>
      </c>
      <c r="Q197" s="38" t="s">
        <v>945</v>
      </c>
      <c r="R197" s="38" t="s">
        <v>266</v>
      </c>
      <c r="S197" s="84" t="s">
        <v>946</v>
      </c>
      <c r="T197" s="84" t="s">
        <v>946</v>
      </c>
      <c r="U197" s="84" t="s">
        <v>411</v>
      </c>
      <c r="V197" s="84" t="s">
        <v>269</v>
      </c>
      <c r="W197" s="84">
        <v>0</v>
      </c>
      <c r="X197" s="38" t="s">
        <v>270</v>
      </c>
      <c r="Y197" s="84">
        <v>15968344</v>
      </c>
      <c r="Z197" s="38" t="s">
        <v>947</v>
      </c>
      <c r="AA197" s="108" t="s">
        <v>948</v>
      </c>
      <c r="AB197" s="84">
        <v>51860</v>
      </c>
      <c r="AC197" s="108" t="s">
        <v>273</v>
      </c>
      <c r="AD197" s="84">
        <v>52</v>
      </c>
      <c r="AE197" s="84" t="s">
        <v>698</v>
      </c>
      <c r="AF197" s="84" t="s">
        <v>732</v>
      </c>
      <c r="AG197" s="108" t="s">
        <v>949</v>
      </c>
      <c r="AH197" s="84" t="s">
        <v>700</v>
      </c>
      <c r="AI197" s="108" t="s">
        <v>948</v>
      </c>
      <c r="AJ197" s="84">
        <v>1615</v>
      </c>
      <c r="AK197" s="84">
        <v>1615</v>
      </c>
      <c r="AL197" s="108" t="s">
        <v>564</v>
      </c>
      <c r="AM197" s="84">
        <v>25218.73</v>
      </c>
      <c r="AN197" s="112">
        <v>45.87</v>
      </c>
      <c r="AO197" s="112">
        <v>25264.6</v>
      </c>
      <c r="AP197" s="112">
        <v>32817.269999999997</v>
      </c>
      <c r="AQ197" s="112">
        <v>7011</v>
      </c>
      <c r="AR197" s="112">
        <v>39828.269999999997</v>
      </c>
      <c r="AS197" s="112">
        <v>28948.27</v>
      </c>
      <c r="AT197" s="112">
        <v>7011</v>
      </c>
      <c r="AU197" s="112">
        <v>35959.269999999997</v>
      </c>
      <c r="AV197" s="84">
        <v>46</v>
      </c>
      <c r="AW197" s="84">
        <v>1339</v>
      </c>
      <c r="AX197" s="84" t="s">
        <v>293</v>
      </c>
      <c r="AY197" s="108"/>
      <c r="AZ197" s="84"/>
      <c r="BA197" s="84"/>
      <c r="BB197" s="84" t="s">
        <v>280</v>
      </c>
      <c r="BC197" s="84" t="s">
        <v>281</v>
      </c>
      <c r="BD197" s="108"/>
      <c r="BE197" s="84">
        <v>0</v>
      </c>
      <c r="BF197" s="38" t="s">
        <v>946</v>
      </c>
      <c r="BG197" s="84">
        <v>9926184164</v>
      </c>
      <c r="BH197" s="114" t="s">
        <v>3072</v>
      </c>
      <c r="BI197" s="38" t="s">
        <v>112</v>
      </c>
      <c r="BJ197" s="85">
        <v>45832</v>
      </c>
      <c r="BK197" s="84" t="s">
        <v>126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254</v>
      </c>
      <c r="C198" s="38" t="s">
        <v>255</v>
      </c>
      <c r="D198" s="38" t="s">
        <v>256</v>
      </c>
      <c r="E198" s="38" t="s">
        <v>257</v>
      </c>
      <c r="F198" s="38" t="s">
        <v>258</v>
      </c>
      <c r="G198" s="84" t="s">
        <v>259</v>
      </c>
      <c r="H198" s="38" t="s">
        <v>260</v>
      </c>
      <c r="I198" s="84">
        <v>100032</v>
      </c>
      <c r="J198" s="38" t="s">
        <v>261</v>
      </c>
      <c r="K198" s="84">
        <v>100032</v>
      </c>
      <c r="L198" s="84" t="s">
        <v>262</v>
      </c>
      <c r="M198" s="38" t="s">
        <v>263</v>
      </c>
      <c r="N198" s="84">
        <v>160255</v>
      </c>
      <c r="O198" s="84" t="s">
        <v>321</v>
      </c>
      <c r="P198" s="84">
        <v>228216</v>
      </c>
      <c r="Q198" s="38" t="s">
        <v>950</v>
      </c>
      <c r="R198" s="38" t="s">
        <v>266</v>
      </c>
      <c r="S198" s="84" t="s">
        <v>951</v>
      </c>
      <c r="T198" s="84" t="s">
        <v>951</v>
      </c>
      <c r="U198" s="84" t="s">
        <v>268</v>
      </c>
      <c r="V198" s="84" t="s">
        <v>343</v>
      </c>
      <c r="W198" s="84">
        <v>0</v>
      </c>
      <c r="X198" s="38" t="s">
        <v>270</v>
      </c>
      <c r="Y198" s="84">
        <v>15974238</v>
      </c>
      <c r="Z198" s="38" t="s">
        <v>952</v>
      </c>
      <c r="AA198" s="108" t="s">
        <v>953</v>
      </c>
      <c r="AB198" s="84">
        <v>51860</v>
      </c>
      <c r="AC198" s="108" t="s">
        <v>273</v>
      </c>
      <c r="AD198" s="84">
        <v>52</v>
      </c>
      <c r="AE198" s="84" t="s">
        <v>693</v>
      </c>
      <c r="AF198" s="84" t="s">
        <v>603</v>
      </c>
      <c r="AG198" s="108" t="s">
        <v>954</v>
      </c>
      <c r="AH198" s="84" t="s">
        <v>277</v>
      </c>
      <c r="AI198" s="108" t="s">
        <v>953</v>
      </c>
      <c r="AJ198" s="84">
        <v>1615</v>
      </c>
      <c r="AK198" s="84">
        <v>1615</v>
      </c>
      <c r="AL198" s="108" t="s">
        <v>513</v>
      </c>
      <c r="AM198" s="84">
        <v>24949.25</v>
      </c>
      <c r="AN198" s="112">
        <v>1013.2</v>
      </c>
      <c r="AO198" s="112">
        <v>25962.45</v>
      </c>
      <c r="AP198" s="112">
        <v>30768.89</v>
      </c>
      <c r="AQ198" s="112">
        <v>6941.05</v>
      </c>
      <c r="AR198" s="112">
        <v>37709.94</v>
      </c>
      <c r="AS198" s="112">
        <v>29253.75</v>
      </c>
      <c r="AT198" s="112">
        <v>6941.05</v>
      </c>
      <c r="AU198" s="112">
        <v>36194.800000000003</v>
      </c>
      <c r="AV198" s="84">
        <v>46</v>
      </c>
      <c r="AW198" s="84">
        <v>1313</v>
      </c>
      <c r="AX198" s="84" t="s">
        <v>293</v>
      </c>
      <c r="AY198" s="108"/>
      <c r="AZ198" s="84"/>
      <c r="BA198" s="84"/>
      <c r="BB198" s="84" t="s">
        <v>280</v>
      </c>
      <c r="BC198" s="84" t="s">
        <v>281</v>
      </c>
      <c r="BD198" s="108"/>
      <c r="BE198" s="84">
        <v>0</v>
      </c>
      <c r="BF198" s="38" t="s">
        <v>951</v>
      </c>
      <c r="BG198" s="84">
        <v>9111655138</v>
      </c>
      <c r="BH198" s="114" t="s">
        <v>3072</v>
      </c>
      <c r="BI198" s="38" t="s">
        <v>112</v>
      </c>
      <c r="BJ198" s="85">
        <v>45832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254</v>
      </c>
      <c r="C199" s="38" t="s">
        <v>255</v>
      </c>
      <c r="D199" s="38" t="s">
        <v>256</v>
      </c>
      <c r="E199" s="38" t="s">
        <v>257</v>
      </c>
      <c r="F199" s="38" t="s">
        <v>258</v>
      </c>
      <c r="G199" s="84" t="s">
        <v>259</v>
      </c>
      <c r="H199" s="38" t="s">
        <v>260</v>
      </c>
      <c r="I199" s="84">
        <v>100032</v>
      </c>
      <c r="J199" s="38" t="s">
        <v>261</v>
      </c>
      <c r="K199" s="84">
        <v>100032</v>
      </c>
      <c r="L199" s="84" t="s">
        <v>262</v>
      </c>
      <c r="M199" s="38" t="s">
        <v>263</v>
      </c>
      <c r="N199" s="84">
        <v>163572</v>
      </c>
      <c r="O199" s="84" t="s">
        <v>264</v>
      </c>
      <c r="P199" s="84">
        <v>219212</v>
      </c>
      <c r="Q199" s="38" t="s">
        <v>665</v>
      </c>
      <c r="R199" s="38" t="s">
        <v>266</v>
      </c>
      <c r="S199" s="84" t="s">
        <v>955</v>
      </c>
      <c r="T199" s="84" t="s">
        <v>955</v>
      </c>
      <c r="U199" s="84" t="s">
        <v>560</v>
      </c>
      <c r="V199" s="84" t="s">
        <v>343</v>
      </c>
      <c r="W199" s="84">
        <v>0</v>
      </c>
      <c r="X199" s="38" t="s">
        <v>270</v>
      </c>
      <c r="Y199" s="84">
        <v>15974337</v>
      </c>
      <c r="Z199" s="38" t="s">
        <v>956</v>
      </c>
      <c r="AA199" s="108" t="s">
        <v>957</v>
      </c>
      <c r="AB199" s="84">
        <v>51860</v>
      </c>
      <c r="AC199" s="108" t="s">
        <v>273</v>
      </c>
      <c r="AD199" s="84">
        <v>52</v>
      </c>
      <c r="AE199" s="84" t="s">
        <v>698</v>
      </c>
      <c r="AF199" s="84" t="s">
        <v>732</v>
      </c>
      <c r="AG199" s="108" t="s">
        <v>958</v>
      </c>
      <c r="AH199" s="84" t="s">
        <v>700</v>
      </c>
      <c r="AI199" s="108" t="s">
        <v>957</v>
      </c>
      <c r="AJ199" s="84">
        <v>1615</v>
      </c>
      <c r="AK199" s="84">
        <v>1615</v>
      </c>
      <c r="AL199" s="108" t="s">
        <v>513</v>
      </c>
      <c r="AM199" s="84">
        <v>22095.45</v>
      </c>
      <c r="AN199" s="112">
        <v>885.45</v>
      </c>
      <c r="AO199" s="112">
        <v>22980.9</v>
      </c>
      <c r="AP199" s="112">
        <v>33695.550000000003</v>
      </c>
      <c r="AQ199" s="112">
        <v>2933.37</v>
      </c>
      <c r="AR199" s="112">
        <v>36628.92</v>
      </c>
      <c r="AS199" s="112">
        <v>29764.55</v>
      </c>
      <c r="AT199" s="112">
        <v>2933.37</v>
      </c>
      <c r="AU199" s="112">
        <v>32697.919999999998</v>
      </c>
      <c r="AV199" s="84">
        <v>46</v>
      </c>
      <c r="AW199" s="84">
        <v>1344</v>
      </c>
      <c r="AX199" s="84" t="s">
        <v>293</v>
      </c>
      <c r="AY199" s="108"/>
      <c r="AZ199" s="84"/>
      <c r="BA199" s="84"/>
      <c r="BB199" s="84" t="s">
        <v>280</v>
      </c>
      <c r="BC199" s="84" t="s">
        <v>281</v>
      </c>
      <c r="BD199" s="108"/>
      <c r="BE199" s="84">
        <v>0</v>
      </c>
      <c r="BF199" s="38" t="s">
        <v>955</v>
      </c>
      <c r="BG199" s="84">
        <v>9303019604</v>
      </c>
      <c r="BH199" s="114" t="s">
        <v>3072</v>
      </c>
      <c r="BI199" s="38" t="s">
        <v>112</v>
      </c>
      <c r="BJ199" s="85">
        <v>45832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254</v>
      </c>
      <c r="C200" s="38" t="s">
        <v>255</v>
      </c>
      <c r="D200" s="38" t="s">
        <v>256</v>
      </c>
      <c r="E200" s="38" t="s">
        <v>257</v>
      </c>
      <c r="F200" s="38" t="s">
        <v>258</v>
      </c>
      <c r="G200" s="84" t="s">
        <v>259</v>
      </c>
      <c r="H200" s="38" t="s">
        <v>260</v>
      </c>
      <c r="I200" s="84">
        <v>96570</v>
      </c>
      <c r="J200" s="38" t="s">
        <v>636</v>
      </c>
      <c r="K200" s="84">
        <v>96570</v>
      </c>
      <c r="L200" s="84" t="s">
        <v>262</v>
      </c>
      <c r="M200" s="38" t="s">
        <v>263</v>
      </c>
      <c r="N200" s="84">
        <v>162781</v>
      </c>
      <c r="O200" s="84" t="s">
        <v>637</v>
      </c>
      <c r="P200" s="84">
        <v>218321</v>
      </c>
      <c r="Q200" s="38" t="s">
        <v>638</v>
      </c>
      <c r="R200" s="38" t="s">
        <v>285</v>
      </c>
      <c r="S200" s="84" t="s">
        <v>959</v>
      </c>
      <c r="T200" s="84" t="s">
        <v>959</v>
      </c>
      <c r="U200" s="84" t="s">
        <v>560</v>
      </c>
      <c r="V200" s="84" t="s">
        <v>269</v>
      </c>
      <c r="W200" s="84">
        <v>0</v>
      </c>
      <c r="X200" s="38" t="s">
        <v>270</v>
      </c>
      <c r="Y200" s="84">
        <v>16055584</v>
      </c>
      <c r="Z200" s="38" t="s">
        <v>960</v>
      </c>
      <c r="AA200" s="108" t="s">
        <v>961</v>
      </c>
      <c r="AB200" s="84">
        <v>29975</v>
      </c>
      <c r="AC200" s="108" t="s">
        <v>314</v>
      </c>
      <c r="AD200" s="84">
        <v>38</v>
      </c>
      <c r="AE200" s="84" t="s">
        <v>274</v>
      </c>
      <c r="AF200" s="84" t="s">
        <v>859</v>
      </c>
      <c r="AG200" s="108" t="s">
        <v>962</v>
      </c>
      <c r="AH200" s="84" t="s">
        <v>591</v>
      </c>
      <c r="AI200" s="108" t="s">
        <v>961</v>
      </c>
      <c r="AJ200" s="84">
        <v>0</v>
      </c>
      <c r="AK200" s="84">
        <v>0</v>
      </c>
      <c r="AL200" s="108" t="s">
        <v>513</v>
      </c>
      <c r="AM200" s="84">
        <v>15307.55</v>
      </c>
      <c r="AN200" s="112">
        <v>490.84</v>
      </c>
      <c r="AO200" s="112">
        <v>15798.39</v>
      </c>
      <c r="AP200" s="112">
        <v>16316.45</v>
      </c>
      <c r="AQ200" s="112">
        <v>1014.33</v>
      </c>
      <c r="AR200" s="112">
        <v>17330.78</v>
      </c>
      <c r="AS200" s="112">
        <v>16316.5</v>
      </c>
      <c r="AT200" s="112">
        <v>1014.33</v>
      </c>
      <c r="AU200" s="112">
        <v>17330.830000000002</v>
      </c>
      <c r="AV200" s="84">
        <v>76</v>
      </c>
      <c r="AW200" s="84">
        <v>1733</v>
      </c>
      <c r="AX200" s="84" t="s">
        <v>293</v>
      </c>
      <c r="AY200" s="108"/>
      <c r="AZ200" s="84"/>
      <c r="BA200" s="84"/>
      <c r="BB200" s="84" t="s">
        <v>280</v>
      </c>
      <c r="BC200" s="84" t="s">
        <v>281</v>
      </c>
      <c r="BD200" s="108"/>
      <c r="BE200" s="84">
        <v>0</v>
      </c>
      <c r="BF200" s="38" t="s">
        <v>959</v>
      </c>
      <c r="BG200" s="84" t="s">
        <v>243</v>
      </c>
      <c r="BH200" s="114" t="s">
        <v>3072</v>
      </c>
      <c r="BI200" s="38" t="s">
        <v>110</v>
      </c>
      <c r="BJ200" s="85">
        <v>45819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3091</v>
      </c>
    </row>
    <row r="201" spans="1:70" s="113" customFormat="1" ht="15" customHeight="1" x14ac:dyDescent="0.25">
      <c r="A201" s="84">
        <v>197</v>
      </c>
      <c r="B201" s="38" t="s">
        <v>254</v>
      </c>
      <c r="C201" s="38" t="s">
        <v>255</v>
      </c>
      <c r="D201" s="38" t="s">
        <v>256</v>
      </c>
      <c r="E201" s="38" t="s">
        <v>257</v>
      </c>
      <c r="F201" s="38" t="s">
        <v>258</v>
      </c>
      <c r="G201" s="84" t="s">
        <v>259</v>
      </c>
      <c r="H201" s="38" t="s">
        <v>260</v>
      </c>
      <c r="I201" s="84">
        <v>80625</v>
      </c>
      <c r="J201" s="38" t="s">
        <v>339</v>
      </c>
      <c r="K201" s="84">
        <v>80625</v>
      </c>
      <c r="L201" s="84" t="s">
        <v>262</v>
      </c>
      <c r="M201" s="38" t="s">
        <v>263</v>
      </c>
      <c r="N201" s="84">
        <v>135039</v>
      </c>
      <c r="O201" s="84" t="s">
        <v>963</v>
      </c>
      <c r="P201" s="84">
        <v>182482</v>
      </c>
      <c r="Q201" s="38" t="s">
        <v>964</v>
      </c>
      <c r="R201" s="38" t="s">
        <v>266</v>
      </c>
      <c r="S201" s="84" t="s">
        <v>965</v>
      </c>
      <c r="T201" s="84" t="s">
        <v>965</v>
      </c>
      <c r="U201" s="84" t="s">
        <v>560</v>
      </c>
      <c r="V201" s="84" t="s">
        <v>343</v>
      </c>
      <c r="W201" s="84">
        <v>0</v>
      </c>
      <c r="X201" s="38" t="s">
        <v>270</v>
      </c>
      <c r="Y201" s="84">
        <v>16144343</v>
      </c>
      <c r="Z201" s="38" t="s">
        <v>966</v>
      </c>
      <c r="AA201" s="108" t="s">
        <v>948</v>
      </c>
      <c r="AB201" s="84">
        <v>46674</v>
      </c>
      <c r="AC201" s="108" t="s">
        <v>273</v>
      </c>
      <c r="AD201" s="84">
        <v>38</v>
      </c>
      <c r="AE201" s="84" t="s">
        <v>693</v>
      </c>
      <c r="AF201" s="84" t="s">
        <v>275</v>
      </c>
      <c r="AG201" s="108" t="s">
        <v>949</v>
      </c>
      <c r="AH201" s="84" t="s">
        <v>277</v>
      </c>
      <c r="AI201" s="108" t="s">
        <v>948</v>
      </c>
      <c r="AJ201" s="84">
        <v>1765</v>
      </c>
      <c r="AK201" s="84">
        <v>1765</v>
      </c>
      <c r="AL201" s="108" t="s">
        <v>564</v>
      </c>
      <c r="AM201" s="84">
        <v>27787.11</v>
      </c>
      <c r="AN201" s="112">
        <v>318</v>
      </c>
      <c r="AO201" s="112">
        <v>28105.11</v>
      </c>
      <c r="AP201" s="112">
        <v>23230.42</v>
      </c>
      <c r="AQ201" s="112">
        <v>2576.69</v>
      </c>
      <c r="AR201" s="112">
        <v>25807.11</v>
      </c>
      <c r="AS201" s="112">
        <v>20634.89</v>
      </c>
      <c r="AT201" s="112">
        <v>2576.69</v>
      </c>
      <c r="AU201" s="112">
        <v>23211.58</v>
      </c>
      <c r="AV201" s="84">
        <v>46</v>
      </c>
      <c r="AW201" s="84">
        <v>1331</v>
      </c>
      <c r="AX201" s="84" t="s">
        <v>293</v>
      </c>
      <c r="AY201" s="108"/>
      <c r="AZ201" s="84"/>
      <c r="BA201" s="84"/>
      <c r="BB201" s="84" t="s">
        <v>280</v>
      </c>
      <c r="BC201" s="84" t="s">
        <v>281</v>
      </c>
      <c r="BD201" s="108"/>
      <c r="BE201" s="84">
        <v>0</v>
      </c>
      <c r="BF201" s="38" t="s">
        <v>965</v>
      </c>
      <c r="BG201" s="84">
        <v>9009690367</v>
      </c>
      <c r="BH201" s="114" t="s">
        <v>3072</v>
      </c>
      <c r="BI201" s="38" t="s">
        <v>112</v>
      </c>
      <c r="BJ201" s="85">
        <v>45818</v>
      </c>
      <c r="BK201" s="84" t="s">
        <v>124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 t="s">
        <v>3093</v>
      </c>
    </row>
    <row r="202" spans="1:70" s="113" customFormat="1" ht="15" customHeight="1" x14ac:dyDescent="0.25">
      <c r="A202" s="84">
        <v>198</v>
      </c>
      <c r="B202" s="38" t="s">
        <v>254</v>
      </c>
      <c r="C202" s="38" t="s">
        <v>255</v>
      </c>
      <c r="D202" s="38" t="s">
        <v>256</v>
      </c>
      <c r="E202" s="38" t="s">
        <v>257</v>
      </c>
      <c r="F202" s="38" t="s">
        <v>258</v>
      </c>
      <c r="G202" s="84" t="s">
        <v>259</v>
      </c>
      <c r="H202" s="38" t="s">
        <v>260</v>
      </c>
      <c r="I202" s="84">
        <v>80625</v>
      </c>
      <c r="J202" s="38" t="s">
        <v>339</v>
      </c>
      <c r="K202" s="84">
        <v>80625</v>
      </c>
      <c r="L202" s="84" t="s">
        <v>262</v>
      </c>
      <c r="M202" s="38" t="s">
        <v>263</v>
      </c>
      <c r="N202" s="84">
        <v>135039</v>
      </c>
      <c r="O202" s="84" t="s">
        <v>963</v>
      </c>
      <c r="P202" s="84">
        <v>182406</v>
      </c>
      <c r="Q202" s="38" t="s">
        <v>665</v>
      </c>
      <c r="R202" s="38" t="s">
        <v>285</v>
      </c>
      <c r="S202" s="84" t="s">
        <v>967</v>
      </c>
      <c r="T202" s="84" t="s">
        <v>967</v>
      </c>
      <c r="U202" s="84" t="s">
        <v>560</v>
      </c>
      <c r="V202" s="84" t="s">
        <v>343</v>
      </c>
      <c r="W202" s="84">
        <v>0</v>
      </c>
      <c r="X202" s="38" t="s">
        <v>270</v>
      </c>
      <c r="Y202" s="84">
        <v>16144363</v>
      </c>
      <c r="Z202" s="38" t="s">
        <v>968</v>
      </c>
      <c r="AA202" s="108" t="s">
        <v>948</v>
      </c>
      <c r="AB202" s="84">
        <v>41488</v>
      </c>
      <c r="AC202" s="108" t="s">
        <v>273</v>
      </c>
      <c r="AD202" s="84">
        <v>52</v>
      </c>
      <c r="AE202" s="84" t="s">
        <v>739</v>
      </c>
      <c r="AF202" s="84" t="s">
        <v>732</v>
      </c>
      <c r="AG202" s="108" t="s">
        <v>949</v>
      </c>
      <c r="AH202" s="84" t="s">
        <v>700</v>
      </c>
      <c r="AI202" s="108" t="s">
        <v>948</v>
      </c>
      <c r="AJ202" s="84">
        <v>1010</v>
      </c>
      <c r="AK202" s="84">
        <v>1010</v>
      </c>
      <c r="AL202" s="108" t="s">
        <v>564</v>
      </c>
      <c r="AM202" s="84">
        <v>27186.41</v>
      </c>
      <c r="AN202" s="112">
        <v>679.36</v>
      </c>
      <c r="AO202" s="112">
        <v>27865.77</v>
      </c>
      <c r="AP202" s="112">
        <v>17391.59</v>
      </c>
      <c r="AQ202" s="112">
        <v>787.05</v>
      </c>
      <c r="AR202" s="112">
        <v>18178.64</v>
      </c>
      <c r="AS202" s="112">
        <v>14301.59</v>
      </c>
      <c r="AT202" s="112">
        <v>787.05</v>
      </c>
      <c r="AU202" s="112">
        <v>15088.64</v>
      </c>
      <c r="AV202" s="84">
        <v>90</v>
      </c>
      <c r="AW202" s="84">
        <v>1512</v>
      </c>
      <c r="AX202" s="84" t="s">
        <v>293</v>
      </c>
      <c r="AY202" s="108"/>
      <c r="AZ202" s="84"/>
      <c r="BA202" s="84"/>
      <c r="BB202" s="84" t="s">
        <v>280</v>
      </c>
      <c r="BC202" s="84" t="s">
        <v>281</v>
      </c>
      <c r="BD202" s="108"/>
      <c r="BE202" s="84">
        <v>0</v>
      </c>
      <c r="BF202" s="38" t="s">
        <v>967</v>
      </c>
      <c r="BG202" s="84" t="s">
        <v>243</v>
      </c>
      <c r="BH202" s="114" t="s">
        <v>3072</v>
      </c>
      <c r="BI202" s="38" t="s">
        <v>110</v>
      </c>
      <c r="BJ202" s="85">
        <v>45819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3091</v>
      </c>
    </row>
    <row r="203" spans="1:70" s="113" customFormat="1" ht="15" customHeight="1" x14ac:dyDescent="0.25">
      <c r="A203" s="84">
        <v>199</v>
      </c>
      <c r="B203" s="38" t="s">
        <v>254</v>
      </c>
      <c r="C203" s="38" t="s">
        <v>255</v>
      </c>
      <c r="D203" s="38" t="s">
        <v>256</v>
      </c>
      <c r="E203" s="38" t="s">
        <v>257</v>
      </c>
      <c r="F203" s="38" t="s">
        <v>258</v>
      </c>
      <c r="G203" s="84" t="s">
        <v>259</v>
      </c>
      <c r="H203" s="38" t="s">
        <v>260</v>
      </c>
      <c r="I203" s="84">
        <v>80625</v>
      </c>
      <c r="J203" s="38" t="s">
        <v>339</v>
      </c>
      <c r="K203" s="84">
        <v>80625</v>
      </c>
      <c r="L203" s="84" t="s">
        <v>262</v>
      </c>
      <c r="M203" s="38" t="s">
        <v>263</v>
      </c>
      <c r="N203" s="84">
        <v>135039</v>
      </c>
      <c r="O203" s="84" t="s">
        <v>963</v>
      </c>
      <c r="P203" s="84">
        <v>182406</v>
      </c>
      <c r="Q203" s="38" t="s">
        <v>665</v>
      </c>
      <c r="R203" s="38" t="s">
        <v>285</v>
      </c>
      <c r="S203" s="84" t="s">
        <v>969</v>
      </c>
      <c r="T203" s="84" t="s">
        <v>969</v>
      </c>
      <c r="U203" s="84" t="s">
        <v>411</v>
      </c>
      <c r="V203" s="84" t="s">
        <v>343</v>
      </c>
      <c r="W203" s="84">
        <v>0</v>
      </c>
      <c r="X203" s="38" t="s">
        <v>270</v>
      </c>
      <c r="Y203" s="84">
        <v>16144384</v>
      </c>
      <c r="Z203" s="38" t="s">
        <v>970</v>
      </c>
      <c r="AA203" s="108" t="s">
        <v>948</v>
      </c>
      <c r="AB203" s="84">
        <v>41488</v>
      </c>
      <c r="AC203" s="108" t="s">
        <v>273</v>
      </c>
      <c r="AD203" s="84">
        <v>52</v>
      </c>
      <c r="AE203" s="84" t="s">
        <v>739</v>
      </c>
      <c r="AF203" s="84" t="s">
        <v>732</v>
      </c>
      <c r="AG203" s="108" t="s">
        <v>949</v>
      </c>
      <c r="AH203" s="84" t="s">
        <v>700</v>
      </c>
      <c r="AI203" s="108" t="s">
        <v>948</v>
      </c>
      <c r="AJ203" s="84">
        <v>1010</v>
      </c>
      <c r="AK203" s="84">
        <v>1010</v>
      </c>
      <c r="AL203" s="108" t="s">
        <v>564</v>
      </c>
      <c r="AM203" s="84">
        <v>19102.27</v>
      </c>
      <c r="AN203" s="112">
        <v>679.36</v>
      </c>
      <c r="AO203" s="112">
        <v>19781.63</v>
      </c>
      <c r="AP203" s="112">
        <v>25475.73</v>
      </c>
      <c r="AQ203" s="112">
        <v>2802.91</v>
      </c>
      <c r="AR203" s="112">
        <v>28278.639999999999</v>
      </c>
      <c r="AS203" s="112">
        <v>22385.73</v>
      </c>
      <c r="AT203" s="112">
        <v>2802.91</v>
      </c>
      <c r="AU203" s="112">
        <v>25188.639999999999</v>
      </c>
      <c r="AV203" s="84">
        <v>90</v>
      </c>
      <c r="AW203" s="84">
        <v>1652</v>
      </c>
      <c r="AX203" s="84" t="s">
        <v>293</v>
      </c>
      <c r="AY203" s="108"/>
      <c r="AZ203" s="84"/>
      <c r="BA203" s="84"/>
      <c r="BB203" s="84" t="s">
        <v>280</v>
      </c>
      <c r="BC203" s="84" t="s">
        <v>281</v>
      </c>
      <c r="BD203" s="108"/>
      <c r="BE203" s="84">
        <v>0</v>
      </c>
      <c r="BF203" s="38" t="s">
        <v>969</v>
      </c>
      <c r="BG203" s="84" t="s">
        <v>243</v>
      </c>
      <c r="BH203" s="114" t="s">
        <v>3072</v>
      </c>
      <c r="BI203" s="38" t="s">
        <v>110</v>
      </c>
      <c r="BJ203" s="85">
        <v>45819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 t="s">
        <v>3091</v>
      </c>
    </row>
    <row r="204" spans="1:70" s="113" customFormat="1" ht="15" customHeight="1" x14ac:dyDescent="0.25">
      <c r="A204" s="84">
        <v>200</v>
      </c>
      <c r="B204" s="38" t="s">
        <v>254</v>
      </c>
      <c r="C204" s="38" t="s">
        <v>255</v>
      </c>
      <c r="D204" s="38" t="s">
        <v>256</v>
      </c>
      <c r="E204" s="38" t="s">
        <v>257</v>
      </c>
      <c r="F204" s="38" t="s">
        <v>258</v>
      </c>
      <c r="G204" s="84" t="s">
        <v>259</v>
      </c>
      <c r="H204" s="38" t="s">
        <v>260</v>
      </c>
      <c r="I204" s="84">
        <v>96613</v>
      </c>
      <c r="J204" s="38" t="s">
        <v>651</v>
      </c>
      <c r="K204" s="84">
        <v>96613</v>
      </c>
      <c r="L204" s="84" t="s">
        <v>262</v>
      </c>
      <c r="M204" s="38" t="s">
        <v>263</v>
      </c>
      <c r="N204" s="84">
        <v>162871</v>
      </c>
      <c r="O204" s="84" t="s">
        <v>652</v>
      </c>
      <c r="P204" s="84">
        <v>218446</v>
      </c>
      <c r="Q204" s="38" t="s">
        <v>653</v>
      </c>
      <c r="R204" s="38" t="s">
        <v>285</v>
      </c>
      <c r="S204" s="84" t="s">
        <v>971</v>
      </c>
      <c r="T204" s="84" t="s">
        <v>971</v>
      </c>
      <c r="U204" s="84" t="s">
        <v>411</v>
      </c>
      <c r="V204" s="84" t="s">
        <v>269</v>
      </c>
      <c r="W204" s="84">
        <v>0</v>
      </c>
      <c r="X204" s="38" t="s">
        <v>270</v>
      </c>
      <c r="Y204" s="84">
        <v>16153695</v>
      </c>
      <c r="Z204" s="38" t="s">
        <v>972</v>
      </c>
      <c r="AA204" s="108" t="s">
        <v>961</v>
      </c>
      <c r="AB204" s="84">
        <v>41488</v>
      </c>
      <c r="AC204" s="108" t="s">
        <v>656</v>
      </c>
      <c r="AD204" s="84">
        <v>38</v>
      </c>
      <c r="AE204" s="84" t="s">
        <v>274</v>
      </c>
      <c r="AF204" s="84" t="s">
        <v>859</v>
      </c>
      <c r="AG204" s="108" t="s">
        <v>962</v>
      </c>
      <c r="AH204" s="84" t="s">
        <v>591</v>
      </c>
      <c r="AI204" s="108" t="s">
        <v>961</v>
      </c>
      <c r="AJ204" s="84">
        <v>0</v>
      </c>
      <c r="AK204" s="84">
        <v>0</v>
      </c>
      <c r="AL204" s="108" t="s">
        <v>513</v>
      </c>
      <c r="AM204" s="84">
        <v>25681.58</v>
      </c>
      <c r="AN204" s="112">
        <v>679.36</v>
      </c>
      <c r="AO204" s="112">
        <v>26360.94</v>
      </c>
      <c r="AP204" s="112">
        <v>18131.419999999998</v>
      </c>
      <c r="AQ204" s="112">
        <v>684.05</v>
      </c>
      <c r="AR204" s="112">
        <v>18815.47</v>
      </c>
      <c r="AS204" s="112">
        <v>18131.560000000001</v>
      </c>
      <c r="AT204" s="112">
        <v>684.05</v>
      </c>
      <c r="AU204" s="112">
        <v>18815.61</v>
      </c>
      <c r="AV204" s="84">
        <v>87</v>
      </c>
      <c r="AW204" s="84">
        <v>1680</v>
      </c>
      <c r="AX204" s="84" t="s">
        <v>293</v>
      </c>
      <c r="AY204" s="108"/>
      <c r="AZ204" s="84"/>
      <c r="BA204" s="84"/>
      <c r="BB204" s="84" t="s">
        <v>280</v>
      </c>
      <c r="BC204" s="84" t="s">
        <v>281</v>
      </c>
      <c r="BD204" s="108"/>
      <c r="BE204" s="84">
        <v>0</v>
      </c>
      <c r="BF204" s="38" t="s">
        <v>971</v>
      </c>
      <c r="BG204" s="84" t="s">
        <v>243</v>
      </c>
      <c r="BH204" s="114" t="s">
        <v>3072</v>
      </c>
      <c r="BI204" s="38" t="s">
        <v>110</v>
      </c>
      <c r="BJ204" s="85">
        <v>45819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3091</v>
      </c>
    </row>
    <row r="205" spans="1:70" s="113" customFormat="1" ht="15" hidden="1" customHeight="1" x14ac:dyDescent="0.25">
      <c r="A205" s="84">
        <v>201</v>
      </c>
      <c r="B205" s="38" t="s">
        <v>254</v>
      </c>
      <c r="C205" s="38" t="s">
        <v>255</v>
      </c>
      <c r="D205" s="38" t="s">
        <v>256</v>
      </c>
      <c r="E205" s="38" t="s">
        <v>257</v>
      </c>
      <c r="F205" s="38" t="s">
        <v>258</v>
      </c>
      <c r="G205" s="84" t="s">
        <v>259</v>
      </c>
      <c r="H205" s="38" t="s">
        <v>260</v>
      </c>
      <c r="I205" s="84">
        <v>100032</v>
      </c>
      <c r="J205" s="38" t="s">
        <v>261</v>
      </c>
      <c r="K205" s="84">
        <v>100032</v>
      </c>
      <c r="L205" s="84" t="s">
        <v>262</v>
      </c>
      <c r="M205" s="38" t="s">
        <v>263</v>
      </c>
      <c r="N205" s="84">
        <v>160255</v>
      </c>
      <c r="O205" s="84" t="s">
        <v>321</v>
      </c>
      <c r="P205" s="84">
        <v>228084</v>
      </c>
      <c r="Q205" s="38" t="s">
        <v>973</v>
      </c>
      <c r="R205" s="38" t="s">
        <v>266</v>
      </c>
      <c r="S205" s="84" t="s">
        <v>974</v>
      </c>
      <c r="T205" s="84" t="s">
        <v>974</v>
      </c>
      <c r="U205" s="84" t="s">
        <v>287</v>
      </c>
      <c r="V205" s="84" t="s">
        <v>269</v>
      </c>
      <c r="W205" s="84">
        <v>0</v>
      </c>
      <c r="X205" s="38" t="s">
        <v>270</v>
      </c>
      <c r="Y205" s="84">
        <v>16240337</v>
      </c>
      <c r="Z205" s="38" t="s">
        <v>975</v>
      </c>
      <c r="AA205" s="108" t="s">
        <v>976</v>
      </c>
      <c r="AB205" s="84">
        <v>46674</v>
      </c>
      <c r="AC205" s="108" t="s">
        <v>273</v>
      </c>
      <c r="AD205" s="84">
        <v>52</v>
      </c>
      <c r="AE205" s="84" t="s">
        <v>371</v>
      </c>
      <c r="AF205" s="84" t="s">
        <v>315</v>
      </c>
      <c r="AG205" s="108" t="s">
        <v>977</v>
      </c>
      <c r="AH205" s="84" t="s">
        <v>277</v>
      </c>
      <c r="AI205" s="108" t="s">
        <v>976</v>
      </c>
      <c r="AJ205" s="84">
        <v>1450</v>
      </c>
      <c r="AK205" s="84">
        <v>1450</v>
      </c>
      <c r="AL205" s="108" t="s">
        <v>513</v>
      </c>
      <c r="AM205" s="84">
        <v>22338.23</v>
      </c>
      <c r="AN205" s="112">
        <v>41.76</v>
      </c>
      <c r="AO205" s="112">
        <v>22379.99</v>
      </c>
      <c r="AP205" s="112">
        <v>31033.59</v>
      </c>
      <c r="AQ205" s="112">
        <v>6697.6</v>
      </c>
      <c r="AR205" s="112">
        <v>37731.19</v>
      </c>
      <c r="AS205" s="112">
        <v>27846.77</v>
      </c>
      <c r="AT205" s="112">
        <v>6697.6</v>
      </c>
      <c r="AU205" s="112">
        <v>34544.370000000003</v>
      </c>
      <c r="AV205" s="84">
        <v>46</v>
      </c>
      <c r="AW205" s="84">
        <v>1339</v>
      </c>
      <c r="AX205" s="84" t="s">
        <v>293</v>
      </c>
      <c r="AY205" s="108"/>
      <c r="AZ205" s="84"/>
      <c r="BA205" s="84"/>
      <c r="BB205" s="84" t="s">
        <v>280</v>
      </c>
      <c r="BC205" s="84" t="s">
        <v>281</v>
      </c>
      <c r="BD205" s="108"/>
      <c r="BE205" s="84">
        <v>0</v>
      </c>
      <c r="BF205" s="38" t="s">
        <v>974</v>
      </c>
      <c r="BG205" s="84">
        <v>9981431771</v>
      </c>
      <c r="BH205" s="114" t="s">
        <v>3072</v>
      </c>
      <c r="BI205" s="38" t="s">
        <v>112</v>
      </c>
      <c r="BJ205" s="85">
        <v>45832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254</v>
      </c>
      <c r="C206" s="38" t="s">
        <v>255</v>
      </c>
      <c r="D206" s="38" t="s">
        <v>256</v>
      </c>
      <c r="E206" s="38" t="s">
        <v>257</v>
      </c>
      <c r="F206" s="38" t="s">
        <v>258</v>
      </c>
      <c r="G206" s="84" t="s">
        <v>259</v>
      </c>
      <c r="H206" s="38" t="s">
        <v>260</v>
      </c>
      <c r="I206" s="84">
        <v>100032</v>
      </c>
      <c r="J206" s="38" t="s">
        <v>261</v>
      </c>
      <c r="K206" s="84">
        <v>100032</v>
      </c>
      <c r="L206" s="84" t="s">
        <v>262</v>
      </c>
      <c r="M206" s="38" t="s">
        <v>263</v>
      </c>
      <c r="N206" s="84">
        <v>163572</v>
      </c>
      <c r="O206" s="84" t="s">
        <v>264</v>
      </c>
      <c r="P206" s="84">
        <v>219212</v>
      </c>
      <c r="Q206" s="38" t="s">
        <v>665</v>
      </c>
      <c r="R206" s="38" t="s">
        <v>266</v>
      </c>
      <c r="S206" s="84" t="s">
        <v>978</v>
      </c>
      <c r="T206" s="84" t="s">
        <v>978</v>
      </c>
      <c r="U206" s="84" t="s">
        <v>560</v>
      </c>
      <c r="V206" s="84" t="s">
        <v>343</v>
      </c>
      <c r="W206" s="84">
        <v>0</v>
      </c>
      <c r="X206" s="38" t="s">
        <v>270</v>
      </c>
      <c r="Y206" s="84">
        <v>16246061</v>
      </c>
      <c r="Z206" s="38" t="s">
        <v>979</v>
      </c>
      <c r="AA206" s="108" t="s">
        <v>980</v>
      </c>
      <c r="AB206" s="84">
        <v>51860</v>
      </c>
      <c r="AC206" s="108" t="s">
        <v>273</v>
      </c>
      <c r="AD206" s="84">
        <v>52</v>
      </c>
      <c r="AE206" s="84" t="s">
        <v>698</v>
      </c>
      <c r="AF206" s="84" t="s">
        <v>732</v>
      </c>
      <c r="AG206" s="108" t="s">
        <v>981</v>
      </c>
      <c r="AH206" s="84" t="s">
        <v>700</v>
      </c>
      <c r="AI206" s="108" t="s">
        <v>980</v>
      </c>
      <c r="AJ206" s="84">
        <v>1615</v>
      </c>
      <c r="AK206" s="84">
        <v>1615</v>
      </c>
      <c r="AL206" s="108" t="s">
        <v>982</v>
      </c>
      <c r="AM206" s="84">
        <v>35534.58</v>
      </c>
      <c r="AN206" s="112">
        <v>2368</v>
      </c>
      <c r="AO206" s="112">
        <v>37902.58</v>
      </c>
      <c r="AP206" s="112">
        <v>18220.02</v>
      </c>
      <c r="AQ206" s="112">
        <v>1904.38</v>
      </c>
      <c r="AR206" s="112">
        <v>20124.400000000001</v>
      </c>
      <c r="AS206" s="112">
        <v>16809.419999999998</v>
      </c>
      <c r="AT206" s="112">
        <v>1904.38</v>
      </c>
      <c r="AU206" s="112">
        <v>18713.8</v>
      </c>
      <c r="AV206" s="84">
        <v>46</v>
      </c>
      <c r="AW206" s="84">
        <v>1193</v>
      </c>
      <c r="AX206" s="84" t="s">
        <v>293</v>
      </c>
      <c r="AY206" s="108"/>
      <c r="AZ206" s="84"/>
      <c r="BA206" s="84"/>
      <c r="BB206" s="84" t="s">
        <v>280</v>
      </c>
      <c r="BC206" s="84" t="s">
        <v>281</v>
      </c>
      <c r="BD206" s="108"/>
      <c r="BE206" s="84">
        <v>0</v>
      </c>
      <c r="BF206" s="38" t="s">
        <v>978</v>
      </c>
      <c r="BG206" s="84">
        <v>9993247861</v>
      </c>
      <c r="BH206" s="114" t="s">
        <v>3072</v>
      </c>
      <c r="BI206" s="38" t="s">
        <v>112</v>
      </c>
      <c r="BJ206" s="85">
        <v>45818</v>
      </c>
      <c r="BK206" s="84" t="s">
        <v>124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 t="s">
        <v>3093</v>
      </c>
    </row>
    <row r="207" spans="1:70" s="113" customFormat="1" ht="15" customHeight="1" x14ac:dyDescent="0.25">
      <c r="A207" s="84">
        <v>203</v>
      </c>
      <c r="B207" s="38" t="s">
        <v>254</v>
      </c>
      <c r="C207" s="38" t="s">
        <v>255</v>
      </c>
      <c r="D207" s="38" t="s">
        <v>256</v>
      </c>
      <c r="E207" s="38" t="s">
        <v>257</v>
      </c>
      <c r="F207" s="38" t="s">
        <v>258</v>
      </c>
      <c r="G207" s="84" t="s">
        <v>259</v>
      </c>
      <c r="H207" s="38" t="s">
        <v>260</v>
      </c>
      <c r="I207" s="84">
        <v>100032</v>
      </c>
      <c r="J207" s="38" t="s">
        <v>261</v>
      </c>
      <c r="K207" s="84">
        <v>100032</v>
      </c>
      <c r="L207" s="84" t="s">
        <v>262</v>
      </c>
      <c r="M207" s="38" t="s">
        <v>263</v>
      </c>
      <c r="N207" s="84">
        <v>160255</v>
      </c>
      <c r="O207" s="84" t="s">
        <v>321</v>
      </c>
      <c r="P207" s="84">
        <v>218829</v>
      </c>
      <c r="Q207" s="38" t="s">
        <v>711</v>
      </c>
      <c r="R207" s="38" t="s">
        <v>285</v>
      </c>
      <c r="S207" s="84" t="s">
        <v>983</v>
      </c>
      <c r="T207" s="84" t="s">
        <v>983</v>
      </c>
      <c r="U207" s="84" t="s">
        <v>268</v>
      </c>
      <c r="V207" s="84" t="s">
        <v>269</v>
      </c>
      <c r="W207" s="84">
        <v>0</v>
      </c>
      <c r="X207" s="38" t="s">
        <v>270</v>
      </c>
      <c r="Y207" s="84">
        <v>16254497</v>
      </c>
      <c r="Z207" s="38" t="s">
        <v>616</v>
      </c>
      <c r="AA207" s="108" t="s">
        <v>984</v>
      </c>
      <c r="AB207" s="84">
        <v>51860</v>
      </c>
      <c r="AC207" s="108" t="s">
        <v>273</v>
      </c>
      <c r="AD207" s="84">
        <v>52</v>
      </c>
      <c r="AE207" s="84" t="s">
        <v>985</v>
      </c>
      <c r="AF207" s="84" t="s">
        <v>732</v>
      </c>
      <c r="AG207" s="108" t="s">
        <v>986</v>
      </c>
      <c r="AH207" s="84" t="s">
        <v>700</v>
      </c>
      <c r="AI207" s="108" t="s">
        <v>984</v>
      </c>
      <c r="AJ207" s="84">
        <v>1260</v>
      </c>
      <c r="AK207" s="84">
        <v>1260</v>
      </c>
      <c r="AL207" s="108" t="s">
        <v>292</v>
      </c>
      <c r="AM207" s="84">
        <v>16168.17</v>
      </c>
      <c r="AN207" s="112">
        <v>655.25</v>
      </c>
      <c r="AO207" s="112">
        <v>16823.419999999998</v>
      </c>
      <c r="AP207" s="112">
        <v>39774.83</v>
      </c>
      <c r="AQ207" s="112">
        <v>6246.92</v>
      </c>
      <c r="AR207" s="112">
        <v>46021.75</v>
      </c>
      <c r="AS207" s="112">
        <v>35691.83</v>
      </c>
      <c r="AT207" s="112">
        <v>6246.92</v>
      </c>
      <c r="AU207" s="112">
        <v>41938.75</v>
      </c>
      <c r="AV207" s="84">
        <v>81</v>
      </c>
      <c r="AW207" s="84">
        <v>1729</v>
      </c>
      <c r="AX207" s="84" t="s">
        <v>293</v>
      </c>
      <c r="AY207" s="108"/>
      <c r="AZ207" s="84"/>
      <c r="BA207" s="84"/>
      <c r="BB207" s="84" t="s">
        <v>280</v>
      </c>
      <c r="BC207" s="84" t="s">
        <v>281</v>
      </c>
      <c r="BD207" s="108"/>
      <c r="BE207" s="84">
        <v>0</v>
      </c>
      <c r="BF207" s="38" t="s">
        <v>983</v>
      </c>
      <c r="BG207" s="84" t="s">
        <v>243</v>
      </c>
      <c r="BH207" s="114" t="s">
        <v>3072</v>
      </c>
      <c r="BI207" s="38" t="s">
        <v>110</v>
      </c>
      <c r="BJ207" s="85">
        <v>45819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3091</v>
      </c>
    </row>
    <row r="208" spans="1:70" s="113" customFormat="1" ht="15" hidden="1" customHeight="1" x14ac:dyDescent="0.25">
      <c r="A208" s="84">
        <v>204</v>
      </c>
      <c r="B208" s="38" t="s">
        <v>254</v>
      </c>
      <c r="C208" s="38" t="s">
        <v>255</v>
      </c>
      <c r="D208" s="38" t="s">
        <v>256</v>
      </c>
      <c r="E208" s="38" t="s">
        <v>257</v>
      </c>
      <c r="F208" s="38" t="s">
        <v>258</v>
      </c>
      <c r="G208" s="84" t="s">
        <v>259</v>
      </c>
      <c r="H208" s="38" t="s">
        <v>260</v>
      </c>
      <c r="I208" s="84">
        <v>100032</v>
      </c>
      <c r="J208" s="38" t="s">
        <v>261</v>
      </c>
      <c r="K208" s="84">
        <v>100032</v>
      </c>
      <c r="L208" s="84" t="s">
        <v>262</v>
      </c>
      <c r="M208" s="38" t="s">
        <v>263</v>
      </c>
      <c r="N208" s="84">
        <v>169822</v>
      </c>
      <c r="O208" s="84" t="s">
        <v>645</v>
      </c>
      <c r="P208" s="84">
        <v>228069</v>
      </c>
      <c r="Q208" s="38" t="s">
        <v>777</v>
      </c>
      <c r="R208" s="38" t="s">
        <v>266</v>
      </c>
      <c r="S208" s="84" t="s">
        <v>987</v>
      </c>
      <c r="T208" s="84" t="s">
        <v>987</v>
      </c>
      <c r="U208" s="84" t="s">
        <v>268</v>
      </c>
      <c r="V208" s="84" t="s">
        <v>269</v>
      </c>
      <c r="W208" s="84">
        <v>0</v>
      </c>
      <c r="X208" s="38" t="s">
        <v>270</v>
      </c>
      <c r="Y208" s="84">
        <v>16259609</v>
      </c>
      <c r="Z208" s="38" t="s">
        <v>988</v>
      </c>
      <c r="AA208" s="108" t="s">
        <v>989</v>
      </c>
      <c r="AB208" s="84">
        <v>51860</v>
      </c>
      <c r="AC208" s="108" t="s">
        <v>273</v>
      </c>
      <c r="AD208" s="84">
        <v>52</v>
      </c>
      <c r="AE208" s="84" t="s">
        <v>371</v>
      </c>
      <c r="AF208" s="84" t="s">
        <v>275</v>
      </c>
      <c r="AG208" s="108" t="s">
        <v>990</v>
      </c>
      <c r="AH208" s="84" t="s">
        <v>277</v>
      </c>
      <c r="AI208" s="108" t="s">
        <v>989</v>
      </c>
      <c r="AJ208" s="84">
        <v>1615</v>
      </c>
      <c r="AK208" s="84">
        <v>1615</v>
      </c>
      <c r="AL208" s="108" t="s">
        <v>513</v>
      </c>
      <c r="AM208" s="84">
        <v>32222.02</v>
      </c>
      <c r="AN208" s="112">
        <v>452</v>
      </c>
      <c r="AO208" s="112">
        <v>32674.02</v>
      </c>
      <c r="AP208" s="112">
        <v>25337.91</v>
      </c>
      <c r="AQ208" s="112">
        <v>3572.82</v>
      </c>
      <c r="AR208" s="112">
        <v>28910.73</v>
      </c>
      <c r="AS208" s="112">
        <v>21779.98</v>
      </c>
      <c r="AT208" s="112">
        <v>3572.82</v>
      </c>
      <c r="AU208" s="112">
        <v>25352.799999999999</v>
      </c>
      <c r="AV208" s="84">
        <v>45</v>
      </c>
      <c r="AW208" s="84">
        <v>1339</v>
      </c>
      <c r="AX208" s="84" t="s">
        <v>293</v>
      </c>
      <c r="AY208" s="108"/>
      <c r="AZ208" s="84"/>
      <c r="BA208" s="84"/>
      <c r="BB208" s="84" t="s">
        <v>280</v>
      </c>
      <c r="BC208" s="84" t="s">
        <v>281</v>
      </c>
      <c r="BD208" s="108"/>
      <c r="BE208" s="84">
        <v>0</v>
      </c>
      <c r="BF208" s="38" t="s">
        <v>987</v>
      </c>
      <c r="BG208" s="84">
        <v>9644442361</v>
      </c>
      <c r="BH208" s="114" t="s">
        <v>3072</v>
      </c>
      <c r="BI208" s="38" t="s">
        <v>112</v>
      </c>
      <c r="BJ208" s="85">
        <v>45832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hidden="1" customHeight="1" x14ac:dyDescent="0.25">
      <c r="A209" s="84">
        <v>205</v>
      </c>
      <c r="B209" s="38" t="s">
        <v>254</v>
      </c>
      <c r="C209" s="38" t="s">
        <v>255</v>
      </c>
      <c r="D209" s="38" t="s">
        <v>256</v>
      </c>
      <c r="E209" s="38" t="s">
        <v>257</v>
      </c>
      <c r="F209" s="38" t="s">
        <v>258</v>
      </c>
      <c r="G209" s="84" t="s">
        <v>259</v>
      </c>
      <c r="H209" s="38" t="s">
        <v>260</v>
      </c>
      <c r="I209" s="84">
        <v>95737</v>
      </c>
      <c r="J209" s="38" t="s">
        <v>282</v>
      </c>
      <c r="K209" s="84">
        <v>95737</v>
      </c>
      <c r="L209" s="84" t="s">
        <v>262</v>
      </c>
      <c r="M209" s="38" t="s">
        <v>263</v>
      </c>
      <c r="N209" s="84">
        <v>162334</v>
      </c>
      <c r="O209" s="84" t="s">
        <v>571</v>
      </c>
      <c r="P209" s="84">
        <v>217703</v>
      </c>
      <c r="Q209" s="38" t="s">
        <v>349</v>
      </c>
      <c r="R209" s="38" t="s">
        <v>702</v>
      </c>
      <c r="S209" s="84" t="s">
        <v>576</v>
      </c>
      <c r="T209" s="84" t="s">
        <v>576</v>
      </c>
      <c r="U209" s="84" t="s">
        <v>268</v>
      </c>
      <c r="V209" s="84" t="s">
        <v>269</v>
      </c>
      <c r="W209" s="84">
        <v>0</v>
      </c>
      <c r="X209" s="38" t="s">
        <v>270</v>
      </c>
      <c r="Y209" s="84">
        <v>16295863</v>
      </c>
      <c r="Z209" s="38" t="s">
        <v>577</v>
      </c>
      <c r="AA209" s="108" t="s">
        <v>991</v>
      </c>
      <c r="AB209" s="84">
        <v>15558</v>
      </c>
      <c r="AC209" s="108" t="s">
        <v>290</v>
      </c>
      <c r="AD209" s="84">
        <v>38</v>
      </c>
      <c r="AE209" s="84" t="s">
        <v>274</v>
      </c>
      <c r="AF209" s="84" t="s">
        <v>315</v>
      </c>
      <c r="AG209" s="108" t="s">
        <v>575</v>
      </c>
      <c r="AH209" s="84" t="s">
        <v>277</v>
      </c>
      <c r="AI209" s="108" t="s">
        <v>991</v>
      </c>
      <c r="AJ209" s="84">
        <v>590</v>
      </c>
      <c r="AK209" s="84">
        <v>590</v>
      </c>
      <c r="AL209" s="108" t="s">
        <v>292</v>
      </c>
      <c r="AM209" s="84">
        <v>11051.05</v>
      </c>
      <c r="AN209" s="112">
        <v>97.94</v>
      </c>
      <c r="AO209" s="112">
        <v>11148.99</v>
      </c>
      <c r="AP209" s="112">
        <v>4855.49</v>
      </c>
      <c r="AQ209" s="112">
        <v>336.27</v>
      </c>
      <c r="AR209" s="112">
        <v>5191.76</v>
      </c>
      <c r="AS209" s="112">
        <v>4775.95</v>
      </c>
      <c r="AT209" s="112">
        <v>336.27</v>
      </c>
      <c r="AU209" s="112">
        <v>5112.22</v>
      </c>
      <c r="AV209" s="84">
        <v>47</v>
      </c>
      <c r="AW209" s="84">
        <v>1341</v>
      </c>
      <c r="AX209" s="84" t="s">
        <v>293</v>
      </c>
      <c r="AY209" s="108"/>
      <c r="AZ209" s="84"/>
      <c r="BA209" s="84"/>
      <c r="BB209" s="84" t="s">
        <v>280</v>
      </c>
      <c r="BC209" s="84" t="s">
        <v>281</v>
      </c>
      <c r="BD209" s="108"/>
      <c r="BE209" s="84">
        <v>0</v>
      </c>
      <c r="BF209" s="38" t="s">
        <v>576</v>
      </c>
      <c r="BG209" s="84">
        <v>9754590480</v>
      </c>
      <c r="BH209" s="114" t="s">
        <v>3072</v>
      </c>
      <c r="BI209" s="38" t="s">
        <v>112</v>
      </c>
      <c r="BJ209" s="85">
        <v>45832</v>
      </c>
      <c r="BK209" s="84" t="s">
        <v>126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254</v>
      </c>
      <c r="C210" s="38" t="s">
        <v>255</v>
      </c>
      <c r="D210" s="38" t="s">
        <v>256</v>
      </c>
      <c r="E210" s="38" t="s">
        <v>257</v>
      </c>
      <c r="F210" s="38" t="s">
        <v>258</v>
      </c>
      <c r="G210" s="84" t="s">
        <v>259</v>
      </c>
      <c r="H210" s="38" t="s">
        <v>260</v>
      </c>
      <c r="I210" s="84">
        <v>100032</v>
      </c>
      <c r="J210" s="38" t="s">
        <v>261</v>
      </c>
      <c r="K210" s="84">
        <v>100032</v>
      </c>
      <c r="L210" s="84" t="s">
        <v>262</v>
      </c>
      <c r="M210" s="38" t="s">
        <v>263</v>
      </c>
      <c r="N210" s="84">
        <v>169822</v>
      </c>
      <c r="O210" s="84" t="s">
        <v>645</v>
      </c>
      <c r="P210" s="84">
        <v>228069</v>
      </c>
      <c r="Q210" s="38" t="s">
        <v>777</v>
      </c>
      <c r="R210" s="38" t="s">
        <v>266</v>
      </c>
      <c r="S210" s="84" t="s">
        <v>992</v>
      </c>
      <c r="T210" s="84" t="s">
        <v>992</v>
      </c>
      <c r="U210" s="84" t="s">
        <v>560</v>
      </c>
      <c r="V210" s="84" t="s">
        <v>269</v>
      </c>
      <c r="W210" s="84">
        <v>0</v>
      </c>
      <c r="X210" s="38" t="s">
        <v>849</v>
      </c>
      <c r="Y210" s="84">
        <v>16306417</v>
      </c>
      <c r="Z210" s="38" t="s">
        <v>993</v>
      </c>
      <c r="AA210" s="108" t="s">
        <v>994</v>
      </c>
      <c r="AB210" s="84">
        <v>51860</v>
      </c>
      <c r="AC210" s="108" t="s">
        <v>273</v>
      </c>
      <c r="AD210" s="84">
        <v>52</v>
      </c>
      <c r="AE210" s="84" t="s">
        <v>693</v>
      </c>
      <c r="AF210" s="84" t="s">
        <v>859</v>
      </c>
      <c r="AG210" s="108" t="s">
        <v>995</v>
      </c>
      <c r="AH210" s="84" t="s">
        <v>591</v>
      </c>
      <c r="AI210" s="108" t="s">
        <v>994</v>
      </c>
      <c r="AJ210" s="84">
        <v>1615</v>
      </c>
      <c r="AK210" s="84">
        <v>1615</v>
      </c>
      <c r="AL210" s="108" t="s">
        <v>564</v>
      </c>
      <c r="AM210" s="84">
        <v>23138.31</v>
      </c>
      <c r="AN210" s="112">
        <v>830</v>
      </c>
      <c r="AO210" s="112">
        <v>23968.31</v>
      </c>
      <c r="AP210" s="112">
        <v>36305.4</v>
      </c>
      <c r="AQ210" s="112">
        <v>8866.11</v>
      </c>
      <c r="AR210" s="112">
        <v>45171.51</v>
      </c>
      <c r="AS210" s="112">
        <v>32329.69</v>
      </c>
      <c r="AT210" s="112">
        <v>8866.11</v>
      </c>
      <c r="AU210" s="112">
        <v>41195.800000000003</v>
      </c>
      <c r="AV210" s="84">
        <v>45</v>
      </c>
      <c r="AW210" s="84">
        <v>1339</v>
      </c>
      <c r="AX210" s="84" t="s">
        <v>293</v>
      </c>
      <c r="AY210" s="108"/>
      <c r="AZ210" s="84"/>
      <c r="BA210" s="84"/>
      <c r="BB210" s="84" t="s">
        <v>280</v>
      </c>
      <c r="BC210" s="84" t="s">
        <v>281</v>
      </c>
      <c r="BD210" s="108"/>
      <c r="BE210" s="84">
        <v>0</v>
      </c>
      <c r="BF210" s="38" t="s">
        <v>992</v>
      </c>
      <c r="BG210" s="84">
        <v>9752578307</v>
      </c>
      <c r="BH210" s="114" t="s">
        <v>3072</v>
      </c>
      <c r="BI210" s="38" t="s">
        <v>112</v>
      </c>
      <c r="BJ210" s="85">
        <v>45832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254</v>
      </c>
      <c r="C211" s="38" t="s">
        <v>255</v>
      </c>
      <c r="D211" s="38" t="s">
        <v>256</v>
      </c>
      <c r="E211" s="38" t="s">
        <v>257</v>
      </c>
      <c r="F211" s="38" t="s">
        <v>258</v>
      </c>
      <c r="G211" s="84" t="s">
        <v>259</v>
      </c>
      <c r="H211" s="38" t="s">
        <v>260</v>
      </c>
      <c r="I211" s="84">
        <v>96570</v>
      </c>
      <c r="J211" s="38" t="s">
        <v>636</v>
      </c>
      <c r="K211" s="84">
        <v>96570</v>
      </c>
      <c r="L211" s="84" t="s">
        <v>262</v>
      </c>
      <c r="M211" s="38" t="s">
        <v>263</v>
      </c>
      <c r="N211" s="84">
        <v>169867</v>
      </c>
      <c r="O211" s="84" t="s">
        <v>996</v>
      </c>
      <c r="P211" s="84">
        <v>228126</v>
      </c>
      <c r="Q211" s="38" t="s">
        <v>631</v>
      </c>
      <c r="R211" s="38" t="s">
        <v>266</v>
      </c>
      <c r="S211" s="84" t="s">
        <v>997</v>
      </c>
      <c r="T211" s="84" t="s">
        <v>997</v>
      </c>
      <c r="U211" s="84" t="s">
        <v>287</v>
      </c>
      <c r="V211" s="84" t="s">
        <v>269</v>
      </c>
      <c r="W211" s="84">
        <v>0</v>
      </c>
      <c r="X211" s="38" t="s">
        <v>270</v>
      </c>
      <c r="Y211" s="84">
        <v>16315815</v>
      </c>
      <c r="Z211" s="38" t="s">
        <v>998</v>
      </c>
      <c r="AA211" s="108" t="s">
        <v>999</v>
      </c>
      <c r="AB211" s="84">
        <v>36302</v>
      </c>
      <c r="AC211" s="108" t="s">
        <v>273</v>
      </c>
      <c r="AD211" s="84">
        <v>38</v>
      </c>
      <c r="AE211" s="84" t="s">
        <v>274</v>
      </c>
      <c r="AF211" s="84" t="s">
        <v>859</v>
      </c>
      <c r="AG211" s="108" t="s">
        <v>1000</v>
      </c>
      <c r="AH211" s="84" t="s">
        <v>591</v>
      </c>
      <c r="AI211" s="108" t="s">
        <v>999</v>
      </c>
      <c r="AJ211" s="84">
        <v>1375</v>
      </c>
      <c r="AK211" s="84">
        <v>1375</v>
      </c>
      <c r="AL211" s="108" t="s">
        <v>564</v>
      </c>
      <c r="AM211" s="84">
        <v>19794.8</v>
      </c>
      <c r="AN211" s="112">
        <v>354</v>
      </c>
      <c r="AO211" s="112">
        <v>20148.8</v>
      </c>
      <c r="AP211" s="112">
        <v>20426.16</v>
      </c>
      <c r="AQ211" s="112">
        <v>2748.36</v>
      </c>
      <c r="AR211" s="112">
        <v>23174.52</v>
      </c>
      <c r="AS211" s="112">
        <v>18325.2</v>
      </c>
      <c r="AT211" s="112">
        <v>2748.36</v>
      </c>
      <c r="AU211" s="112">
        <v>21073.56</v>
      </c>
      <c r="AV211" s="84">
        <v>46</v>
      </c>
      <c r="AW211" s="84">
        <v>1331</v>
      </c>
      <c r="AX211" s="84" t="s">
        <v>293</v>
      </c>
      <c r="AY211" s="108"/>
      <c r="AZ211" s="84"/>
      <c r="BA211" s="84"/>
      <c r="BB211" s="84" t="s">
        <v>280</v>
      </c>
      <c r="BC211" s="84" t="s">
        <v>281</v>
      </c>
      <c r="BD211" s="108"/>
      <c r="BE211" s="84">
        <v>0</v>
      </c>
      <c r="BF211" s="38" t="s">
        <v>997</v>
      </c>
      <c r="BG211" s="84">
        <v>9617152682</v>
      </c>
      <c r="BH211" s="114" t="s">
        <v>3072</v>
      </c>
      <c r="BI211" s="38" t="s">
        <v>112</v>
      </c>
      <c r="BJ211" s="85">
        <v>45818</v>
      </c>
      <c r="BK211" s="84" t="s">
        <v>124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 t="s">
        <v>3093</v>
      </c>
    </row>
    <row r="212" spans="1:70" s="113" customFormat="1" ht="15" hidden="1" customHeight="1" x14ac:dyDescent="0.25">
      <c r="A212" s="84">
        <v>208</v>
      </c>
      <c r="B212" s="38" t="s">
        <v>254</v>
      </c>
      <c r="C212" s="38" t="s">
        <v>255</v>
      </c>
      <c r="D212" s="38" t="s">
        <v>256</v>
      </c>
      <c r="E212" s="38" t="s">
        <v>257</v>
      </c>
      <c r="F212" s="38" t="s">
        <v>258</v>
      </c>
      <c r="G212" s="84" t="s">
        <v>259</v>
      </c>
      <c r="H212" s="38" t="s">
        <v>260</v>
      </c>
      <c r="I212" s="84">
        <v>96570</v>
      </c>
      <c r="J212" s="38" t="s">
        <v>636</v>
      </c>
      <c r="K212" s="84">
        <v>96570</v>
      </c>
      <c r="L212" s="84" t="s">
        <v>262</v>
      </c>
      <c r="M212" s="38" t="s">
        <v>263</v>
      </c>
      <c r="N212" s="84">
        <v>169867</v>
      </c>
      <c r="O212" s="84" t="s">
        <v>996</v>
      </c>
      <c r="P212" s="84">
        <v>228126</v>
      </c>
      <c r="Q212" s="38" t="s">
        <v>631</v>
      </c>
      <c r="R212" s="38" t="s">
        <v>266</v>
      </c>
      <c r="S212" s="84" t="s">
        <v>1001</v>
      </c>
      <c r="T212" s="84" t="s">
        <v>1001</v>
      </c>
      <c r="U212" s="84" t="s">
        <v>287</v>
      </c>
      <c r="V212" s="84" t="s">
        <v>269</v>
      </c>
      <c r="W212" s="84">
        <v>0</v>
      </c>
      <c r="X212" s="38" t="s">
        <v>270</v>
      </c>
      <c r="Y212" s="84">
        <v>16315816</v>
      </c>
      <c r="Z212" s="38" t="s">
        <v>478</v>
      </c>
      <c r="AA212" s="108" t="s">
        <v>999</v>
      </c>
      <c r="AB212" s="84">
        <v>36302</v>
      </c>
      <c r="AC212" s="108" t="s">
        <v>273</v>
      </c>
      <c r="AD212" s="84">
        <v>38</v>
      </c>
      <c r="AE212" s="84" t="s">
        <v>274</v>
      </c>
      <c r="AF212" s="84" t="s">
        <v>859</v>
      </c>
      <c r="AG212" s="108" t="s">
        <v>1000</v>
      </c>
      <c r="AH212" s="84" t="s">
        <v>591</v>
      </c>
      <c r="AI212" s="108" t="s">
        <v>999</v>
      </c>
      <c r="AJ212" s="84">
        <v>1375</v>
      </c>
      <c r="AK212" s="84">
        <v>1375</v>
      </c>
      <c r="AL212" s="108" t="s">
        <v>564</v>
      </c>
      <c r="AM212" s="84">
        <v>19794.8</v>
      </c>
      <c r="AN212" s="112">
        <v>354</v>
      </c>
      <c r="AO212" s="112">
        <v>20148.8</v>
      </c>
      <c r="AP212" s="112">
        <v>20426.16</v>
      </c>
      <c r="AQ212" s="112">
        <v>2748.36</v>
      </c>
      <c r="AR212" s="112">
        <v>23174.52</v>
      </c>
      <c r="AS212" s="112">
        <v>18325.2</v>
      </c>
      <c r="AT212" s="112">
        <v>2748.36</v>
      </c>
      <c r="AU212" s="112">
        <v>21073.56</v>
      </c>
      <c r="AV212" s="84">
        <v>46</v>
      </c>
      <c r="AW212" s="84">
        <v>1331</v>
      </c>
      <c r="AX212" s="84" t="s">
        <v>293</v>
      </c>
      <c r="AY212" s="108"/>
      <c r="AZ212" s="84"/>
      <c r="BA212" s="84"/>
      <c r="BB212" s="84" t="s">
        <v>280</v>
      </c>
      <c r="BC212" s="84" t="s">
        <v>281</v>
      </c>
      <c r="BD212" s="108"/>
      <c r="BE212" s="84">
        <v>0</v>
      </c>
      <c r="BF212" s="38" t="s">
        <v>1001</v>
      </c>
      <c r="BG212" s="84">
        <v>9516362251</v>
      </c>
      <c r="BH212" s="114" t="s">
        <v>3072</v>
      </c>
      <c r="BI212" s="38" t="s">
        <v>112</v>
      </c>
      <c r="BJ212" s="85">
        <v>45832</v>
      </c>
      <c r="BK212" s="84" t="s">
        <v>125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254</v>
      </c>
      <c r="C213" s="38" t="s">
        <v>255</v>
      </c>
      <c r="D213" s="38" t="s">
        <v>256</v>
      </c>
      <c r="E213" s="38" t="s">
        <v>257</v>
      </c>
      <c r="F213" s="38" t="s">
        <v>258</v>
      </c>
      <c r="G213" s="84" t="s">
        <v>259</v>
      </c>
      <c r="H213" s="38" t="s">
        <v>260</v>
      </c>
      <c r="I213" s="84">
        <v>96570</v>
      </c>
      <c r="J213" s="38" t="s">
        <v>636</v>
      </c>
      <c r="K213" s="84">
        <v>96570</v>
      </c>
      <c r="L213" s="84" t="s">
        <v>262</v>
      </c>
      <c r="M213" s="38" t="s">
        <v>263</v>
      </c>
      <c r="N213" s="84">
        <v>169867</v>
      </c>
      <c r="O213" s="84" t="s">
        <v>996</v>
      </c>
      <c r="P213" s="84">
        <v>228126</v>
      </c>
      <c r="Q213" s="38" t="s">
        <v>631</v>
      </c>
      <c r="R213" s="38" t="s">
        <v>285</v>
      </c>
      <c r="S213" s="84" t="s">
        <v>1002</v>
      </c>
      <c r="T213" s="84" t="s">
        <v>1002</v>
      </c>
      <c r="U213" s="84" t="s">
        <v>287</v>
      </c>
      <c r="V213" s="84" t="s">
        <v>269</v>
      </c>
      <c r="W213" s="84">
        <v>0</v>
      </c>
      <c r="X213" s="38" t="s">
        <v>270</v>
      </c>
      <c r="Y213" s="84">
        <v>16315817</v>
      </c>
      <c r="Z213" s="38" t="s">
        <v>1003</v>
      </c>
      <c r="AA213" s="108" t="s">
        <v>999</v>
      </c>
      <c r="AB213" s="84">
        <v>36302</v>
      </c>
      <c r="AC213" s="108" t="s">
        <v>273</v>
      </c>
      <c r="AD213" s="84">
        <v>38</v>
      </c>
      <c r="AE213" s="84" t="s">
        <v>274</v>
      </c>
      <c r="AF213" s="84" t="s">
        <v>859</v>
      </c>
      <c r="AG213" s="108" t="s">
        <v>1000</v>
      </c>
      <c r="AH213" s="84" t="s">
        <v>591</v>
      </c>
      <c r="AI213" s="108" t="s">
        <v>999</v>
      </c>
      <c r="AJ213" s="84">
        <v>0</v>
      </c>
      <c r="AK213" s="84">
        <v>0</v>
      </c>
      <c r="AL213" s="108" t="s">
        <v>564</v>
      </c>
      <c r="AM213" s="84">
        <v>17607.099999999999</v>
      </c>
      <c r="AN213" s="112">
        <v>594.44000000000005</v>
      </c>
      <c r="AO213" s="112">
        <v>18201.54</v>
      </c>
      <c r="AP213" s="112">
        <v>20795.900000000001</v>
      </c>
      <c r="AQ213" s="112">
        <v>1431.36</v>
      </c>
      <c r="AR213" s="112">
        <v>22227.26</v>
      </c>
      <c r="AS213" s="112">
        <v>20796.86</v>
      </c>
      <c r="AT213" s="112">
        <v>1431.36</v>
      </c>
      <c r="AU213" s="112">
        <v>22228.22</v>
      </c>
      <c r="AV213" s="84">
        <v>76</v>
      </c>
      <c r="AW213" s="84">
        <v>1705</v>
      </c>
      <c r="AX213" s="84" t="s">
        <v>293</v>
      </c>
      <c r="AY213" s="108"/>
      <c r="AZ213" s="84"/>
      <c r="BA213" s="84"/>
      <c r="BB213" s="84" t="s">
        <v>280</v>
      </c>
      <c r="BC213" s="84" t="s">
        <v>281</v>
      </c>
      <c r="BD213" s="108"/>
      <c r="BE213" s="84">
        <v>0</v>
      </c>
      <c r="BF213" s="38" t="s">
        <v>1002</v>
      </c>
      <c r="BG213" s="84" t="s">
        <v>243</v>
      </c>
      <c r="BH213" s="114" t="s">
        <v>3072</v>
      </c>
      <c r="BI213" s="38" t="s">
        <v>110</v>
      </c>
      <c r="BJ213" s="85">
        <v>45819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3091</v>
      </c>
    </row>
    <row r="214" spans="1:70" s="113" customFormat="1" ht="15" customHeight="1" x14ac:dyDescent="0.25">
      <c r="A214" s="84">
        <v>210</v>
      </c>
      <c r="B214" s="38" t="s">
        <v>254</v>
      </c>
      <c r="C214" s="38" t="s">
        <v>255</v>
      </c>
      <c r="D214" s="38" t="s">
        <v>256</v>
      </c>
      <c r="E214" s="38" t="s">
        <v>257</v>
      </c>
      <c r="F214" s="38" t="s">
        <v>258</v>
      </c>
      <c r="G214" s="84" t="s">
        <v>259</v>
      </c>
      <c r="H214" s="38" t="s">
        <v>260</v>
      </c>
      <c r="I214" s="84">
        <v>96570</v>
      </c>
      <c r="J214" s="38" t="s">
        <v>636</v>
      </c>
      <c r="K214" s="84">
        <v>96570</v>
      </c>
      <c r="L214" s="84" t="s">
        <v>262</v>
      </c>
      <c r="M214" s="38" t="s">
        <v>263</v>
      </c>
      <c r="N214" s="84">
        <v>169867</v>
      </c>
      <c r="O214" s="84" t="s">
        <v>996</v>
      </c>
      <c r="P214" s="84">
        <v>228126</v>
      </c>
      <c r="Q214" s="38" t="s">
        <v>631</v>
      </c>
      <c r="R214" s="38" t="s">
        <v>266</v>
      </c>
      <c r="S214" s="84" t="s">
        <v>1004</v>
      </c>
      <c r="T214" s="84" t="s">
        <v>1004</v>
      </c>
      <c r="U214" s="84" t="s">
        <v>287</v>
      </c>
      <c r="V214" s="84" t="s">
        <v>269</v>
      </c>
      <c r="W214" s="84">
        <v>0</v>
      </c>
      <c r="X214" s="38" t="s">
        <v>270</v>
      </c>
      <c r="Y214" s="84">
        <v>16315818</v>
      </c>
      <c r="Z214" s="38" t="s">
        <v>301</v>
      </c>
      <c r="AA214" s="108" t="s">
        <v>999</v>
      </c>
      <c r="AB214" s="84">
        <v>36302</v>
      </c>
      <c r="AC214" s="108" t="s">
        <v>273</v>
      </c>
      <c r="AD214" s="84">
        <v>38</v>
      </c>
      <c r="AE214" s="84" t="s">
        <v>274</v>
      </c>
      <c r="AF214" s="84" t="s">
        <v>859</v>
      </c>
      <c r="AG214" s="108" t="s">
        <v>1000</v>
      </c>
      <c r="AH214" s="84" t="s">
        <v>591</v>
      </c>
      <c r="AI214" s="108" t="s">
        <v>999</v>
      </c>
      <c r="AJ214" s="84">
        <v>1375</v>
      </c>
      <c r="AK214" s="84">
        <v>1375</v>
      </c>
      <c r="AL214" s="108" t="s">
        <v>564</v>
      </c>
      <c r="AM214" s="84">
        <v>20783.29</v>
      </c>
      <c r="AN214" s="112">
        <v>332</v>
      </c>
      <c r="AO214" s="112">
        <v>21115.29</v>
      </c>
      <c r="AP214" s="112">
        <v>19257.8</v>
      </c>
      <c r="AQ214" s="112">
        <v>2363.85</v>
      </c>
      <c r="AR214" s="112">
        <v>21621.65</v>
      </c>
      <c r="AS214" s="112">
        <v>17157.71</v>
      </c>
      <c r="AT214" s="112">
        <v>2363.85</v>
      </c>
      <c r="AU214" s="112">
        <v>19521.560000000001</v>
      </c>
      <c r="AV214" s="84">
        <v>46</v>
      </c>
      <c r="AW214" s="84">
        <v>1331</v>
      </c>
      <c r="AX214" s="84" t="s">
        <v>293</v>
      </c>
      <c r="AY214" s="108"/>
      <c r="AZ214" s="84"/>
      <c r="BA214" s="84"/>
      <c r="BB214" s="84" t="s">
        <v>280</v>
      </c>
      <c r="BC214" s="84" t="s">
        <v>281</v>
      </c>
      <c r="BD214" s="108"/>
      <c r="BE214" s="84">
        <v>0</v>
      </c>
      <c r="BF214" s="38" t="s">
        <v>1004</v>
      </c>
      <c r="BG214" s="84">
        <v>9479453882</v>
      </c>
      <c r="BH214" s="114" t="s">
        <v>3072</v>
      </c>
      <c r="BI214" s="38" t="s">
        <v>112</v>
      </c>
      <c r="BJ214" s="85">
        <v>45818</v>
      </c>
      <c r="BK214" s="84" t="s">
        <v>124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 t="s">
        <v>3093</v>
      </c>
    </row>
    <row r="215" spans="1:70" s="113" customFormat="1" ht="15" hidden="1" customHeight="1" x14ac:dyDescent="0.25">
      <c r="A215" s="84">
        <v>211</v>
      </c>
      <c r="B215" s="38" t="s">
        <v>254</v>
      </c>
      <c r="C215" s="38" t="s">
        <v>255</v>
      </c>
      <c r="D215" s="38" t="s">
        <v>256</v>
      </c>
      <c r="E215" s="38" t="s">
        <v>257</v>
      </c>
      <c r="F215" s="38" t="s">
        <v>258</v>
      </c>
      <c r="G215" s="84" t="s">
        <v>259</v>
      </c>
      <c r="H215" s="38" t="s">
        <v>260</v>
      </c>
      <c r="I215" s="84">
        <v>96570</v>
      </c>
      <c r="J215" s="38" t="s">
        <v>636</v>
      </c>
      <c r="K215" s="84">
        <v>96570</v>
      </c>
      <c r="L215" s="84" t="s">
        <v>262</v>
      </c>
      <c r="M215" s="38" t="s">
        <v>263</v>
      </c>
      <c r="N215" s="84">
        <v>169867</v>
      </c>
      <c r="O215" s="84" t="s">
        <v>996</v>
      </c>
      <c r="P215" s="84">
        <v>228126</v>
      </c>
      <c r="Q215" s="38" t="s">
        <v>631</v>
      </c>
      <c r="R215" s="38" t="s">
        <v>266</v>
      </c>
      <c r="S215" s="84" t="s">
        <v>1005</v>
      </c>
      <c r="T215" s="84" t="s">
        <v>1005</v>
      </c>
      <c r="U215" s="84" t="s">
        <v>287</v>
      </c>
      <c r="V215" s="84" t="s">
        <v>269</v>
      </c>
      <c r="W215" s="84">
        <v>0</v>
      </c>
      <c r="X215" s="38" t="s">
        <v>270</v>
      </c>
      <c r="Y215" s="84">
        <v>16317145</v>
      </c>
      <c r="Z215" s="38" t="s">
        <v>1006</v>
      </c>
      <c r="AA215" s="108" t="s">
        <v>999</v>
      </c>
      <c r="AB215" s="84">
        <v>36302</v>
      </c>
      <c r="AC215" s="108" t="s">
        <v>273</v>
      </c>
      <c r="AD215" s="84">
        <v>38</v>
      </c>
      <c r="AE215" s="84" t="s">
        <v>274</v>
      </c>
      <c r="AF215" s="84" t="s">
        <v>859</v>
      </c>
      <c r="AG215" s="108" t="s">
        <v>1000</v>
      </c>
      <c r="AH215" s="84" t="s">
        <v>591</v>
      </c>
      <c r="AI215" s="108" t="s">
        <v>999</v>
      </c>
      <c r="AJ215" s="84">
        <v>1375</v>
      </c>
      <c r="AK215" s="84">
        <v>1375</v>
      </c>
      <c r="AL215" s="108" t="s">
        <v>564</v>
      </c>
      <c r="AM215" s="84">
        <v>20783.29</v>
      </c>
      <c r="AN215" s="112">
        <v>332</v>
      </c>
      <c r="AO215" s="112">
        <v>21115.29</v>
      </c>
      <c r="AP215" s="112">
        <v>19257.8</v>
      </c>
      <c r="AQ215" s="112">
        <v>2363.85</v>
      </c>
      <c r="AR215" s="112">
        <v>21621.65</v>
      </c>
      <c r="AS215" s="112">
        <v>17157.71</v>
      </c>
      <c r="AT215" s="112">
        <v>2363.85</v>
      </c>
      <c r="AU215" s="112">
        <v>19521.560000000001</v>
      </c>
      <c r="AV215" s="84">
        <v>46</v>
      </c>
      <c r="AW215" s="84">
        <v>1331</v>
      </c>
      <c r="AX215" s="84" t="s">
        <v>293</v>
      </c>
      <c r="AY215" s="108"/>
      <c r="AZ215" s="84"/>
      <c r="BA215" s="84"/>
      <c r="BB215" s="84" t="s">
        <v>280</v>
      </c>
      <c r="BC215" s="84" t="s">
        <v>281</v>
      </c>
      <c r="BD215" s="108"/>
      <c r="BE215" s="84">
        <v>0</v>
      </c>
      <c r="BF215" s="38" t="s">
        <v>1005</v>
      </c>
      <c r="BG215" s="84">
        <v>9340398343</v>
      </c>
      <c r="BH215" s="114" t="s">
        <v>3072</v>
      </c>
      <c r="BI215" s="38" t="s">
        <v>112</v>
      </c>
      <c r="BJ215" s="85">
        <v>45832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254</v>
      </c>
      <c r="C216" s="38" t="s">
        <v>255</v>
      </c>
      <c r="D216" s="38" t="s">
        <v>256</v>
      </c>
      <c r="E216" s="38" t="s">
        <v>257</v>
      </c>
      <c r="F216" s="38" t="s">
        <v>258</v>
      </c>
      <c r="G216" s="84" t="s">
        <v>259</v>
      </c>
      <c r="H216" s="38" t="s">
        <v>260</v>
      </c>
      <c r="I216" s="84">
        <v>100032</v>
      </c>
      <c r="J216" s="38" t="s">
        <v>261</v>
      </c>
      <c r="K216" s="84">
        <v>100032</v>
      </c>
      <c r="L216" s="84" t="s">
        <v>262</v>
      </c>
      <c r="M216" s="38" t="s">
        <v>263</v>
      </c>
      <c r="N216" s="84">
        <v>160255</v>
      </c>
      <c r="O216" s="84" t="s">
        <v>321</v>
      </c>
      <c r="P216" s="84">
        <v>221114</v>
      </c>
      <c r="Q216" s="38" t="s">
        <v>899</v>
      </c>
      <c r="R216" s="38" t="s">
        <v>266</v>
      </c>
      <c r="S216" s="84" t="s">
        <v>1007</v>
      </c>
      <c r="T216" s="84" t="s">
        <v>1007</v>
      </c>
      <c r="U216" s="84" t="s">
        <v>268</v>
      </c>
      <c r="V216" s="84" t="s">
        <v>269</v>
      </c>
      <c r="W216" s="84">
        <v>0</v>
      </c>
      <c r="X216" s="38" t="s">
        <v>270</v>
      </c>
      <c r="Y216" s="84">
        <v>16444135</v>
      </c>
      <c r="Z216" s="38" t="s">
        <v>1008</v>
      </c>
      <c r="AA216" s="108" t="s">
        <v>1009</v>
      </c>
      <c r="AB216" s="84">
        <v>51860</v>
      </c>
      <c r="AC216" s="108" t="s">
        <v>273</v>
      </c>
      <c r="AD216" s="84">
        <v>52</v>
      </c>
      <c r="AE216" s="84" t="s">
        <v>693</v>
      </c>
      <c r="AF216" s="84" t="s">
        <v>603</v>
      </c>
      <c r="AG216" s="108" t="s">
        <v>1010</v>
      </c>
      <c r="AH216" s="84" t="s">
        <v>277</v>
      </c>
      <c r="AI216" s="108" t="s">
        <v>1009</v>
      </c>
      <c r="AJ216" s="84">
        <v>1615</v>
      </c>
      <c r="AK216" s="84">
        <v>1615</v>
      </c>
      <c r="AL216" s="108" t="s">
        <v>513</v>
      </c>
      <c r="AM216" s="84">
        <v>19637.400000000001</v>
      </c>
      <c r="AN216" s="112">
        <v>56.02</v>
      </c>
      <c r="AO216" s="112">
        <v>19693.419999999998</v>
      </c>
      <c r="AP216" s="112">
        <v>41919.26</v>
      </c>
      <c r="AQ216" s="112">
        <v>11996.14</v>
      </c>
      <c r="AR216" s="112">
        <v>53915.4</v>
      </c>
      <c r="AS216" s="112">
        <v>37626.6</v>
      </c>
      <c r="AT216" s="112">
        <v>11996.14</v>
      </c>
      <c r="AU216" s="112">
        <v>49622.74</v>
      </c>
      <c r="AV216" s="84">
        <v>46</v>
      </c>
      <c r="AW216" s="84">
        <v>1339</v>
      </c>
      <c r="AX216" s="84" t="s">
        <v>293</v>
      </c>
      <c r="AY216" s="108"/>
      <c r="AZ216" s="84"/>
      <c r="BA216" s="84"/>
      <c r="BB216" s="84" t="s">
        <v>280</v>
      </c>
      <c r="BC216" s="84" t="s">
        <v>281</v>
      </c>
      <c r="BD216" s="108"/>
      <c r="BE216" s="84">
        <v>0</v>
      </c>
      <c r="BF216" s="38" t="s">
        <v>1007</v>
      </c>
      <c r="BG216" s="84">
        <v>7795939794</v>
      </c>
      <c r="BH216" s="114" t="s">
        <v>3072</v>
      </c>
      <c r="BI216" s="38" t="s">
        <v>112</v>
      </c>
      <c r="BJ216" s="85">
        <v>45832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hidden="1" customHeight="1" x14ac:dyDescent="0.25">
      <c r="A217" s="84">
        <v>213</v>
      </c>
      <c r="B217" s="38" t="s">
        <v>254</v>
      </c>
      <c r="C217" s="38" t="s">
        <v>255</v>
      </c>
      <c r="D217" s="38" t="s">
        <v>256</v>
      </c>
      <c r="E217" s="38" t="s">
        <v>257</v>
      </c>
      <c r="F217" s="38" t="s">
        <v>258</v>
      </c>
      <c r="G217" s="84" t="s">
        <v>259</v>
      </c>
      <c r="H217" s="38" t="s">
        <v>260</v>
      </c>
      <c r="I217" s="84">
        <v>100032</v>
      </c>
      <c r="J217" s="38" t="s">
        <v>261</v>
      </c>
      <c r="K217" s="84">
        <v>100032</v>
      </c>
      <c r="L217" s="84" t="s">
        <v>262</v>
      </c>
      <c r="M217" s="38" t="s">
        <v>263</v>
      </c>
      <c r="N217" s="84">
        <v>160255</v>
      </c>
      <c r="O217" s="84" t="s">
        <v>321</v>
      </c>
      <c r="P217" s="84">
        <v>221114</v>
      </c>
      <c r="Q217" s="38" t="s">
        <v>899</v>
      </c>
      <c r="R217" s="38" t="s">
        <v>266</v>
      </c>
      <c r="S217" s="84" t="s">
        <v>1011</v>
      </c>
      <c r="T217" s="84" t="s">
        <v>1011</v>
      </c>
      <c r="U217" s="84" t="s">
        <v>268</v>
      </c>
      <c r="V217" s="84" t="s">
        <v>343</v>
      </c>
      <c r="W217" s="84">
        <v>0</v>
      </c>
      <c r="X217" s="38" t="s">
        <v>270</v>
      </c>
      <c r="Y217" s="84">
        <v>16444136</v>
      </c>
      <c r="Z217" s="38" t="s">
        <v>1012</v>
      </c>
      <c r="AA217" s="108" t="s">
        <v>953</v>
      </c>
      <c r="AB217" s="84">
        <v>46674</v>
      </c>
      <c r="AC217" s="108" t="s">
        <v>273</v>
      </c>
      <c r="AD217" s="84">
        <v>52</v>
      </c>
      <c r="AE217" s="84" t="s">
        <v>421</v>
      </c>
      <c r="AF217" s="84" t="s">
        <v>422</v>
      </c>
      <c r="AG217" s="108" t="s">
        <v>954</v>
      </c>
      <c r="AH217" s="84" t="s">
        <v>700</v>
      </c>
      <c r="AI217" s="108" t="s">
        <v>953</v>
      </c>
      <c r="AJ217" s="84">
        <v>1450</v>
      </c>
      <c r="AK217" s="84">
        <v>1450</v>
      </c>
      <c r="AL217" s="108" t="s">
        <v>513</v>
      </c>
      <c r="AM217" s="84">
        <v>20158.509999999998</v>
      </c>
      <c r="AN217" s="112">
        <v>390</v>
      </c>
      <c r="AO217" s="112">
        <v>20548.509999999998</v>
      </c>
      <c r="AP217" s="112">
        <v>34499.15</v>
      </c>
      <c r="AQ217" s="112">
        <v>9204.86</v>
      </c>
      <c r="AR217" s="112">
        <v>43704.01</v>
      </c>
      <c r="AS217" s="112">
        <v>30839.49</v>
      </c>
      <c r="AT217" s="112">
        <v>9204.86</v>
      </c>
      <c r="AU217" s="112">
        <v>40044.35</v>
      </c>
      <c r="AV217" s="84">
        <v>45</v>
      </c>
      <c r="AW217" s="84">
        <v>1339</v>
      </c>
      <c r="AX217" s="84" t="s">
        <v>293</v>
      </c>
      <c r="AY217" s="108"/>
      <c r="AZ217" s="84"/>
      <c r="BA217" s="84"/>
      <c r="BB217" s="84" t="s">
        <v>280</v>
      </c>
      <c r="BC217" s="84" t="s">
        <v>281</v>
      </c>
      <c r="BD217" s="108"/>
      <c r="BE217" s="84">
        <v>0</v>
      </c>
      <c r="BF217" s="38" t="s">
        <v>1011</v>
      </c>
      <c r="BG217" s="84">
        <v>9898850138</v>
      </c>
      <c r="BH217" s="114" t="s">
        <v>3072</v>
      </c>
      <c r="BI217" s="38" t="s">
        <v>112</v>
      </c>
      <c r="BJ217" s="85">
        <v>45832</v>
      </c>
      <c r="BK217" s="84" t="s">
        <v>126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254</v>
      </c>
      <c r="C218" s="38" t="s">
        <v>255</v>
      </c>
      <c r="D218" s="38" t="s">
        <v>256</v>
      </c>
      <c r="E218" s="38" t="s">
        <v>257</v>
      </c>
      <c r="F218" s="38" t="s">
        <v>258</v>
      </c>
      <c r="G218" s="84" t="s">
        <v>259</v>
      </c>
      <c r="H218" s="38" t="s">
        <v>260</v>
      </c>
      <c r="I218" s="84">
        <v>80625</v>
      </c>
      <c r="J218" s="38" t="s">
        <v>339</v>
      </c>
      <c r="K218" s="84">
        <v>80625</v>
      </c>
      <c r="L218" s="84" t="s">
        <v>262</v>
      </c>
      <c r="M218" s="38" t="s">
        <v>263</v>
      </c>
      <c r="N218" s="84">
        <v>133956</v>
      </c>
      <c r="O218" s="84" t="s">
        <v>762</v>
      </c>
      <c r="P218" s="84">
        <v>183021</v>
      </c>
      <c r="Q218" s="38" t="s">
        <v>863</v>
      </c>
      <c r="R218" s="38" t="s">
        <v>285</v>
      </c>
      <c r="S218" s="84" t="s">
        <v>1013</v>
      </c>
      <c r="T218" s="84" t="s">
        <v>1013</v>
      </c>
      <c r="U218" s="84" t="s">
        <v>268</v>
      </c>
      <c r="V218" s="84" t="s">
        <v>343</v>
      </c>
      <c r="W218" s="84">
        <v>0</v>
      </c>
      <c r="X218" s="38" t="s">
        <v>270</v>
      </c>
      <c r="Y218" s="84">
        <v>16549303</v>
      </c>
      <c r="Z218" s="38" t="s">
        <v>1014</v>
      </c>
      <c r="AA218" s="108" t="s">
        <v>984</v>
      </c>
      <c r="AB218" s="84">
        <v>41488</v>
      </c>
      <c r="AC218" s="108" t="s">
        <v>290</v>
      </c>
      <c r="AD218" s="84">
        <v>52</v>
      </c>
      <c r="AE218" s="84" t="s">
        <v>693</v>
      </c>
      <c r="AF218" s="84" t="s">
        <v>603</v>
      </c>
      <c r="AG218" s="108" t="s">
        <v>986</v>
      </c>
      <c r="AH218" s="84" t="s">
        <v>277</v>
      </c>
      <c r="AI218" s="108" t="s">
        <v>984</v>
      </c>
      <c r="AJ218" s="84">
        <v>1010</v>
      </c>
      <c r="AK218" s="84">
        <v>1010</v>
      </c>
      <c r="AL218" s="108" t="s">
        <v>513</v>
      </c>
      <c r="AM218" s="84">
        <v>12976.01</v>
      </c>
      <c r="AN218" s="112">
        <v>626.82000000000005</v>
      </c>
      <c r="AO218" s="112">
        <v>13602.83</v>
      </c>
      <c r="AP218" s="112">
        <v>31510.99</v>
      </c>
      <c r="AQ218" s="112">
        <v>4719.76</v>
      </c>
      <c r="AR218" s="112">
        <v>36230.75</v>
      </c>
      <c r="AS218" s="112">
        <v>28511.99</v>
      </c>
      <c r="AT218" s="112">
        <v>4719.76</v>
      </c>
      <c r="AU218" s="112">
        <v>33231.75</v>
      </c>
      <c r="AV218" s="84">
        <v>92</v>
      </c>
      <c r="AW218" s="84">
        <v>1729</v>
      </c>
      <c r="AX218" s="84" t="s">
        <v>293</v>
      </c>
      <c r="AY218" s="108"/>
      <c r="AZ218" s="84"/>
      <c r="BA218" s="84"/>
      <c r="BB218" s="84" t="s">
        <v>280</v>
      </c>
      <c r="BC218" s="84" t="s">
        <v>281</v>
      </c>
      <c r="BD218" s="108"/>
      <c r="BE218" s="84">
        <v>0</v>
      </c>
      <c r="BF218" s="38" t="s">
        <v>1013</v>
      </c>
      <c r="BG218" s="84" t="s">
        <v>243</v>
      </c>
      <c r="BH218" s="114" t="s">
        <v>3072</v>
      </c>
      <c r="BI218" s="38" t="s">
        <v>110</v>
      </c>
      <c r="BJ218" s="85">
        <v>45819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3091</v>
      </c>
    </row>
    <row r="219" spans="1:70" s="113" customFormat="1" ht="15" hidden="1" customHeight="1" x14ac:dyDescent="0.25">
      <c r="A219" s="84">
        <v>215</v>
      </c>
      <c r="B219" s="38" t="s">
        <v>254</v>
      </c>
      <c r="C219" s="38" t="s">
        <v>255</v>
      </c>
      <c r="D219" s="38" t="s">
        <v>256</v>
      </c>
      <c r="E219" s="38" t="s">
        <v>257</v>
      </c>
      <c r="F219" s="38" t="s">
        <v>258</v>
      </c>
      <c r="G219" s="84" t="s">
        <v>259</v>
      </c>
      <c r="H219" s="38" t="s">
        <v>260</v>
      </c>
      <c r="I219" s="84">
        <v>100032</v>
      </c>
      <c r="J219" s="38" t="s">
        <v>261</v>
      </c>
      <c r="K219" s="84">
        <v>100032</v>
      </c>
      <c r="L219" s="84" t="s">
        <v>262</v>
      </c>
      <c r="M219" s="38" t="s">
        <v>263</v>
      </c>
      <c r="N219" s="84">
        <v>163572</v>
      </c>
      <c r="O219" s="84" t="s">
        <v>264</v>
      </c>
      <c r="P219" s="84">
        <v>220414</v>
      </c>
      <c r="Q219" s="38" t="s">
        <v>784</v>
      </c>
      <c r="R219" s="38" t="s">
        <v>702</v>
      </c>
      <c r="S219" s="84" t="s">
        <v>1015</v>
      </c>
      <c r="T219" s="84" t="s">
        <v>1015</v>
      </c>
      <c r="U219" s="84" t="s">
        <v>411</v>
      </c>
      <c r="V219" s="84" t="s">
        <v>269</v>
      </c>
      <c r="W219" s="84">
        <v>0</v>
      </c>
      <c r="X219" s="38" t="s">
        <v>270</v>
      </c>
      <c r="Y219" s="84">
        <v>16598880</v>
      </c>
      <c r="Z219" s="38" t="s">
        <v>1016</v>
      </c>
      <c r="AA219" s="108" t="s">
        <v>1017</v>
      </c>
      <c r="AB219" s="84">
        <v>20744</v>
      </c>
      <c r="AC219" s="108" t="s">
        <v>273</v>
      </c>
      <c r="AD219" s="84">
        <v>38</v>
      </c>
      <c r="AE219" s="84" t="s">
        <v>904</v>
      </c>
      <c r="AF219" s="84" t="s">
        <v>780</v>
      </c>
      <c r="AG219" s="108" t="s">
        <v>1018</v>
      </c>
      <c r="AH219" s="84" t="s">
        <v>277</v>
      </c>
      <c r="AI219" s="108" t="s">
        <v>1017</v>
      </c>
      <c r="AJ219" s="84">
        <v>785</v>
      </c>
      <c r="AK219" s="84">
        <v>785</v>
      </c>
      <c r="AL219" s="108" t="s">
        <v>513</v>
      </c>
      <c r="AM219" s="84">
        <v>13554.94</v>
      </c>
      <c r="AN219" s="112">
        <v>161</v>
      </c>
      <c r="AO219" s="112">
        <v>13715.94</v>
      </c>
      <c r="AP219" s="112">
        <v>9149.0499999999993</v>
      </c>
      <c r="AQ219" s="112">
        <v>816.48</v>
      </c>
      <c r="AR219" s="112">
        <v>9965.5300000000007</v>
      </c>
      <c r="AS219" s="112">
        <v>7876.06</v>
      </c>
      <c r="AT219" s="112">
        <v>816.48</v>
      </c>
      <c r="AU219" s="112">
        <v>8692.5400000000009</v>
      </c>
      <c r="AV219" s="84">
        <v>47</v>
      </c>
      <c r="AW219" s="84">
        <v>1344</v>
      </c>
      <c r="AX219" s="84" t="s">
        <v>293</v>
      </c>
      <c r="AY219" s="108"/>
      <c r="AZ219" s="84"/>
      <c r="BA219" s="84"/>
      <c r="BB219" s="84" t="s">
        <v>280</v>
      </c>
      <c r="BC219" s="84" t="s">
        <v>281</v>
      </c>
      <c r="BD219" s="108"/>
      <c r="BE219" s="84">
        <v>0</v>
      </c>
      <c r="BF219" s="38" t="s">
        <v>1015</v>
      </c>
      <c r="BG219" s="84">
        <v>9752206408</v>
      </c>
      <c r="BH219" s="114" t="s">
        <v>3072</v>
      </c>
      <c r="BI219" s="38" t="s">
        <v>112</v>
      </c>
      <c r="BJ219" s="85">
        <v>45832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254</v>
      </c>
      <c r="C220" s="38" t="s">
        <v>255</v>
      </c>
      <c r="D220" s="38" t="s">
        <v>256</v>
      </c>
      <c r="E220" s="38" t="s">
        <v>257</v>
      </c>
      <c r="F220" s="38" t="s">
        <v>258</v>
      </c>
      <c r="G220" s="84" t="s">
        <v>259</v>
      </c>
      <c r="H220" s="38" t="s">
        <v>260</v>
      </c>
      <c r="I220" s="84">
        <v>99718</v>
      </c>
      <c r="J220" s="38" t="s">
        <v>1019</v>
      </c>
      <c r="K220" s="84">
        <v>99718</v>
      </c>
      <c r="L220" s="84" t="s">
        <v>262</v>
      </c>
      <c r="M220" s="38" t="s">
        <v>263</v>
      </c>
      <c r="N220" s="84">
        <v>169986</v>
      </c>
      <c r="O220" s="84" t="s">
        <v>1020</v>
      </c>
      <c r="P220" s="84">
        <v>228297</v>
      </c>
      <c r="Q220" s="38" t="s">
        <v>1021</v>
      </c>
      <c r="R220" s="38" t="s">
        <v>285</v>
      </c>
      <c r="S220" s="84" t="s">
        <v>1022</v>
      </c>
      <c r="T220" s="84" t="s">
        <v>1022</v>
      </c>
      <c r="U220" s="84" t="s">
        <v>287</v>
      </c>
      <c r="V220" s="84" t="s">
        <v>269</v>
      </c>
      <c r="W220" s="84">
        <v>0</v>
      </c>
      <c r="X220" s="38" t="s">
        <v>270</v>
      </c>
      <c r="Y220" s="84">
        <v>16604657</v>
      </c>
      <c r="Z220" s="38" t="s">
        <v>1023</v>
      </c>
      <c r="AA220" s="108" t="s">
        <v>1017</v>
      </c>
      <c r="AB220" s="84">
        <v>41488</v>
      </c>
      <c r="AC220" s="108" t="s">
        <v>273</v>
      </c>
      <c r="AD220" s="84">
        <v>38</v>
      </c>
      <c r="AE220" s="84" t="s">
        <v>274</v>
      </c>
      <c r="AF220" s="84" t="s">
        <v>859</v>
      </c>
      <c r="AG220" s="108" t="s">
        <v>1018</v>
      </c>
      <c r="AH220" s="84" t="s">
        <v>591</v>
      </c>
      <c r="AI220" s="108" t="s">
        <v>1017</v>
      </c>
      <c r="AJ220" s="84">
        <v>0</v>
      </c>
      <c r="AK220" s="84">
        <v>0</v>
      </c>
      <c r="AL220" s="108" t="s">
        <v>564</v>
      </c>
      <c r="AM220" s="84">
        <v>24481.599999999999</v>
      </c>
      <c r="AN220" s="112">
        <v>639.97</v>
      </c>
      <c r="AO220" s="112">
        <v>25121.57</v>
      </c>
      <c r="AP220" s="112">
        <v>19552.400000000001</v>
      </c>
      <c r="AQ220" s="112">
        <v>950.97</v>
      </c>
      <c r="AR220" s="112">
        <v>20503.37</v>
      </c>
      <c r="AS220" s="112">
        <v>19553.11</v>
      </c>
      <c r="AT220" s="112">
        <v>950.97</v>
      </c>
      <c r="AU220" s="112">
        <v>20504.080000000002</v>
      </c>
      <c r="AV220" s="84">
        <v>89</v>
      </c>
      <c r="AW220" s="84">
        <v>1265</v>
      </c>
      <c r="AX220" s="84" t="s">
        <v>293</v>
      </c>
      <c r="AY220" s="108"/>
      <c r="AZ220" s="84"/>
      <c r="BA220" s="84"/>
      <c r="BB220" s="84" t="s">
        <v>280</v>
      </c>
      <c r="BC220" s="84" t="s">
        <v>281</v>
      </c>
      <c r="BD220" s="108"/>
      <c r="BE220" s="84">
        <v>0</v>
      </c>
      <c r="BF220" s="38" t="s">
        <v>1022</v>
      </c>
      <c r="BG220" s="84" t="s">
        <v>243</v>
      </c>
      <c r="BH220" s="114" t="s">
        <v>3072</v>
      </c>
      <c r="BI220" s="38" t="s">
        <v>110</v>
      </c>
      <c r="BJ220" s="85">
        <v>45819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3091</v>
      </c>
    </row>
    <row r="221" spans="1:70" s="113" customFormat="1" ht="15" hidden="1" customHeight="1" x14ac:dyDescent="0.25">
      <c r="A221" s="84">
        <v>217</v>
      </c>
      <c r="B221" s="38" t="s">
        <v>254</v>
      </c>
      <c r="C221" s="38" t="s">
        <v>255</v>
      </c>
      <c r="D221" s="38" t="s">
        <v>256</v>
      </c>
      <c r="E221" s="38" t="s">
        <v>257</v>
      </c>
      <c r="F221" s="38" t="s">
        <v>258</v>
      </c>
      <c r="G221" s="84" t="s">
        <v>259</v>
      </c>
      <c r="H221" s="38" t="s">
        <v>260</v>
      </c>
      <c r="I221" s="84">
        <v>100032</v>
      </c>
      <c r="J221" s="38" t="s">
        <v>261</v>
      </c>
      <c r="K221" s="84">
        <v>100032</v>
      </c>
      <c r="L221" s="84" t="s">
        <v>262</v>
      </c>
      <c r="M221" s="38" t="s">
        <v>263</v>
      </c>
      <c r="N221" s="84">
        <v>169822</v>
      </c>
      <c r="O221" s="84" t="s">
        <v>645</v>
      </c>
      <c r="P221" s="84">
        <v>754418</v>
      </c>
      <c r="Q221" s="38" t="s">
        <v>1024</v>
      </c>
      <c r="R221" s="38" t="s">
        <v>702</v>
      </c>
      <c r="S221" s="84" t="s">
        <v>1025</v>
      </c>
      <c r="T221" s="84" t="s">
        <v>1025</v>
      </c>
      <c r="U221" s="84" t="s">
        <v>268</v>
      </c>
      <c r="V221" s="84" t="s">
        <v>343</v>
      </c>
      <c r="W221" s="84">
        <v>0</v>
      </c>
      <c r="X221" s="38" t="s">
        <v>270</v>
      </c>
      <c r="Y221" s="84">
        <v>16667854</v>
      </c>
      <c r="Z221" s="38" t="s">
        <v>1026</v>
      </c>
      <c r="AA221" s="108" t="s">
        <v>1027</v>
      </c>
      <c r="AB221" s="84">
        <v>15558</v>
      </c>
      <c r="AC221" s="108" t="s">
        <v>273</v>
      </c>
      <c r="AD221" s="84">
        <v>38</v>
      </c>
      <c r="AE221" s="84" t="s">
        <v>904</v>
      </c>
      <c r="AF221" s="84" t="s">
        <v>732</v>
      </c>
      <c r="AG221" s="108" t="s">
        <v>1028</v>
      </c>
      <c r="AH221" s="84" t="s">
        <v>700</v>
      </c>
      <c r="AI221" s="108" t="s">
        <v>1027</v>
      </c>
      <c r="AJ221" s="84">
        <v>590</v>
      </c>
      <c r="AK221" s="84">
        <v>590</v>
      </c>
      <c r="AL221" s="108" t="s">
        <v>714</v>
      </c>
      <c r="AM221" s="84">
        <v>12486.93</v>
      </c>
      <c r="AN221" s="112">
        <v>89</v>
      </c>
      <c r="AO221" s="112">
        <v>12575.93</v>
      </c>
      <c r="AP221" s="112">
        <v>3723.66</v>
      </c>
      <c r="AQ221" s="112">
        <v>168.29</v>
      </c>
      <c r="AR221" s="112">
        <v>3891.95</v>
      </c>
      <c r="AS221" s="112">
        <v>3266.07</v>
      </c>
      <c r="AT221" s="112">
        <v>168.29</v>
      </c>
      <c r="AU221" s="112">
        <v>3434.36</v>
      </c>
      <c r="AV221" s="84">
        <v>44</v>
      </c>
      <c r="AW221" s="84">
        <v>1344</v>
      </c>
      <c r="AX221" s="84" t="s">
        <v>293</v>
      </c>
      <c r="AY221" s="108"/>
      <c r="AZ221" s="84"/>
      <c r="BA221" s="84"/>
      <c r="BB221" s="84" t="s">
        <v>280</v>
      </c>
      <c r="BC221" s="84" t="s">
        <v>281</v>
      </c>
      <c r="BD221" s="108"/>
      <c r="BE221" s="84">
        <v>0</v>
      </c>
      <c r="BF221" s="38" t="s">
        <v>1025</v>
      </c>
      <c r="BG221" s="84">
        <v>7029909101</v>
      </c>
      <c r="BH221" s="114" t="s">
        <v>3072</v>
      </c>
      <c r="BI221" s="38" t="s">
        <v>112</v>
      </c>
      <c r="BJ221" s="85">
        <v>45832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254</v>
      </c>
      <c r="C222" s="38" t="s">
        <v>255</v>
      </c>
      <c r="D222" s="38" t="s">
        <v>256</v>
      </c>
      <c r="E222" s="38" t="s">
        <v>257</v>
      </c>
      <c r="F222" s="38" t="s">
        <v>258</v>
      </c>
      <c r="G222" s="84" t="s">
        <v>259</v>
      </c>
      <c r="H222" s="38" t="s">
        <v>260</v>
      </c>
      <c r="I222" s="84">
        <v>95534</v>
      </c>
      <c r="J222" s="38" t="s">
        <v>401</v>
      </c>
      <c r="K222" s="84">
        <v>95534</v>
      </c>
      <c r="L222" s="84" t="s">
        <v>262</v>
      </c>
      <c r="M222" s="38" t="s">
        <v>263</v>
      </c>
      <c r="N222" s="84">
        <v>160480</v>
      </c>
      <c r="O222" s="84" t="s">
        <v>408</v>
      </c>
      <c r="P222" s="84">
        <v>779811</v>
      </c>
      <c r="Q222" s="38" t="s">
        <v>1029</v>
      </c>
      <c r="R222" s="38" t="s">
        <v>266</v>
      </c>
      <c r="S222" s="84" t="s">
        <v>1030</v>
      </c>
      <c r="T222" s="84" t="s">
        <v>1030</v>
      </c>
      <c r="U222" s="84" t="s">
        <v>268</v>
      </c>
      <c r="V222" s="84" t="s">
        <v>269</v>
      </c>
      <c r="W222" s="84">
        <v>0</v>
      </c>
      <c r="X222" s="38" t="s">
        <v>270</v>
      </c>
      <c r="Y222" s="84">
        <v>16677010</v>
      </c>
      <c r="Z222" s="38" t="s">
        <v>1031</v>
      </c>
      <c r="AA222" s="108" t="s">
        <v>1032</v>
      </c>
      <c r="AB222" s="84">
        <v>29975</v>
      </c>
      <c r="AC222" s="108" t="s">
        <v>314</v>
      </c>
      <c r="AD222" s="84">
        <v>38</v>
      </c>
      <c r="AE222" s="84" t="s">
        <v>274</v>
      </c>
      <c r="AF222" s="84" t="s">
        <v>859</v>
      </c>
      <c r="AG222" s="108" t="s">
        <v>1033</v>
      </c>
      <c r="AH222" s="84" t="s">
        <v>591</v>
      </c>
      <c r="AI222" s="108" t="s">
        <v>1032</v>
      </c>
      <c r="AJ222" s="84">
        <v>636</v>
      </c>
      <c r="AK222" s="84">
        <v>0</v>
      </c>
      <c r="AL222" s="108" t="s">
        <v>564</v>
      </c>
      <c r="AM222" s="84">
        <v>29753.37</v>
      </c>
      <c r="AN222" s="112">
        <v>5.39</v>
      </c>
      <c r="AO222" s="112">
        <v>29758.76</v>
      </c>
      <c r="AP222" s="112">
        <v>253.47</v>
      </c>
      <c r="AQ222" s="112">
        <v>0</v>
      </c>
      <c r="AR222" s="112">
        <v>253.47</v>
      </c>
      <c r="AS222" s="112">
        <v>224.63</v>
      </c>
      <c r="AT222" s="112">
        <v>0</v>
      </c>
      <c r="AU222" s="112">
        <v>224.63</v>
      </c>
      <c r="AV222" s="84">
        <v>42</v>
      </c>
      <c r="AW222" s="84">
        <v>1342</v>
      </c>
      <c r="AX222" s="84" t="s">
        <v>293</v>
      </c>
      <c r="AY222" s="108"/>
      <c r="AZ222" s="84"/>
      <c r="BA222" s="84"/>
      <c r="BB222" s="84" t="s">
        <v>280</v>
      </c>
      <c r="BC222" s="84" t="s">
        <v>281</v>
      </c>
      <c r="BD222" s="108"/>
      <c r="BE222" s="84">
        <v>0</v>
      </c>
      <c r="BF222" s="38" t="s">
        <v>1030</v>
      </c>
      <c r="BG222" s="84">
        <v>9948140325</v>
      </c>
      <c r="BH222" s="114" t="s">
        <v>3072</v>
      </c>
      <c r="BI222" s="38" t="s">
        <v>112</v>
      </c>
      <c r="BJ222" s="85">
        <v>45832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254</v>
      </c>
      <c r="C223" s="38" t="s">
        <v>255</v>
      </c>
      <c r="D223" s="38" t="s">
        <v>256</v>
      </c>
      <c r="E223" s="38" t="s">
        <v>257</v>
      </c>
      <c r="F223" s="38" t="s">
        <v>258</v>
      </c>
      <c r="G223" s="84" t="s">
        <v>259</v>
      </c>
      <c r="H223" s="38" t="s">
        <v>260</v>
      </c>
      <c r="I223" s="84">
        <v>96570</v>
      </c>
      <c r="J223" s="38" t="s">
        <v>636</v>
      </c>
      <c r="K223" s="84">
        <v>96570</v>
      </c>
      <c r="L223" s="84" t="s">
        <v>262</v>
      </c>
      <c r="M223" s="38" t="s">
        <v>263</v>
      </c>
      <c r="N223" s="84">
        <v>163192</v>
      </c>
      <c r="O223" s="84" t="s">
        <v>715</v>
      </c>
      <c r="P223" s="84">
        <v>218884</v>
      </c>
      <c r="Q223" s="38" t="s">
        <v>716</v>
      </c>
      <c r="R223" s="38" t="s">
        <v>266</v>
      </c>
      <c r="S223" s="84" t="s">
        <v>1034</v>
      </c>
      <c r="T223" s="84" t="s">
        <v>1034</v>
      </c>
      <c r="U223" s="84" t="s">
        <v>411</v>
      </c>
      <c r="V223" s="84" t="s">
        <v>269</v>
      </c>
      <c r="W223" s="84">
        <v>0</v>
      </c>
      <c r="X223" s="38" t="s">
        <v>270</v>
      </c>
      <c r="Y223" s="84">
        <v>16689008</v>
      </c>
      <c r="Z223" s="38" t="s">
        <v>359</v>
      </c>
      <c r="AA223" s="108" t="s">
        <v>1027</v>
      </c>
      <c r="AB223" s="84">
        <v>51860</v>
      </c>
      <c r="AC223" s="108" t="s">
        <v>314</v>
      </c>
      <c r="AD223" s="84">
        <v>52</v>
      </c>
      <c r="AE223" s="84" t="s">
        <v>693</v>
      </c>
      <c r="AF223" s="84" t="s">
        <v>603</v>
      </c>
      <c r="AG223" s="108" t="s">
        <v>1028</v>
      </c>
      <c r="AH223" s="84" t="s">
        <v>277</v>
      </c>
      <c r="AI223" s="108" t="s">
        <v>1027</v>
      </c>
      <c r="AJ223" s="84">
        <v>1615</v>
      </c>
      <c r="AK223" s="84">
        <v>1615</v>
      </c>
      <c r="AL223" s="108" t="s">
        <v>564</v>
      </c>
      <c r="AM223" s="84">
        <v>47026.67</v>
      </c>
      <c r="AN223" s="112">
        <v>216</v>
      </c>
      <c r="AO223" s="112">
        <v>47242.67</v>
      </c>
      <c r="AP223" s="112">
        <v>5032.74</v>
      </c>
      <c r="AQ223" s="112">
        <v>134.71</v>
      </c>
      <c r="AR223" s="112">
        <v>5167.45</v>
      </c>
      <c r="AS223" s="112">
        <v>4968.33</v>
      </c>
      <c r="AT223" s="112">
        <v>134.71</v>
      </c>
      <c r="AU223" s="112">
        <v>5103.04</v>
      </c>
      <c r="AV223" s="84">
        <v>42</v>
      </c>
      <c r="AW223" s="84">
        <v>1313</v>
      </c>
      <c r="AX223" s="84" t="s">
        <v>293</v>
      </c>
      <c r="AY223" s="108"/>
      <c r="AZ223" s="84"/>
      <c r="BA223" s="84"/>
      <c r="BB223" s="84" t="s">
        <v>280</v>
      </c>
      <c r="BC223" s="84" t="s">
        <v>281</v>
      </c>
      <c r="BD223" s="108"/>
      <c r="BE223" s="84">
        <v>0</v>
      </c>
      <c r="BF223" s="38" t="s">
        <v>1034</v>
      </c>
      <c r="BG223" s="84">
        <v>8889322709</v>
      </c>
      <c r="BH223" s="114" t="s">
        <v>3072</v>
      </c>
      <c r="BI223" s="38" t="s">
        <v>112</v>
      </c>
      <c r="BJ223" s="85">
        <v>45818</v>
      </c>
      <c r="BK223" s="84" t="s">
        <v>124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 t="s">
        <v>3093</v>
      </c>
    </row>
    <row r="224" spans="1:70" s="113" customFormat="1" ht="15" hidden="1" customHeight="1" x14ac:dyDescent="0.25">
      <c r="A224" s="84">
        <v>220</v>
      </c>
      <c r="B224" s="38" t="s">
        <v>254</v>
      </c>
      <c r="C224" s="38" t="s">
        <v>255</v>
      </c>
      <c r="D224" s="38" t="s">
        <v>256</v>
      </c>
      <c r="E224" s="38" t="s">
        <v>257</v>
      </c>
      <c r="F224" s="38" t="s">
        <v>258</v>
      </c>
      <c r="G224" s="84" t="s">
        <v>259</v>
      </c>
      <c r="H224" s="38" t="s">
        <v>260</v>
      </c>
      <c r="I224" s="84">
        <v>96570</v>
      </c>
      <c r="J224" s="38" t="s">
        <v>636</v>
      </c>
      <c r="K224" s="84">
        <v>96570</v>
      </c>
      <c r="L224" s="84" t="s">
        <v>262</v>
      </c>
      <c r="M224" s="38" t="s">
        <v>263</v>
      </c>
      <c r="N224" s="84">
        <v>163192</v>
      </c>
      <c r="O224" s="84" t="s">
        <v>715</v>
      </c>
      <c r="P224" s="84">
        <v>218884</v>
      </c>
      <c r="Q224" s="38" t="s">
        <v>716</v>
      </c>
      <c r="R224" s="38" t="s">
        <v>266</v>
      </c>
      <c r="S224" s="84" t="s">
        <v>1035</v>
      </c>
      <c r="T224" s="84" t="s">
        <v>1035</v>
      </c>
      <c r="U224" s="84" t="s">
        <v>411</v>
      </c>
      <c r="V224" s="84" t="s">
        <v>269</v>
      </c>
      <c r="W224" s="84">
        <v>0</v>
      </c>
      <c r="X224" s="38" t="s">
        <v>270</v>
      </c>
      <c r="Y224" s="84">
        <v>16689033</v>
      </c>
      <c r="Z224" s="38" t="s">
        <v>1036</v>
      </c>
      <c r="AA224" s="108" t="s">
        <v>1027</v>
      </c>
      <c r="AB224" s="84">
        <v>51860</v>
      </c>
      <c r="AC224" s="108" t="s">
        <v>314</v>
      </c>
      <c r="AD224" s="84">
        <v>52</v>
      </c>
      <c r="AE224" s="84" t="s">
        <v>371</v>
      </c>
      <c r="AF224" s="84" t="s">
        <v>275</v>
      </c>
      <c r="AG224" s="108" t="s">
        <v>1028</v>
      </c>
      <c r="AH224" s="84" t="s">
        <v>277</v>
      </c>
      <c r="AI224" s="108" t="s">
        <v>1027</v>
      </c>
      <c r="AJ224" s="84">
        <v>1615</v>
      </c>
      <c r="AK224" s="84">
        <v>1615</v>
      </c>
      <c r="AL224" s="108" t="s">
        <v>564</v>
      </c>
      <c r="AM224" s="84">
        <v>27911.75</v>
      </c>
      <c r="AN224" s="112">
        <v>262</v>
      </c>
      <c r="AO224" s="112">
        <v>28173.75</v>
      </c>
      <c r="AP224" s="112">
        <v>24405.99</v>
      </c>
      <c r="AQ224" s="112">
        <v>4564.79</v>
      </c>
      <c r="AR224" s="112">
        <v>28970.78</v>
      </c>
      <c r="AS224" s="112">
        <v>24338.25</v>
      </c>
      <c r="AT224" s="112">
        <v>4564.79</v>
      </c>
      <c r="AU224" s="112">
        <v>28903.040000000001</v>
      </c>
      <c r="AV224" s="84">
        <v>45</v>
      </c>
      <c r="AW224" s="84">
        <v>1344</v>
      </c>
      <c r="AX224" s="84" t="s">
        <v>293</v>
      </c>
      <c r="AY224" s="108"/>
      <c r="AZ224" s="84"/>
      <c r="BA224" s="84"/>
      <c r="BB224" s="84" t="s">
        <v>280</v>
      </c>
      <c r="BC224" s="84" t="s">
        <v>281</v>
      </c>
      <c r="BD224" s="108"/>
      <c r="BE224" s="84">
        <v>0</v>
      </c>
      <c r="BF224" s="38" t="s">
        <v>1035</v>
      </c>
      <c r="BG224" s="84">
        <v>8435741809</v>
      </c>
      <c r="BH224" s="114" t="s">
        <v>3072</v>
      </c>
      <c r="BI224" s="38" t="s">
        <v>112</v>
      </c>
      <c r="BJ224" s="85">
        <v>45832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254</v>
      </c>
      <c r="C225" s="38" t="s">
        <v>255</v>
      </c>
      <c r="D225" s="38" t="s">
        <v>256</v>
      </c>
      <c r="E225" s="38" t="s">
        <v>257</v>
      </c>
      <c r="F225" s="38" t="s">
        <v>258</v>
      </c>
      <c r="G225" s="84" t="s">
        <v>259</v>
      </c>
      <c r="H225" s="38" t="s">
        <v>260</v>
      </c>
      <c r="I225" s="84">
        <v>96570</v>
      </c>
      <c r="J225" s="38" t="s">
        <v>636</v>
      </c>
      <c r="K225" s="84">
        <v>96570</v>
      </c>
      <c r="L225" s="84" t="s">
        <v>262</v>
      </c>
      <c r="M225" s="38" t="s">
        <v>263</v>
      </c>
      <c r="N225" s="84">
        <v>163192</v>
      </c>
      <c r="O225" s="84" t="s">
        <v>715</v>
      </c>
      <c r="P225" s="84">
        <v>218884</v>
      </c>
      <c r="Q225" s="38" t="s">
        <v>716</v>
      </c>
      <c r="R225" s="38" t="s">
        <v>285</v>
      </c>
      <c r="S225" s="84" t="s">
        <v>1037</v>
      </c>
      <c r="T225" s="84" t="s">
        <v>1037</v>
      </c>
      <c r="U225" s="84" t="s">
        <v>411</v>
      </c>
      <c r="V225" s="84" t="s">
        <v>269</v>
      </c>
      <c r="W225" s="84">
        <v>0</v>
      </c>
      <c r="X225" s="38" t="s">
        <v>270</v>
      </c>
      <c r="Y225" s="84">
        <v>16689068</v>
      </c>
      <c r="Z225" s="38" t="s">
        <v>1038</v>
      </c>
      <c r="AA225" s="108" t="s">
        <v>1027</v>
      </c>
      <c r="AB225" s="84">
        <v>51860</v>
      </c>
      <c r="AC225" s="108" t="s">
        <v>314</v>
      </c>
      <c r="AD225" s="84">
        <v>52</v>
      </c>
      <c r="AE225" s="84" t="s">
        <v>693</v>
      </c>
      <c r="AF225" s="84" t="s">
        <v>603</v>
      </c>
      <c r="AG225" s="108" t="s">
        <v>1028</v>
      </c>
      <c r="AH225" s="84" t="s">
        <v>277</v>
      </c>
      <c r="AI225" s="108" t="s">
        <v>1027</v>
      </c>
      <c r="AJ225" s="84">
        <v>1260</v>
      </c>
      <c r="AK225" s="84">
        <v>1260</v>
      </c>
      <c r="AL225" s="108" t="s">
        <v>564</v>
      </c>
      <c r="AM225" s="84">
        <v>48438.5</v>
      </c>
      <c r="AN225" s="112">
        <v>39.11</v>
      </c>
      <c r="AO225" s="112">
        <v>48477.61</v>
      </c>
      <c r="AP225" s="112">
        <v>3486.5</v>
      </c>
      <c r="AQ225" s="112">
        <v>46.54</v>
      </c>
      <c r="AR225" s="112">
        <v>3533.04</v>
      </c>
      <c r="AS225" s="112">
        <v>3421.5</v>
      </c>
      <c r="AT225" s="112">
        <v>46.54</v>
      </c>
      <c r="AU225" s="112">
        <v>3468.04</v>
      </c>
      <c r="AV225" s="84">
        <v>90</v>
      </c>
      <c r="AW225" s="84">
        <v>1355</v>
      </c>
      <c r="AX225" s="84" t="s">
        <v>293</v>
      </c>
      <c r="AY225" s="108"/>
      <c r="AZ225" s="84"/>
      <c r="BA225" s="84"/>
      <c r="BB225" s="84" t="s">
        <v>280</v>
      </c>
      <c r="BC225" s="84" t="s">
        <v>281</v>
      </c>
      <c r="BD225" s="108"/>
      <c r="BE225" s="84">
        <v>0</v>
      </c>
      <c r="BF225" s="38" t="s">
        <v>1037</v>
      </c>
      <c r="BG225" s="84" t="s">
        <v>243</v>
      </c>
      <c r="BH225" s="114" t="s">
        <v>3072</v>
      </c>
      <c r="BI225" s="38" t="s">
        <v>110</v>
      </c>
      <c r="BJ225" s="85">
        <v>45819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3091</v>
      </c>
    </row>
    <row r="226" spans="1:70" s="113" customFormat="1" ht="15" hidden="1" customHeight="1" x14ac:dyDescent="0.25">
      <c r="A226" s="84">
        <v>222</v>
      </c>
      <c r="B226" s="38" t="s">
        <v>254</v>
      </c>
      <c r="C226" s="38" t="s">
        <v>255</v>
      </c>
      <c r="D226" s="38" t="s">
        <v>256</v>
      </c>
      <c r="E226" s="38" t="s">
        <v>257</v>
      </c>
      <c r="F226" s="38" t="s">
        <v>258</v>
      </c>
      <c r="G226" s="84" t="s">
        <v>259</v>
      </c>
      <c r="H226" s="38" t="s">
        <v>260</v>
      </c>
      <c r="I226" s="84">
        <v>96570</v>
      </c>
      <c r="J226" s="38" t="s">
        <v>636</v>
      </c>
      <c r="K226" s="84">
        <v>96570</v>
      </c>
      <c r="L226" s="84" t="s">
        <v>262</v>
      </c>
      <c r="M226" s="38" t="s">
        <v>263</v>
      </c>
      <c r="N226" s="84">
        <v>163192</v>
      </c>
      <c r="O226" s="84" t="s">
        <v>715</v>
      </c>
      <c r="P226" s="84">
        <v>218884</v>
      </c>
      <c r="Q226" s="38" t="s">
        <v>716</v>
      </c>
      <c r="R226" s="38" t="s">
        <v>266</v>
      </c>
      <c r="S226" s="84" t="s">
        <v>1039</v>
      </c>
      <c r="T226" s="84" t="s">
        <v>1039</v>
      </c>
      <c r="U226" s="84" t="s">
        <v>268</v>
      </c>
      <c r="V226" s="84" t="s">
        <v>269</v>
      </c>
      <c r="W226" s="84">
        <v>0</v>
      </c>
      <c r="X226" s="38" t="s">
        <v>270</v>
      </c>
      <c r="Y226" s="84">
        <v>16700130</v>
      </c>
      <c r="Z226" s="38" t="s">
        <v>1040</v>
      </c>
      <c r="AA226" s="108" t="s">
        <v>1027</v>
      </c>
      <c r="AB226" s="84">
        <v>36302</v>
      </c>
      <c r="AC226" s="108" t="s">
        <v>314</v>
      </c>
      <c r="AD226" s="84">
        <v>52</v>
      </c>
      <c r="AE226" s="84" t="s">
        <v>274</v>
      </c>
      <c r="AF226" s="84" t="s">
        <v>859</v>
      </c>
      <c r="AG226" s="108" t="s">
        <v>1028</v>
      </c>
      <c r="AH226" s="84" t="s">
        <v>591</v>
      </c>
      <c r="AI226" s="108" t="s">
        <v>1027</v>
      </c>
      <c r="AJ226" s="84">
        <v>1130</v>
      </c>
      <c r="AK226" s="84">
        <v>1130</v>
      </c>
      <c r="AL226" s="108" t="s">
        <v>564</v>
      </c>
      <c r="AM226" s="84">
        <v>28795.75</v>
      </c>
      <c r="AN226" s="112">
        <v>297</v>
      </c>
      <c r="AO226" s="112">
        <v>29092.75</v>
      </c>
      <c r="AP226" s="112">
        <v>7664.96</v>
      </c>
      <c r="AQ226" s="112">
        <v>517.77</v>
      </c>
      <c r="AR226" s="112">
        <v>8182.73</v>
      </c>
      <c r="AS226" s="112">
        <v>7620.25</v>
      </c>
      <c r="AT226" s="112">
        <v>517.77</v>
      </c>
      <c r="AU226" s="112">
        <v>8138.02</v>
      </c>
      <c r="AV226" s="84">
        <v>44</v>
      </c>
      <c r="AW226" s="84">
        <v>1313</v>
      </c>
      <c r="AX226" s="84" t="s">
        <v>293</v>
      </c>
      <c r="AY226" s="108"/>
      <c r="AZ226" s="84"/>
      <c r="BA226" s="84"/>
      <c r="BB226" s="84" t="s">
        <v>280</v>
      </c>
      <c r="BC226" s="84" t="s">
        <v>281</v>
      </c>
      <c r="BD226" s="108"/>
      <c r="BE226" s="84">
        <v>0</v>
      </c>
      <c r="BF226" s="38" t="s">
        <v>1039</v>
      </c>
      <c r="BG226" s="84">
        <v>9977656400</v>
      </c>
      <c r="BH226" s="114" t="s">
        <v>3072</v>
      </c>
      <c r="BI226" s="38" t="s">
        <v>112</v>
      </c>
      <c r="BJ226" s="85">
        <v>45832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254</v>
      </c>
      <c r="C227" s="38" t="s">
        <v>255</v>
      </c>
      <c r="D227" s="38" t="s">
        <v>256</v>
      </c>
      <c r="E227" s="38" t="s">
        <v>257</v>
      </c>
      <c r="F227" s="38" t="s">
        <v>258</v>
      </c>
      <c r="G227" s="84" t="s">
        <v>259</v>
      </c>
      <c r="H227" s="38" t="s">
        <v>260</v>
      </c>
      <c r="I227" s="84">
        <v>96570</v>
      </c>
      <c r="J227" s="38" t="s">
        <v>636</v>
      </c>
      <c r="K227" s="84">
        <v>96570</v>
      </c>
      <c r="L227" s="84" t="s">
        <v>262</v>
      </c>
      <c r="M227" s="38" t="s">
        <v>263</v>
      </c>
      <c r="N227" s="84">
        <v>162781</v>
      </c>
      <c r="O227" s="84" t="s">
        <v>637</v>
      </c>
      <c r="P227" s="84">
        <v>228774</v>
      </c>
      <c r="Q227" s="38" t="s">
        <v>653</v>
      </c>
      <c r="R227" s="38" t="s">
        <v>266</v>
      </c>
      <c r="S227" s="84" t="s">
        <v>1041</v>
      </c>
      <c r="T227" s="84" t="s">
        <v>1041</v>
      </c>
      <c r="U227" s="84" t="s">
        <v>287</v>
      </c>
      <c r="V227" s="84" t="s">
        <v>269</v>
      </c>
      <c r="W227" s="84">
        <v>0</v>
      </c>
      <c r="X227" s="38" t="s">
        <v>270</v>
      </c>
      <c r="Y227" s="84">
        <v>16700132</v>
      </c>
      <c r="Z227" s="38" t="s">
        <v>1042</v>
      </c>
      <c r="AA227" s="108" t="s">
        <v>1043</v>
      </c>
      <c r="AB227" s="84">
        <v>29975</v>
      </c>
      <c r="AC227" s="108" t="s">
        <v>314</v>
      </c>
      <c r="AD227" s="84">
        <v>52</v>
      </c>
      <c r="AE227" s="84" t="s">
        <v>274</v>
      </c>
      <c r="AF227" s="84" t="s">
        <v>859</v>
      </c>
      <c r="AG227" s="108" t="s">
        <v>1044</v>
      </c>
      <c r="AH227" s="84" t="s">
        <v>591</v>
      </c>
      <c r="AI227" s="108" t="s">
        <v>1043</v>
      </c>
      <c r="AJ227" s="84">
        <v>930</v>
      </c>
      <c r="AK227" s="84">
        <v>930</v>
      </c>
      <c r="AL227" s="108" t="s">
        <v>564</v>
      </c>
      <c r="AM227" s="84">
        <v>23934.51</v>
      </c>
      <c r="AN227" s="112">
        <v>152</v>
      </c>
      <c r="AO227" s="112">
        <v>24086.51</v>
      </c>
      <c r="AP227" s="112">
        <v>6354.36</v>
      </c>
      <c r="AQ227" s="112">
        <v>422.14</v>
      </c>
      <c r="AR227" s="112">
        <v>6776.5</v>
      </c>
      <c r="AS227" s="112">
        <v>6329.49</v>
      </c>
      <c r="AT227" s="112">
        <v>422.14</v>
      </c>
      <c r="AU227" s="112">
        <v>6751.63</v>
      </c>
      <c r="AV227" s="84">
        <v>44</v>
      </c>
      <c r="AW227" s="84">
        <v>1333</v>
      </c>
      <c r="AX227" s="84" t="s">
        <v>293</v>
      </c>
      <c r="AY227" s="108"/>
      <c r="AZ227" s="84"/>
      <c r="BA227" s="84"/>
      <c r="BB227" s="84" t="s">
        <v>280</v>
      </c>
      <c r="BC227" s="84" t="s">
        <v>281</v>
      </c>
      <c r="BD227" s="108"/>
      <c r="BE227" s="84">
        <v>0</v>
      </c>
      <c r="BF227" s="38" t="s">
        <v>1041</v>
      </c>
      <c r="BG227" s="84">
        <v>7602338700</v>
      </c>
      <c r="BH227" s="114" t="s">
        <v>3072</v>
      </c>
      <c r="BI227" s="38" t="s">
        <v>112</v>
      </c>
      <c r="BJ227" s="85">
        <v>45818</v>
      </c>
      <c r="BK227" s="84" t="s">
        <v>124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 t="s">
        <v>3093</v>
      </c>
    </row>
    <row r="228" spans="1:70" s="113" customFormat="1" ht="15" hidden="1" customHeight="1" x14ac:dyDescent="0.25">
      <c r="A228" s="84">
        <v>224</v>
      </c>
      <c r="B228" s="38" t="s">
        <v>254</v>
      </c>
      <c r="C228" s="38" t="s">
        <v>255</v>
      </c>
      <c r="D228" s="38" t="s">
        <v>256</v>
      </c>
      <c r="E228" s="38" t="s">
        <v>257</v>
      </c>
      <c r="F228" s="38" t="s">
        <v>258</v>
      </c>
      <c r="G228" s="84" t="s">
        <v>259</v>
      </c>
      <c r="H228" s="38" t="s">
        <v>260</v>
      </c>
      <c r="I228" s="84">
        <v>100032</v>
      </c>
      <c r="J228" s="38" t="s">
        <v>261</v>
      </c>
      <c r="K228" s="84">
        <v>100032</v>
      </c>
      <c r="L228" s="84" t="s">
        <v>262</v>
      </c>
      <c r="M228" s="38" t="s">
        <v>263</v>
      </c>
      <c r="N228" s="84">
        <v>169822</v>
      </c>
      <c r="O228" s="84" t="s">
        <v>645</v>
      </c>
      <c r="P228" s="84">
        <v>228069</v>
      </c>
      <c r="Q228" s="38" t="s">
        <v>777</v>
      </c>
      <c r="R228" s="38" t="s">
        <v>266</v>
      </c>
      <c r="S228" s="84" t="s">
        <v>1045</v>
      </c>
      <c r="T228" s="84" t="s">
        <v>1045</v>
      </c>
      <c r="U228" s="84" t="s">
        <v>268</v>
      </c>
      <c r="V228" s="84" t="s">
        <v>269</v>
      </c>
      <c r="W228" s="84">
        <v>0</v>
      </c>
      <c r="X228" s="38" t="s">
        <v>270</v>
      </c>
      <c r="Y228" s="84">
        <v>16701078</v>
      </c>
      <c r="Z228" s="38" t="s">
        <v>1046</v>
      </c>
      <c r="AA228" s="108" t="s">
        <v>1027</v>
      </c>
      <c r="AB228" s="84">
        <v>51860</v>
      </c>
      <c r="AC228" s="108" t="s">
        <v>273</v>
      </c>
      <c r="AD228" s="84">
        <v>52</v>
      </c>
      <c r="AE228" s="84" t="s">
        <v>421</v>
      </c>
      <c r="AF228" s="84" t="s">
        <v>422</v>
      </c>
      <c r="AG228" s="108" t="s">
        <v>1028</v>
      </c>
      <c r="AH228" s="84" t="s">
        <v>700</v>
      </c>
      <c r="AI228" s="108" t="s">
        <v>1027</v>
      </c>
      <c r="AJ228" s="84">
        <v>1615</v>
      </c>
      <c r="AK228" s="84">
        <v>1615</v>
      </c>
      <c r="AL228" s="108" t="s">
        <v>564</v>
      </c>
      <c r="AM228" s="84">
        <v>39233.129999999997</v>
      </c>
      <c r="AN228" s="112">
        <v>1050</v>
      </c>
      <c r="AO228" s="112">
        <v>40283.129999999997</v>
      </c>
      <c r="AP228" s="112">
        <v>17809.560000000001</v>
      </c>
      <c r="AQ228" s="112">
        <v>1377.13</v>
      </c>
      <c r="AR228" s="112">
        <v>19186.689999999999</v>
      </c>
      <c r="AS228" s="112">
        <v>13620.87</v>
      </c>
      <c r="AT228" s="112">
        <v>1377.13</v>
      </c>
      <c r="AU228" s="112">
        <v>14998</v>
      </c>
      <c r="AV228" s="84">
        <v>44</v>
      </c>
      <c r="AW228" s="84">
        <v>1278</v>
      </c>
      <c r="AX228" s="84" t="s">
        <v>293</v>
      </c>
      <c r="AY228" s="108"/>
      <c r="AZ228" s="84"/>
      <c r="BA228" s="84"/>
      <c r="BB228" s="84" t="s">
        <v>280</v>
      </c>
      <c r="BC228" s="84" t="s">
        <v>281</v>
      </c>
      <c r="BD228" s="108"/>
      <c r="BE228" s="84">
        <v>0</v>
      </c>
      <c r="BF228" s="38" t="s">
        <v>1045</v>
      </c>
      <c r="BG228" s="84">
        <v>9179462966</v>
      </c>
      <c r="BH228" s="114" t="s">
        <v>3072</v>
      </c>
      <c r="BI228" s="38" t="s">
        <v>112</v>
      </c>
      <c r="BJ228" s="85">
        <v>45832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254</v>
      </c>
      <c r="C229" s="38" t="s">
        <v>255</v>
      </c>
      <c r="D229" s="38" t="s">
        <v>256</v>
      </c>
      <c r="E229" s="38" t="s">
        <v>257</v>
      </c>
      <c r="F229" s="38" t="s">
        <v>258</v>
      </c>
      <c r="G229" s="84" t="s">
        <v>259</v>
      </c>
      <c r="H229" s="38" t="s">
        <v>260</v>
      </c>
      <c r="I229" s="84">
        <v>96570</v>
      </c>
      <c r="J229" s="38" t="s">
        <v>636</v>
      </c>
      <c r="K229" s="84">
        <v>96570</v>
      </c>
      <c r="L229" s="84" t="s">
        <v>262</v>
      </c>
      <c r="M229" s="38" t="s">
        <v>263</v>
      </c>
      <c r="N229" s="84">
        <v>163192</v>
      </c>
      <c r="O229" s="84" t="s">
        <v>715</v>
      </c>
      <c r="P229" s="84">
        <v>218884</v>
      </c>
      <c r="Q229" s="38" t="s">
        <v>716</v>
      </c>
      <c r="R229" s="38" t="s">
        <v>266</v>
      </c>
      <c r="S229" s="84" t="s">
        <v>1047</v>
      </c>
      <c r="T229" s="84" t="s">
        <v>1047</v>
      </c>
      <c r="U229" s="84" t="s">
        <v>411</v>
      </c>
      <c r="V229" s="84" t="s">
        <v>269</v>
      </c>
      <c r="W229" s="84">
        <v>0</v>
      </c>
      <c r="X229" s="38" t="s">
        <v>270</v>
      </c>
      <c r="Y229" s="84">
        <v>16707331</v>
      </c>
      <c r="Z229" s="38" t="s">
        <v>412</v>
      </c>
      <c r="AA229" s="108" t="s">
        <v>1048</v>
      </c>
      <c r="AB229" s="84">
        <v>51860</v>
      </c>
      <c r="AC229" s="108" t="s">
        <v>314</v>
      </c>
      <c r="AD229" s="84">
        <v>52</v>
      </c>
      <c r="AE229" s="84" t="s">
        <v>693</v>
      </c>
      <c r="AF229" s="84" t="s">
        <v>603</v>
      </c>
      <c r="AG229" s="108" t="s">
        <v>1049</v>
      </c>
      <c r="AH229" s="84" t="s">
        <v>277</v>
      </c>
      <c r="AI229" s="108" t="s">
        <v>1048</v>
      </c>
      <c r="AJ229" s="84">
        <v>1615</v>
      </c>
      <c r="AK229" s="84">
        <v>1615</v>
      </c>
      <c r="AL229" s="108" t="s">
        <v>513</v>
      </c>
      <c r="AM229" s="84">
        <v>34497.39</v>
      </c>
      <c r="AN229" s="112">
        <v>287</v>
      </c>
      <c r="AO229" s="112">
        <v>34784.39</v>
      </c>
      <c r="AP229" s="112">
        <v>17729.080000000002</v>
      </c>
      <c r="AQ229" s="112">
        <v>2238.4299999999998</v>
      </c>
      <c r="AR229" s="112">
        <v>19967.509999999998</v>
      </c>
      <c r="AS229" s="112">
        <v>17662.61</v>
      </c>
      <c r="AT229" s="112">
        <v>2238.4299999999998</v>
      </c>
      <c r="AU229" s="112">
        <v>19901.04</v>
      </c>
      <c r="AV229" s="84">
        <v>45</v>
      </c>
      <c r="AW229" s="84">
        <v>1344</v>
      </c>
      <c r="AX229" s="84" t="s">
        <v>293</v>
      </c>
      <c r="AY229" s="108"/>
      <c r="AZ229" s="84"/>
      <c r="BA229" s="84"/>
      <c r="BB229" s="84" t="s">
        <v>280</v>
      </c>
      <c r="BC229" s="84" t="s">
        <v>281</v>
      </c>
      <c r="BD229" s="108"/>
      <c r="BE229" s="84">
        <v>0</v>
      </c>
      <c r="BF229" s="38" t="s">
        <v>1047</v>
      </c>
      <c r="BG229" s="84">
        <v>9644307283</v>
      </c>
      <c r="BH229" s="114" t="s">
        <v>3072</v>
      </c>
      <c r="BI229" s="38" t="s">
        <v>112</v>
      </c>
      <c r="BJ229" s="85">
        <v>45832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254</v>
      </c>
      <c r="C230" s="38" t="s">
        <v>255</v>
      </c>
      <c r="D230" s="38" t="s">
        <v>256</v>
      </c>
      <c r="E230" s="38" t="s">
        <v>257</v>
      </c>
      <c r="F230" s="38" t="s">
        <v>258</v>
      </c>
      <c r="G230" s="84" t="s">
        <v>259</v>
      </c>
      <c r="H230" s="38" t="s">
        <v>260</v>
      </c>
      <c r="I230" s="84">
        <v>95534</v>
      </c>
      <c r="J230" s="38" t="s">
        <v>401</v>
      </c>
      <c r="K230" s="84">
        <v>95534</v>
      </c>
      <c r="L230" s="84" t="s">
        <v>262</v>
      </c>
      <c r="M230" s="38" t="s">
        <v>263</v>
      </c>
      <c r="N230" s="84">
        <v>170253</v>
      </c>
      <c r="O230" s="84" t="s">
        <v>402</v>
      </c>
      <c r="P230" s="84">
        <v>228661</v>
      </c>
      <c r="Q230" s="38" t="s">
        <v>403</v>
      </c>
      <c r="R230" s="38" t="s">
        <v>266</v>
      </c>
      <c r="S230" s="84" t="s">
        <v>1050</v>
      </c>
      <c r="T230" s="84" t="s">
        <v>1050</v>
      </c>
      <c r="U230" s="84" t="s">
        <v>268</v>
      </c>
      <c r="V230" s="84" t="s">
        <v>269</v>
      </c>
      <c r="W230" s="84">
        <v>0</v>
      </c>
      <c r="X230" s="38" t="s">
        <v>270</v>
      </c>
      <c r="Y230" s="84">
        <v>16710433</v>
      </c>
      <c r="Z230" s="38" t="s">
        <v>1051</v>
      </c>
      <c r="AA230" s="108" t="s">
        <v>1052</v>
      </c>
      <c r="AB230" s="84">
        <v>36302</v>
      </c>
      <c r="AC230" s="108" t="s">
        <v>273</v>
      </c>
      <c r="AD230" s="84">
        <v>52</v>
      </c>
      <c r="AE230" s="84" t="s">
        <v>274</v>
      </c>
      <c r="AF230" s="84" t="s">
        <v>859</v>
      </c>
      <c r="AG230" s="108" t="s">
        <v>1053</v>
      </c>
      <c r="AH230" s="84" t="s">
        <v>591</v>
      </c>
      <c r="AI230" s="108" t="s">
        <v>1052</v>
      </c>
      <c r="AJ230" s="84">
        <v>1130</v>
      </c>
      <c r="AK230" s="84">
        <v>1130</v>
      </c>
      <c r="AL230" s="108" t="s">
        <v>564</v>
      </c>
      <c r="AM230" s="84">
        <v>15774.16</v>
      </c>
      <c r="AN230" s="112">
        <v>301</v>
      </c>
      <c r="AO230" s="112">
        <v>16075.16</v>
      </c>
      <c r="AP230" s="112">
        <v>22826.31</v>
      </c>
      <c r="AQ230" s="112">
        <v>5982.64</v>
      </c>
      <c r="AR230" s="112">
        <v>28808.95</v>
      </c>
      <c r="AS230" s="112">
        <v>22664.84</v>
      </c>
      <c r="AT230" s="112">
        <v>5982.64</v>
      </c>
      <c r="AU230" s="112">
        <v>28647.48</v>
      </c>
      <c r="AV230" s="84">
        <v>45</v>
      </c>
      <c r="AW230" s="84">
        <v>1333</v>
      </c>
      <c r="AX230" s="84" t="s">
        <v>293</v>
      </c>
      <c r="AY230" s="108"/>
      <c r="AZ230" s="84"/>
      <c r="BA230" s="84"/>
      <c r="BB230" s="84" t="s">
        <v>280</v>
      </c>
      <c r="BC230" s="84" t="s">
        <v>281</v>
      </c>
      <c r="BD230" s="108"/>
      <c r="BE230" s="84">
        <v>0</v>
      </c>
      <c r="BF230" s="38" t="s">
        <v>1050</v>
      </c>
      <c r="BG230" s="84">
        <v>8817961414</v>
      </c>
      <c r="BH230" s="114" t="s">
        <v>3072</v>
      </c>
      <c r="BI230" s="38" t="s">
        <v>112</v>
      </c>
      <c r="BJ230" s="85">
        <v>45832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hidden="1" customHeight="1" x14ac:dyDescent="0.25">
      <c r="A231" s="84">
        <v>227</v>
      </c>
      <c r="B231" s="38" t="s">
        <v>254</v>
      </c>
      <c r="C231" s="38" t="s">
        <v>255</v>
      </c>
      <c r="D231" s="38" t="s">
        <v>256</v>
      </c>
      <c r="E231" s="38" t="s">
        <v>257</v>
      </c>
      <c r="F231" s="38" t="s">
        <v>258</v>
      </c>
      <c r="G231" s="84" t="s">
        <v>259</v>
      </c>
      <c r="H231" s="38" t="s">
        <v>260</v>
      </c>
      <c r="I231" s="84">
        <v>95534</v>
      </c>
      <c r="J231" s="38" t="s">
        <v>401</v>
      </c>
      <c r="K231" s="84">
        <v>95534</v>
      </c>
      <c r="L231" s="84" t="s">
        <v>262</v>
      </c>
      <c r="M231" s="38" t="s">
        <v>263</v>
      </c>
      <c r="N231" s="84">
        <v>170253</v>
      </c>
      <c r="O231" s="84" t="s">
        <v>402</v>
      </c>
      <c r="P231" s="84">
        <v>228661</v>
      </c>
      <c r="Q231" s="38" t="s">
        <v>403</v>
      </c>
      <c r="R231" s="38" t="s">
        <v>266</v>
      </c>
      <c r="S231" s="84" t="s">
        <v>1054</v>
      </c>
      <c r="T231" s="84" t="s">
        <v>1054</v>
      </c>
      <c r="U231" s="84" t="s">
        <v>411</v>
      </c>
      <c r="V231" s="84" t="s">
        <v>269</v>
      </c>
      <c r="W231" s="84">
        <v>0</v>
      </c>
      <c r="X231" s="38" t="s">
        <v>270</v>
      </c>
      <c r="Y231" s="84">
        <v>16710439</v>
      </c>
      <c r="Z231" s="38" t="s">
        <v>1055</v>
      </c>
      <c r="AA231" s="108" t="s">
        <v>1052</v>
      </c>
      <c r="AB231" s="84">
        <v>36302</v>
      </c>
      <c r="AC231" s="108" t="s">
        <v>273</v>
      </c>
      <c r="AD231" s="84">
        <v>52</v>
      </c>
      <c r="AE231" s="84" t="s">
        <v>274</v>
      </c>
      <c r="AF231" s="84" t="s">
        <v>859</v>
      </c>
      <c r="AG231" s="108" t="s">
        <v>1053</v>
      </c>
      <c r="AH231" s="84" t="s">
        <v>591</v>
      </c>
      <c r="AI231" s="108" t="s">
        <v>1052</v>
      </c>
      <c r="AJ231" s="84">
        <v>1130</v>
      </c>
      <c r="AK231" s="84">
        <v>1130</v>
      </c>
      <c r="AL231" s="108" t="s">
        <v>564</v>
      </c>
      <c r="AM231" s="84">
        <v>20227.5</v>
      </c>
      <c r="AN231" s="112">
        <v>325</v>
      </c>
      <c r="AO231" s="112">
        <v>20552.5</v>
      </c>
      <c r="AP231" s="112">
        <v>17445.189999999999</v>
      </c>
      <c r="AQ231" s="112">
        <v>3207.98</v>
      </c>
      <c r="AR231" s="112">
        <v>20653.169999999998</v>
      </c>
      <c r="AS231" s="112">
        <v>17423.5</v>
      </c>
      <c r="AT231" s="112">
        <v>3207.98</v>
      </c>
      <c r="AU231" s="112">
        <v>20631.48</v>
      </c>
      <c r="AV231" s="84">
        <v>46</v>
      </c>
      <c r="AW231" s="84">
        <v>1333</v>
      </c>
      <c r="AX231" s="84" t="s">
        <v>293</v>
      </c>
      <c r="AY231" s="108"/>
      <c r="AZ231" s="84"/>
      <c r="BA231" s="84"/>
      <c r="BB231" s="84" t="s">
        <v>280</v>
      </c>
      <c r="BC231" s="84" t="s">
        <v>281</v>
      </c>
      <c r="BD231" s="108"/>
      <c r="BE231" s="84">
        <v>0</v>
      </c>
      <c r="BF231" s="38" t="s">
        <v>1054</v>
      </c>
      <c r="BG231" s="84">
        <v>8878654895</v>
      </c>
      <c r="BH231" s="114" t="s">
        <v>3072</v>
      </c>
      <c r="BI231" s="38" t="s">
        <v>112</v>
      </c>
      <c r="BJ231" s="85">
        <v>45832</v>
      </c>
      <c r="BK231" s="84" t="s">
        <v>125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254</v>
      </c>
      <c r="C232" s="38" t="s">
        <v>255</v>
      </c>
      <c r="D232" s="38" t="s">
        <v>256</v>
      </c>
      <c r="E232" s="38" t="s">
        <v>257</v>
      </c>
      <c r="F232" s="38" t="s">
        <v>258</v>
      </c>
      <c r="G232" s="84" t="s">
        <v>259</v>
      </c>
      <c r="H232" s="38" t="s">
        <v>260</v>
      </c>
      <c r="I232" s="84">
        <v>100032</v>
      </c>
      <c r="J232" s="38" t="s">
        <v>261</v>
      </c>
      <c r="K232" s="84">
        <v>100032</v>
      </c>
      <c r="L232" s="84" t="s">
        <v>262</v>
      </c>
      <c r="M232" s="38" t="s">
        <v>263</v>
      </c>
      <c r="N232" s="84">
        <v>150223</v>
      </c>
      <c r="O232" s="84" t="s">
        <v>768</v>
      </c>
      <c r="P232" s="84">
        <v>228449</v>
      </c>
      <c r="Q232" s="38" t="s">
        <v>769</v>
      </c>
      <c r="R232" s="38" t="s">
        <v>266</v>
      </c>
      <c r="S232" s="84" t="s">
        <v>1056</v>
      </c>
      <c r="T232" s="84" t="s">
        <v>1056</v>
      </c>
      <c r="U232" s="84" t="s">
        <v>560</v>
      </c>
      <c r="V232" s="84" t="s">
        <v>269</v>
      </c>
      <c r="W232" s="84">
        <v>0</v>
      </c>
      <c r="X232" s="38" t="s">
        <v>270</v>
      </c>
      <c r="Y232" s="84">
        <v>16758201</v>
      </c>
      <c r="Z232" s="38" t="s">
        <v>1057</v>
      </c>
      <c r="AA232" s="108" t="s">
        <v>1048</v>
      </c>
      <c r="AB232" s="84">
        <v>62232</v>
      </c>
      <c r="AC232" s="108" t="s">
        <v>656</v>
      </c>
      <c r="AD232" s="84">
        <v>52</v>
      </c>
      <c r="AE232" s="84" t="s">
        <v>698</v>
      </c>
      <c r="AF232" s="84" t="s">
        <v>732</v>
      </c>
      <c r="AG232" s="108" t="s">
        <v>1049</v>
      </c>
      <c r="AH232" s="84" t="s">
        <v>700</v>
      </c>
      <c r="AI232" s="108" t="s">
        <v>1048</v>
      </c>
      <c r="AJ232" s="84">
        <v>1935</v>
      </c>
      <c r="AK232" s="84">
        <v>1935</v>
      </c>
      <c r="AL232" s="108" t="s">
        <v>564</v>
      </c>
      <c r="AM232" s="84">
        <v>59698.45</v>
      </c>
      <c r="AN232" s="112">
        <v>3362</v>
      </c>
      <c r="AO232" s="112">
        <v>63060.45</v>
      </c>
      <c r="AP232" s="112">
        <v>6837.33</v>
      </c>
      <c r="AQ232" s="112">
        <v>78.489999999999995</v>
      </c>
      <c r="AR232" s="112">
        <v>6915.82</v>
      </c>
      <c r="AS232" s="112">
        <v>3406.55</v>
      </c>
      <c r="AT232" s="112">
        <v>78.489999999999995</v>
      </c>
      <c r="AU232" s="112">
        <v>3485.04</v>
      </c>
      <c r="AV232" s="84">
        <v>45</v>
      </c>
      <c r="AW232" s="84">
        <v>1009</v>
      </c>
      <c r="AX232" s="84" t="s">
        <v>293</v>
      </c>
      <c r="AY232" s="108"/>
      <c r="AZ232" s="84"/>
      <c r="BA232" s="84"/>
      <c r="BB232" s="84" t="s">
        <v>280</v>
      </c>
      <c r="BC232" s="84" t="s">
        <v>281</v>
      </c>
      <c r="BD232" s="108"/>
      <c r="BE232" s="84">
        <v>0</v>
      </c>
      <c r="BF232" s="38" t="s">
        <v>1056</v>
      </c>
      <c r="BG232" s="84">
        <v>9685612958</v>
      </c>
      <c r="BH232" s="114" t="s">
        <v>3072</v>
      </c>
      <c r="BI232" s="38" t="s">
        <v>112</v>
      </c>
      <c r="BJ232" s="85">
        <v>45818</v>
      </c>
      <c r="BK232" s="84" t="s">
        <v>124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 t="s">
        <v>3093</v>
      </c>
    </row>
    <row r="233" spans="1:70" s="113" customFormat="1" ht="15" hidden="1" customHeight="1" x14ac:dyDescent="0.25">
      <c r="A233" s="84">
        <v>229</v>
      </c>
      <c r="B233" s="38" t="s">
        <v>254</v>
      </c>
      <c r="C233" s="38" t="s">
        <v>255</v>
      </c>
      <c r="D233" s="38" t="s">
        <v>256</v>
      </c>
      <c r="E233" s="38" t="s">
        <v>257</v>
      </c>
      <c r="F233" s="38" t="s">
        <v>258</v>
      </c>
      <c r="G233" s="84" t="s">
        <v>259</v>
      </c>
      <c r="H233" s="38" t="s">
        <v>260</v>
      </c>
      <c r="I233" s="84">
        <v>100032</v>
      </c>
      <c r="J233" s="38" t="s">
        <v>261</v>
      </c>
      <c r="K233" s="84">
        <v>100032</v>
      </c>
      <c r="L233" s="84" t="s">
        <v>262</v>
      </c>
      <c r="M233" s="38" t="s">
        <v>263</v>
      </c>
      <c r="N233" s="84">
        <v>160255</v>
      </c>
      <c r="O233" s="84" t="s">
        <v>321</v>
      </c>
      <c r="P233" s="84">
        <v>227958</v>
      </c>
      <c r="Q233" s="38" t="s">
        <v>945</v>
      </c>
      <c r="R233" s="38" t="s">
        <v>266</v>
      </c>
      <c r="S233" s="84" t="s">
        <v>1058</v>
      </c>
      <c r="T233" s="84" t="s">
        <v>1058</v>
      </c>
      <c r="U233" s="84" t="s">
        <v>560</v>
      </c>
      <c r="V233" s="84" t="s">
        <v>269</v>
      </c>
      <c r="W233" s="84">
        <v>0</v>
      </c>
      <c r="X233" s="38" t="s">
        <v>270</v>
      </c>
      <c r="Y233" s="84">
        <v>16759293</v>
      </c>
      <c r="Z233" s="38" t="s">
        <v>1059</v>
      </c>
      <c r="AA233" s="108" t="s">
        <v>1052</v>
      </c>
      <c r="AB233" s="84">
        <v>29975</v>
      </c>
      <c r="AC233" s="108" t="s">
        <v>273</v>
      </c>
      <c r="AD233" s="84">
        <v>52</v>
      </c>
      <c r="AE233" s="84" t="s">
        <v>708</v>
      </c>
      <c r="AF233" s="84" t="s">
        <v>859</v>
      </c>
      <c r="AG233" s="108" t="s">
        <v>1053</v>
      </c>
      <c r="AH233" s="84" t="s">
        <v>591</v>
      </c>
      <c r="AI233" s="108" t="s">
        <v>1052</v>
      </c>
      <c r="AJ233" s="84">
        <v>930</v>
      </c>
      <c r="AK233" s="84">
        <v>930</v>
      </c>
      <c r="AL233" s="108" t="s">
        <v>292</v>
      </c>
      <c r="AM233" s="84">
        <v>17752.189999999999</v>
      </c>
      <c r="AN233" s="112">
        <v>299</v>
      </c>
      <c r="AO233" s="112">
        <v>18051.189999999999</v>
      </c>
      <c r="AP233" s="112">
        <v>14624.54</v>
      </c>
      <c r="AQ233" s="112">
        <v>1847.38</v>
      </c>
      <c r="AR233" s="112">
        <v>16471.919999999998</v>
      </c>
      <c r="AS233" s="112">
        <v>12586.81</v>
      </c>
      <c r="AT233" s="112">
        <v>1847.38</v>
      </c>
      <c r="AU233" s="112">
        <v>14434.19</v>
      </c>
      <c r="AV233" s="84">
        <v>45</v>
      </c>
      <c r="AW233" s="84">
        <v>1339</v>
      </c>
      <c r="AX233" s="84" t="s">
        <v>293</v>
      </c>
      <c r="AY233" s="108"/>
      <c r="AZ233" s="84"/>
      <c r="BA233" s="84"/>
      <c r="BB233" s="84" t="s">
        <v>280</v>
      </c>
      <c r="BC233" s="84" t="s">
        <v>281</v>
      </c>
      <c r="BD233" s="108"/>
      <c r="BE233" s="84">
        <v>0</v>
      </c>
      <c r="BF233" s="38" t="s">
        <v>1058</v>
      </c>
      <c r="BG233" s="84">
        <v>9993771154</v>
      </c>
      <c r="BH233" s="114" t="s">
        <v>3072</v>
      </c>
      <c r="BI233" s="38" t="s">
        <v>112</v>
      </c>
      <c r="BJ233" s="85">
        <v>45832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254</v>
      </c>
      <c r="C234" s="38" t="s">
        <v>255</v>
      </c>
      <c r="D234" s="38" t="s">
        <v>256</v>
      </c>
      <c r="E234" s="38" t="s">
        <v>257</v>
      </c>
      <c r="F234" s="38" t="s">
        <v>258</v>
      </c>
      <c r="G234" s="84" t="s">
        <v>259</v>
      </c>
      <c r="H234" s="38" t="s">
        <v>260</v>
      </c>
      <c r="I234" s="84">
        <v>100032</v>
      </c>
      <c r="J234" s="38" t="s">
        <v>261</v>
      </c>
      <c r="K234" s="84">
        <v>100032</v>
      </c>
      <c r="L234" s="84" t="s">
        <v>262</v>
      </c>
      <c r="M234" s="38" t="s">
        <v>263</v>
      </c>
      <c r="N234" s="84">
        <v>160255</v>
      </c>
      <c r="O234" s="84" t="s">
        <v>321</v>
      </c>
      <c r="P234" s="84">
        <v>227958</v>
      </c>
      <c r="Q234" s="38" t="s">
        <v>945</v>
      </c>
      <c r="R234" s="38" t="s">
        <v>266</v>
      </c>
      <c r="S234" s="84" t="s">
        <v>1060</v>
      </c>
      <c r="T234" s="84" t="s">
        <v>1060</v>
      </c>
      <c r="U234" s="84" t="s">
        <v>268</v>
      </c>
      <c r="V234" s="84" t="s">
        <v>269</v>
      </c>
      <c r="W234" s="84">
        <v>0</v>
      </c>
      <c r="X234" s="38" t="s">
        <v>270</v>
      </c>
      <c r="Y234" s="84">
        <v>16805397</v>
      </c>
      <c r="Z234" s="38" t="s">
        <v>1061</v>
      </c>
      <c r="AA234" s="108" t="s">
        <v>1048</v>
      </c>
      <c r="AB234" s="84">
        <v>51860</v>
      </c>
      <c r="AC234" s="108" t="s">
        <v>273</v>
      </c>
      <c r="AD234" s="84">
        <v>52</v>
      </c>
      <c r="AE234" s="84" t="s">
        <v>698</v>
      </c>
      <c r="AF234" s="84" t="s">
        <v>732</v>
      </c>
      <c r="AG234" s="108" t="s">
        <v>1049</v>
      </c>
      <c r="AH234" s="84" t="s">
        <v>700</v>
      </c>
      <c r="AI234" s="108" t="s">
        <v>1048</v>
      </c>
      <c r="AJ234" s="84">
        <v>1615</v>
      </c>
      <c r="AK234" s="84">
        <v>1615</v>
      </c>
      <c r="AL234" s="108" t="s">
        <v>564</v>
      </c>
      <c r="AM234" s="84">
        <v>33801.11</v>
      </c>
      <c r="AN234" s="112">
        <v>0</v>
      </c>
      <c r="AO234" s="112">
        <v>33801.11</v>
      </c>
      <c r="AP234" s="112">
        <v>21549.59</v>
      </c>
      <c r="AQ234" s="112">
        <v>2561.48</v>
      </c>
      <c r="AR234" s="112">
        <v>24111.07</v>
      </c>
      <c r="AS234" s="112">
        <v>18620.89</v>
      </c>
      <c r="AT234" s="112">
        <v>2561.48</v>
      </c>
      <c r="AU234" s="112">
        <v>21182.37</v>
      </c>
      <c r="AV234" s="84">
        <v>46</v>
      </c>
      <c r="AW234" s="84">
        <v>1339</v>
      </c>
      <c r="AX234" s="84" t="s">
        <v>293</v>
      </c>
      <c r="AY234" s="108"/>
      <c r="AZ234" s="84"/>
      <c r="BA234" s="84"/>
      <c r="BB234" s="84" t="s">
        <v>280</v>
      </c>
      <c r="BC234" s="84" t="s">
        <v>281</v>
      </c>
      <c r="BD234" s="108"/>
      <c r="BE234" s="84">
        <v>0</v>
      </c>
      <c r="BF234" s="38" t="s">
        <v>1060</v>
      </c>
      <c r="BG234" s="84">
        <v>8837864173</v>
      </c>
      <c r="BH234" s="114" t="s">
        <v>3072</v>
      </c>
      <c r="BI234" s="38" t="s">
        <v>112</v>
      </c>
      <c r="BJ234" s="85">
        <v>45818</v>
      </c>
      <c r="BK234" s="84" t="s">
        <v>124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 t="s">
        <v>3093</v>
      </c>
    </row>
    <row r="235" spans="1:70" s="113" customFormat="1" ht="15" hidden="1" customHeight="1" x14ac:dyDescent="0.25">
      <c r="A235" s="84">
        <v>231</v>
      </c>
      <c r="B235" s="38" t="s">
        <v>254</v>
      </c>
      <c r="C235" s="38" t="s">
        <v>255</v>
      </c>
      <c r="D235" s="38" t="s">
        <v>256</v>
      </c>
      <c r="E235" s="38" t="s">
        <v>257</v>
      </c>
      <c r="F235" s="38" t="s">
        <v>258</v>
      </c>
      <c r="G235" s="84" t="s">
        <v>259</v>
      </c>
      <c r="H235" s="38" t="s">
        <v>260</v>
      </c>
      <c r="I235" s="84">
        <v>100032</v>
      </c>
      <c r="J235" s="38" t="s">
        <v>261</v>
      </c>
      <c r="K235" s="84">
        <v>100032</v>
      </c>
      <c r="L235" s="84" t="s">
        <v>262</v>
      </c>
      <c r="M235" s="38" t="s">
        <v>263</v>
      </c>
      <c r="N235" s="84">
        <v>163572</v>
      </c>
      <c r="O235" s="84" t="s">
        <v>264</v>
      </c>
      <c r="P235" s="84">
        <v>219396</v>
      </c>
      <c r="Q235" s="38" t="s">
        <v>665</v>
      </c>
      <c r="R235" s="38" t="s">
        <v>266</v>
      </c>
      <c r="S235" s="84" t="s">
        <v>1062</v>
      </c>
      <c r="T235" s="84" t="s">
        <v>1062</v>
      </c>
      <c r="U235" s="84" t="s">
        <v>560</v>
      </c>
      <c r="V235" s="84" t="s">
        <v>343</v>
      </c>
      <c r="W235" s="84">
        <v>0</v>
      </c>
      <c r="X235" s="38" t="s">
        <v>270</v>
      </c>
      <c r="Y235" s="84">
        <v>16816786</v>
      </c>
      <c r="Z235" s="38" t="s">
        <v>1063</v>
      </c>
      <c r="AA235" s="108" t="s">
        <v>1064</v>
      </c>
      <c r="AB235" s="84">
        <v>51860</v>
      </c>
      <c r="AC235" s="108" t="s">
        <v>273</v>
      </c>
      <c r="AD235" s="84">
        <v>52</v>
      </c>
      <c r="AE235" s="84" t="s">
        <v>985</v>
      </c>
      <c r="AF235" s="84" t="s">
        <v>732</v>
      </c>
      <c r="AG235" s="108" t="s">
        <v>1065</v>
      </c>
      <c r="AH235" s="84" t="s">
        <v>700</v>
      </c>
      <c r="AI235" s="108" t="s">
        <v>1064</v>
      </c>
      <c r="AJ235" s="84">
        <v>1615</v>
      </c>
      <c r="AK235" s="84">
        <v>1615</v>
      </c>
      <c r="AL235" s="108" t="s">
        <v>564</v>
      </c>
      <c r="AM235" s="84">
        <v>27323.46</v>
      </c>
      <c r="AN235" s="112">
        <v>326</v>
      </c>
      <c r="AO235" s="112">
        <v>27649.46</v>
      </c>
      <c r="AP235" s="112">
        <v>29818.74</v>
      </c>
      <c r="AQ235" s="112">
        <v>5135.5</v>
      </c>
      <c r="AR235" s="112">
        <v>34954.239999999998</v>
      </c>
      <c r="AS235" s="112">
        <v>25630.54</v>
      </c>
      <c r="AT235" s="112">
        <v>5135.5</v>
      </c>
      <c r="AU235" s="112">
        <v>30766.04</v>
      </c>
      <c r="AV235" s="84">
        <v>45</v>
      </c>
      <c r="AW235" s="84">
        <v>1339</v>
      </c>
      <c r="AX235" s="84" t="s">
        <v>293</v>
      </c>
      <c r="AY235" s="108"/>
      <c r="AZ235" s="84"/>
      <c r="BA235" s="84"/>
      <c r="BB235" s="84" t="s">
        <v>280</v>
      </c>
      <c r="BC235" s="84" t="s">
        <v>281</v>
      </c>
      <c r="BD235" s="108"/>
      <c r="BE235" s="84">
        <v>0</v>
      </c>
      <c r="BF235" s="38" t="s">
        <v>1062</v>
      </c>
      <c r="BG235" s="84">
        <v>8269608490</v>
      </c>
      <c r="BH235" s="114" t="s">
        <v>3072</v>
      </c>
      <c r="BI235" s="38" t="s">
        <v>112</v>
      </c>
      <c r="BJ235" s="85">
        <v>45832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hidden="1" customHeight="1" x14ac:dyDescent="0.25">
      <c r="A236" s="84">
        <v>232</v>
      </c>
      <c r="B236" s="38" t="s">
        <v>254</v>
      </c>
      <c r="C236" s="38" t="s">
        <v>255</v>
      </c>
      <c r="D236" s="38" t="s">
        <v>256</v>
      </c>
      <c r="E236" s="38" t="s">
        <v>257</v>
      </c>
      <c r="F236" s="38" t="s">
        <v>258</v>
      </c>
      <c r="G236" s="84" t="s">
        <v>259</v>
      </c>
      <c r="H236" s="38" t="s">
        <v>260</v>
      </c>
      <c r="I236" s="84">
        <v>100032</v>
      </c>
      <c r="J236" s="38" t="s">
        <v>261</v>
      </c>
      <c r="K236" s="84">
        <v>100032</v>
      </c>
      <c r="L236" s="84" t="s">
        <v>262</v>
      </c>
      <c r="M236" s="38" t="s">
        <v>263</v>
      </c>
      <c r="N236" s="84">
        <v>163572</v>
      </c>
      <c r="O236" s="84" t="s">
        <v>264</v>
      </c>
      <c r="P236" s="84">
        <v>219396</v>
      </c>
      <c r="Q236" s="38" t="s">
        <v>665</v>
      </c>
      <c r="R236" s="38" t="s">
        <v>266</v>
      </c>
      <c r="S236" s="84" t="s">
        <v>1066</v>
      </c>
      <c r="T236" s="84" t="s">
        <v>1066</v>
      </c>
      <c r="U236" s="84" t="s">
        <v>560</v>
      </c>
      <c r="V236" s="84" t="s">
        <v>343</v>
      </c>
      <c r="W236" s="84">
        <v>0</v>
      </c>
      <c r="X236" s="38" t="s">
        <v>270</v>
      </c>
      <c r="Y236" s="84">
        <v>16816832</v>
      </c>
      <c r="Z236" s="38" t="s">
        <v>1067</v>
      </c>
      <c r="AA236" s="108" t="s">
        <v>1064</v>
      </c>
      <c r="AB236" s="84">
        <v>51860</v>
      </c>
      <c r="AC236" s="108" t="s">
        <v>273</v>
      </c>
      <c r="AD236" s="84">
        <v>52</v>
      </c>
      <c r="AE236" s="84" t="s">
        <v>421</v>
      </c>
      <c r="AF236" s="84" t="s">
        <v>422</v>
      </c>
      <c r="AG236" s="108" t="s">
        <v>1065</v>
      </c>
      <c r="AH236" s="84" t="s">
        <v>277</v>
      </c>
      <c r="AI236" s="108" t="s">
        <v>1064</v>
      </c>
      <c r="AJ236" s="84">
        <v>1615</v>
      </c>
      <c r="AK236" s="84">
        <v>1615</v>
      </c>
      <c r="AL236" s="108" t="s">
        <v>1068</v>
      </c>
      <c r="AM236" s="84">
        <v>25548.27</v>
      </c>
      <c r="AN236" s="112">
        <v>1381.96</v>
      </c>
      <c r="AO236" s="112">
        <v>26930.23</v>
      </c>
      <c r="AP236" s="112">
        <v>30711.59</v>
      </c>
      <c r="AQ236" s="112">
        <v>5843.31</v>
      </c>
      <c r="AR236" s="112">
        <v>36554.9</v>
      </c>
      <c r="AS236" s="112">
        <v>26522.73</v>
      </c>
      <c r="AT236" s="112">
        <v>5843.31</v>
      </c>
      <c r="AU236" s="112">
        <v>32366.04</v>
      </c>
      <c r="AV236" s="84">
        <v>45</v>
      </c>
      <c r="AW236" s="84">
        <v>1278</v>
      </c>
      <c r="AX236" s="84" t="s">
        <v>293</v>
      </c>
      <c r="AY236" s="108"/>
      <c r="AZ236" s="84"/>
      <c r="BA236" s="84"/>
      <c r="BB236" s="84" t="s">
        <v>280</v>
      </c>
      <c r="BC236" s="84" t="s">
        <v>281</v>
      </c>
      <c r="BD236" s="108"/>
      <c r="BE236" s="84">
        <v>0</v>
      </c>
      <c r="BF236" s="38" t="s">
        <v>1066</v>
      </c>
      <c r="BG236" s="84">
        <v>9893077740</v>
      </c>
      <c r="BH236" s="114" t="s">
        <v>3072</v>
      </c>
      <c r="BI236" s="38" t="s">
        <v>112</v>
      </c>
      <c r="BJ236" s="85">
        <v>45832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254</v>
      </c>
      <c r="C237" s="38" t="s">
        <v>255</v>
      </c>
      <c r="D237" s="38" t="s">
        <v>256</v>
      </c>
      <c r="E237" s="38" t="s">
        <v>257</v>
      </c>
      <c r="F237" s="38" t="s">
        <v>258</v>
      </c>
      <c r="G237" s="84" t="s">
        <v>259</v>
      </c>
      <c r="H237" s="38" t="s">
        <v>260</v>
      </c>
      <c r="I237" s="84">
        <v>96570</v>
      </c>
      <c r="J237" s="38" t="s">
        <v>636</v>
      </c>
      <c r="K237" s="84">
        <v>96570</v>
      </c>
      <c r="L237" s="84" t="s">
        <v>262</v>
      </c>
      <c r="M237" s="38" t="s">
        <v>263</v>
      </c>
      <c r="N237" s="84">
        <v>170221</v>
      </c>
      <c r="O237" s="84" t="s">
        <v>1069</v>
      </c>
      <c r="P237" s="84">
        <v>228621</v>
      </c>
      <c r="Q237" s="38" t="s">
        <v>1070</v>
      </c>
      <c r="R237" s="38" t="s">
        <v>285</v>
      </c>
      <c r="S237" s="84" t="s">
        <v>1071</v>
      </c>
      <c r="T237" s="84" t="s">
        <v>1071</v>
      </c>
      <c r="U237" s="84" t="s">
        <v>268</v>
      </c>
      <c r="V237" s="84" t="s">
        <v>269</v>
      </c>
      <c r="W237" s="84">
        <v>0</v>
      </c>
      <c r="X237" s="38" t="s">
        <v>270</v>
      </c>
      <c r="Y237" s="84">
        <v>16837696</v>
      </c>
      <c r="Z237" s="38" t="s">
        <v>1072</v>
      </c>
      <c r="AA237" s="108" t="s">
        <v>1073</v>
      </c>
      <c r="AB237" s="84">
        <v>29975</v>
      </c>
      <c r="AC237" s="108" t="s">
        <v>314</v>
      </c>
      <c r="AD237" s="84">
        <v>38</v>
      </c>
      <c r="AE237" s="84" t="s">
        <v>274</v>
      </c>
      <c r="AF237" s="84" t="s">
        <v>859</v>
      </c>
      <c r="AG237" s="108" t="s">
        <v>1074</v>
      </c>
      <c r="AH237" s="84" t="s">
        <v>591</v>
      </c>
      <c r="AI237" s="108" t="s">
        <v>1073</v>
      </c>
      <c r="AJ237" s="84">
        <v>0</v>
      </c>
      <c r="AK237" s="84">
        <v>0</v>
      </c>
      <c r="AL237" s="108" t="s">
        <v>564</v>
      </c>
      <c r="AM237" s="84">
        <v>21123.31</v>
      </c>
      <c r="AN237" s="112">
        <v>438.06</v>
      </c>
      <c r="AO237" s="112">
        <v>21561.37</v>
      </c>
      <c r="AP237" s="112">
        <v>8875.69</v>
      </c>
      <c r="AQ237" s="112">
        <v>14.55</v>
      </c>
      <c r="AR237" s="112">
        <v>8890.24</v>
      </c>
      <c r="AS237" s="112">
        <v>8875.82</v>
      </c>
      <c r="AT237" s="112">
        <v>14.55</v>
      </c>
      <c r="AU237" s="112">
        <v>8890.3700000000008</v>
      </c>
      <c r="AV237" s="84">
        <v>87</v>
      </c>
      <c r="AW237" s="84">
        <v>1677</v>
      </c>
      <c r="AX237" s="84" t="s">
        <v>293</v>
      </c>
      <c r="AY237" s="108"/>
      <c r="AZ237" s="84"/>
      <c r="BA237" s="84"/>
      <c r="BB237" s="84" t="s">
        <v>280</v>
      </c>
      <c r="BC237" s="84" t="s">
        <v>281</v>
      </c>
      <c r="BD237" s="108"/>
      <c r="BE237" s="84">
        <v>0</v>
      </c>
      <c r="BF237" s="38" t="s">
        <v>1071</v>
      </c>
      <c r="BG237" s="84" t="s">
        <v>243</v>
      </c>
      <c r="BH237" s="114" t="s">
        <v>3072</v>
      </c>
      <c r="BI237" s="38" t="s">
        <v>110</v>
      </c>
      <c r="BJ237" s="85">
        <v>45819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3091</v>
      </c>
    </row>
    <row r="238" spans="1:70" s="113" customFormat="1" ht="15" customHeight="1" x14ac:dyDescent="0.25">
      <c r="A238" s="84">
        <v>234</v>
      </c>
      <c r="B238" s="38" t="s">
        <v>254</v>
      </c>
      <c r="C238" s="38" t="s">
        <v>255</v>
      </c>
      <c r="D238" s="38" t="s">
        <v>256</v>
      </c>
      <c r="E238" s="38" t="s">
        <v>257</v>
      </c>
      <c r="F238" s="38" t="s">
        <v>258</v>
      </c>
      <c r="G238" s="84" t="s">
        <v>259</v>
      </c>
      <c r="H238" s="38" t="s">
        <v>260</v>
      </c>
      <c r="I238" s="84">
        <v>100032</v>
      </c>
      <c r="J238" s="38" t="s">
        <v>261</v>
      </c>
      <c r="K238" s="84">
        <v>100032</v>
      </c>
      <c r="L238" s="84" t="s">
        <v>262</v>
      </c>
      <c r="M238" s="38" t="s">
        <v>263</v>
      </c>
      <c r="N238" s="84">
        <v>163572</v>
      </c>
      <c r="O238" s="84" t="s">
        <v>264</v>
      </c>
      <c r="P238" s="84">
        <v>219396</v>
      </c>
      <c r="Q238" s="38" t="s">
        <v>665</v>
      </c>
      <c r="R238" s="38" t="s">
        <v>679</v>
      </c>
      <c r="S238" s="84" t="s">
        <v>1075</v>
      </c>
      <c r="T238" s="84" t="s">
        <v>1075</v>
      </c>
      <c r="U238" s="84" t="s">
        <v>268</v>
      </c>
      <c r="V238" s="84" t="s">
        <v>343</v>
      </c>
      <c r="W238" s="84">
        <v>0</v>
      </c>
      <c r="X238" s="38" t="s">
        <v>270</v>
      </c>
      <c r="Y238" s="84">
        <v>16855593</v>
      </c>
      <c r="Z238" s="38" t="s">
        <v>1076</v>
      </c>
      <c r="AA238" s="108" t="s">
        <v>1077</v>
      </c>
      <c r="AB238" s="84">
        <v>10372</v>
      </c>
      <c r="AC238" s="108" t="s">
        <v>273</v>
      </c>
      <c r="AD238" s="84">
        <v>38</v>
      </c>
      <c r="AE238" s="84" t="s">
        <v>693</v>
      </c>
      <c r="AF238" s="84" t="s">
        <v>422</v>
      </c>
      <c r="AG238" s="108" t="s">
        <v>1078</v>
      </c>
      <c r="AH238" s="84" t="s">
        <v>277</v>
      </c>
      <c r="AI238" s="108" t="s">
        <v>1077</v>
      </c>
      <c r="AJ238" s="84">
        <v>0</v>
      </c>
      <c r="AK238" s="84">
        <v>0</v>
      </c>
      <c r="AL238" s="108" t="s">
        <v>292</v>
      </c>
      <c r="AM238" s="84">
        <v>9643.25</v>
      </c>
      <c r="AN238" s="112">
        <v>0</v>
      </c>
      <c r="AO238" s="112">
        <v>9643.25</v>
      </c>
      <c r="AP238" s="112">
        <v>1391.75</v>
      </c>
      <c r="AQ238" s="112">
        <v>0</v>
      </c>
      <c r="AR238" s="112">
        <v>1391.75</v>
      </c>
      <c r="AS238" s="112">
        <v>1392.56</v>
      </c>
      <c r="AT238" s="112">
        <v>0</v>
      </c>
      <c r="AU238" s="112">
        <v>1392.56</v>
      </c>
      <c r="AV238" s="84">
        <v>76</v>
      </c>
      <c r="AW238" s="84">
        <v>1701</v>
      </c>
      <c r="AX238" s="84" t="s">
        <v>293</v>
      </c>
      <c r="AY238" s="108"/>
      <c r="AZ238" s="84"/>
      <c r="BA238" s="84"/>
      <c r="BB238" s="84" t="s">
        <v>280</v>
      </c>
      <c r="BC238" s="84" t="s">
        <v>281</v>
      </c>
      <c r="BD238" s="108"/>
      <c r="BE238" s="84">
        <v>0</v>
      </c>
      <c r="BF238" s="38" t="s">
        <v>1075</v>
      </c>
      <c r="BG238" s="84" t="s">
        <v>243</v>
      </c>
      <c r="BH238" s="114" t="s">
        <v>3072</v>
      </c>
      <c r="BI238" s="38" t="s">
        <v>110</v>
      </c>
      <c r="BJ238" s="85">
        <v>45819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3091</v>
      </c>
    </row>
    <row r="239" spans="1:70" s="113" customFormat="1" ht="15" customHeight="1" x14ac:dyDescent="0.25">
      <c r="A239" s="84">
        <v>235</v>
      </c>
      <c r="B239" s="38" t="s">
        <v>254</v>
      </c>
      <c r="C239" s="38" t="s">
        <v>255</v>
      </c>
      <c r="D239" s="38" t="s">
        <v>256</v>
      </c>
      <c r="E239" s="38" t="s">
        <v>257</v>
      </c>
      <c r="F239" s="38" t="s">
        <v>258</v>
      </c>
      <c r="G239" s="84" t="s">
        <v>259</v>
      </c>
      <c r="H239" s="38" t="s">
        <v>260</v>
      </c>
      <c r="I239" s="84">
        <v>100032</v>
      </c>
      <c r="J239" s="38" t="s">
        <v>261</v>
      </c>
      <c r="K239" s="84">
        <v>100032</v>
      </c>
      <c r="L239" s="84" t="s">
        <v>262</v>
      </c>
      <c r="M239" s="38" t="s">
        <v>263</v>
      </c>
      <c r="N239" s="84">
        <v>163919</v>
      </c>
      <c r="O239" s="84" t="s">
        <v>1079</v>
      </c>
      <c r="P239" s="84">
        <v>219855</v>
      </c>
      <c r="Q239" s="38" t="s">
        <v>310</v>
      </c>
      <c r="R239" s="38" t="s">
        <v>285</v>
      </c>
      <c r="S239" s="84" t="s">
        <v>1080</v>
      </c>
      <c r="T239" s="84" t="s">
        <v>1080</v>
      </c>
      <c r="U239" s="84" t="s">
        <v>411</v>
      </c>
      <c r="V239" s="84" t="s">
        <v>269</v>
      </c>
      <c r="W239" s="84">
        <v>0</v>
      </c>
      <c r="X239" s="38" t="s">
        <v>270</v>
      </c>
      <c r="Y239" s="84">
        <v>16905299</v>
      </c>
      <c r="Z239" s="38" t="s">
        <v>960</v>
      </c>
      <c r="AA239" s="108" t="s">
        <v>1081</v>
      </c>
      <c r="AB239" s="84">
        <v>51860</v>
      </c>
      <c r="AC239" s="108" t="s">
        <v>273</v>
      </c>
      <c r="AD239" s="84">
        <v>52</v>
      </c>
      <c r="AE239" s="84" t="s">
        <v>421</v>
      </c>
      <c r="AF239" s="84" t="s">
        <v>422</v>
      </c>
      <c r="AG239" s="108" t="s">
        <v>1082</v>
      </c>
      <c r="AH239" s="84" t="s">
        <v>277</v>
      </c>
      <c r="AI239" s="108" t="s">
        <v>1081</v>
      </c>
      <c r="AJ239" s="84">
        <v>0</v>
      </c>
      <c r="AK239" s="84">
        <v>0</v>
      </c>
      <c r="AL239" s="108" t="s">
        <v>564</v>
      </c>
      <c r="AM239" s="84">
        <v>23091.5</v>
      </c>
      <c r="AN239" s="112">
        <v>752</v>
      </c>
      <c r="AO239" s="112">
        <v>23843.5</v>
      </c>
      <c r="AP239" s="112">
        <v>32154.5</v>
      </c>
      <c r="AQ239" s="112">
        <v>2627.02</v>
      </c>
      <c r="AR239" s="112">
        <v>34781.519999999997</v>
      </c>
      <c r="AS239" s="112">
        <v>32155.16</v>
      </c>
      <c r="AT239" s="112">
        <v>2627.02</v>
      </c>
      <c r="AU239" s="112">
        <v>34782.18</v>
      </c>
      <c r="AV239" s="84">
        <v>75</v>
      </c>
      <c r="AW239" s="84">
        <v>1792</v>
      </c>
      <c r="AX239" s="84" t="s">
        <v>293</v>
      </c>
      <c r="AY239" s="108"/>
      <c r="AZ239" s="84"/>
      <c r="BA239" s="84"/>
      <c r="BB239" s="84" t="s">
        <v>280</v>
      </c>
      <c r="BC239" s="84" t="s">
        <v>281</v>
      </c>
      <c r="BD239" s="108"/>
      <c r="BE239" s="84">
        <v>0</v>
      </c>
      <c r="BF239" s="38" t="s">
        <v>1080</v>
      </c>
      <c r="BG239" s="84" t="s">
        <v>243</v>
      </c>
      <c r="BH239" s="114" t="s">
        <v>3072</v>
      </c>
      <c r="BI239" s="38" t="s">
        <v>110</v>
      </c>
      <c r="BJ239" s="85">
        <v>45819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3091</v>
      </c>
    </row>
    <row r="240" spans="1:70" s="113" customFormat="1" ht="15" customHeight="1" x14ac:dyDescent="0.25">
      <c r="A240" s="84">
        <v>236</v>
      </c>
      <c r="B240" s="38" t="s">
        <v>254</v>
      </c>
      <c r="C240" s="38" t="s">
        <v>255</v>
      </c>
      <c r="D240" s="38" t="s">
        <v>256</v>
      </c>
      <c r="E240" s="38" t="s">
        <v>257</v>
      </c>
      <c r="F240" s="38" t="s">
        <v>258</v>
      </c>
      <c r="G240" s="84" t="s">
        <v>259</v>
      </c>
      <c r="H240" s="38" t="s">
        <v>260</v>
      </c>
      <c r="I240" s="84">
        <v>100032</v>
      </c>
      <c r="J240" s="38" t="s">
        <v>261</v>
      </c>
      <c r="K240" s="84">
        <v>100032</v>
      </c>
      <c r="L240" s="84" t="s">
        <v>262</v>
      </c>
      <c r="M240" s="38" t="s">
        <v>263</v>
      </c>
      <c r="N240" s="84">
        <v>160255</v>
      </c>
      <c r="O240" s="84" t="s">
        <v>321</v>
      </c>
      <c r="P240" s="84">
        <v>218829</v>
      </c>
      <c r="Q240" s="38" t="s">
        <v>711</v>
      </c>
      <c r="R240" s="38" t="s">
        <v>285</v>
      </c>
      <c r="S240" s="84" t="s">
        <v>1083</v>
      </c>
      <c r="T240" s="84" t="s">
        <v>1083</v>
      </c>
      <c r="U240" s="84" t="s">
        <v>287</v>
      </c>
      <c r="V240" s="84" t="s">
        <v>343</v>
      </c>
      <c r="W240" s="84">
        <v>0</v>
      </c>
      <c r="X240" s="38" t="s">
        <v>270</v>
      </c>
      <c r="Y240" s="84">
        <v>16962375</v>
      </c>
      <c r="Z240" s="38" t="s">
        <v>1084</v>
      </c>
      <c r="AA240" s="108" t="s">
        <v>1009</v>
      </c>
      <c r="AB240" s="84">
        <v>46674</v>
      </c>
      <c r="AC240" s="108" t="s">
        <v>273</v>
      </c>
      <c r="AD240" s="84">
        <v>52</v>
      </c>
      <c r="AE240" s="84" t="s">
        <v>421</v>
      </c>
      <c r="AF240" s="84" t="s">
        <v>422</v>
      </c>
      <c r="AG240" s="108" t="s">
        <v>1010</v>
      </c>
      <c r="AH240" s="84" t="s">
        <v>277</v>
      </c>
      <c r="AI240" s="108" t="s">
        <v>1009</v>
      </c>
      <c r="AJ240" s="84">
        <v>1135</v>
      </c>
      <c r="AK240" s="84">
        <v>1135</v>
      </c>
      <c r="AL240" s="108" t="s">
        <v>564</v>
      </c>
      <c r="AM240" s="84">
        <v>13950.41</v>
      </c>
      <c r="AN240" s="112">
        <v>659.47</v>
      </c>
      <c r="AO240" s="112">
        <v>14609.88</v>
      </c>
      <c r="AP240" s="112">
        <v>36574.589999999997</v>
      </c>
      <c r="AQ240" s="112">
        <v>5875.03</v>
      </c>
      <c r="AR240" s="112">
        <v>42449.62</v>
      </c>
      <c r="AS240" s="112">
        <v>32723.59</v>
      </c>
      <c r="AT240" s="112">
        <v>5875.03</v>
      </c>
      <c r="AU240" s="112">
        <v>38598.620000000003</v>
      </c>
      <c r="AV240" s="84">
        <v>82</v>
      </c>
      <c r="AW240" s="84">
        <v>1715</v>
      </c>
      <c r="AX240" s="84" t="s">
        <v>293</v>
      </c>
      <c r="AY240" s="108"/>
      <c r="AZ240" s="84"/>
      <c r="BA240" s="84"/>
      <c r="BB240" s="84" t="s">
        <v>280</v>
      </c>
      <c r="BC240" s="84" t="s">
        <v>281</v>
      </c>
      <c r="BD240" s="108"/>
      <c r="BE240" s="84">
        <v>0</v>
      </c>
      <c r="BF240" s="38" t="s">
        <v>1083</v>
      </c>
      <c r="BG240" s="84" t="s">
        <v>243</v>
      </c>
      <c r="BH240" s="114" t="s">
        <v>3072</v>
      </c>
      <c r="BI240" s="38" t="s">
        <v>110</v>
      </c>
      <c r="BJ240" s="85">
        <v>45819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3091</v>
      </c>
    </row>
    <row r="241" spans="1:70" s="113" customFormat="1" ht="15" hidden="1" customHeight="1" x14ac:dyDescent="0.25">
      <c r="A241" s="84">
        <v>237</v>
      </c>
      <c r="B241" s="38" t="s">
        <v>254</v>
      </c>
      <c r="C241" s="38" t="s">
        <v>255</v>
      </c>
      <c r="D241" s="38" t="s">
        <v>256</v>
      </c>
      <c r="E241" s="38" t="s">
        <v>257</v>
      </c>
      <c r="F241" s="38" t="s">
        <v>258</v>
      </c>
      <c r="G241" s="84" t="s">
        <v>259</v>
      </c>
      <c r="H241" s="38" t="s">
        <v>260</v>
      </c>
      <c r="I241" s="84">
        <v>100032</v>
      </c>
      <c r="J241" s="38" t="s">
        <v>261</v>
      </c>
      <c r="K241" s="84">
        <v>100032</v>
      </c>
      <c r="L241" s="84" t="s">
        <v>262</v>
      </c>
      <c r="M241" s="38" t="s">
        <v>263</v>
      </c>
      <c r="N241" s="84">
        <v>163572</v>
      </c>
      <c r="O241" s="84" t="s">
        <v>264</v>
      </c>
      <c r="P241" s="84">
        <v>219396</v>
      </c>
      <c r="Q241" s="38" t="s">
        <v>665</v>
      </c>
      <c r="R241" s="38" t="s">
        <v>266</v>
      </c>
      <c r="S241" s="84" t="s">
        <v>1085</v>
      </c>
      <c r="T241" s="84" t="s">
        <v>1085</v>
      </c>
      <c r="U241" s="84" t="s">
        <v>560</v>
      </c>
      <c r="V241" s="84" t="s">
        <v>343</v>
      </c>
      <c r="W241" s="84">
        <v>0</v>
      </c>
      <c r="X241" s="38" t="s">
        <v>270</v>
      </c>
      <c r="Y241" s="84">
        <v>16986539</v>
      </c>
      <c r="Z241" s="38" t="s">
        <v>1086</v>
      </c>
      <c r="AA241" s="108" t="s">
        <v>1087</v>
      </c>
      <c r="AB241" s="84">
        <v>51860</v>
      </c>
      <c r="AC241" s="108" t="s">
        <v>273</v>
      </c>
      <c r="AD241" s="84">
        <v>52</v>
      </c>
      <c r="AE241" s="84" t="s">
        <v>985</v>
      </c>
      <c r="AF241" s="84" t="s">
        <v>732</v>
      </c>
      <c r="AG241" s="108" t="s">
        <v>1088</v>
      </c>
      <c r="AH241" s="84" t="s">
        <v>700</v>
      </c>
      <c r="AI241" s="108" t="s">
        <v>1087</v>
      </c>
      <c r="AJ241" s="84">
        <v>1615</v>
      </c>
      <c r="AK241" s="84">
        <v>1615</v>
      </c>
      <c r="AL241" s="108" t="s">
        <v>564</v>
      </c>
      <c r="AM241" s="84">
        <v>34224.5</v>
      </c>
      <c r="AN241" s="112">
        <v>1000</v>
      </c>
      <c r="AO241" s="112">
        <v>35224.5</v>
      </c>
      <c r="AP241" s="112">
        <v>22281.55</v>
      </c>
      <c r="AQ241" s="112">
        <v>2501.06</v>
      </c>
      <c r="AR241" s="112">
        <v>24782.61</v>
      </c>
      <c r="AS241" s="112">
        <v>17989.5</v>
      </c>
      <c r="AT241" s="112">
        <v>2501.06</v>
      </c>
      <c r="AU241" s="112">
        <v>20490.560000000001</v>
      </c>
      <c r="AV241" s="84">
        <v>45</v>
      </c>
      <c r="AW241" s="84">
        <v>1278</v>
      </c>
      <c r="AX241" s="84" t="s">
        <v>293</v>
      </c>
      <c r="AY241" s="108"/>
      <c r="AZ241" s="84"/>
      <c r="BA241" s="84"/>
      <c r="BB241" s="84" t="s">
        <v>280</v>
      </c>
      <c r="BC241" s="84" t="s">
        <v>281</v>
      </c>
      <c r="BD241" s="108"/>
      <c r="BE241" s="84">
        <v>0</v>
      </c>
      <c r="BF241" s="38" t="s">
        <v>1085</v>
      </c>
      <c r="BG241" s="84">
        <v>7898407607</v>
      </c>
      <c r="BH241" s="114" t="s">
        <v>3072</v>
      </c>
      <c r="BI241" s="38" t="s">
        <v>112</v>
      </c>
      <c r="BJ241" s="85">
        <v>45832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254</v>
      </c>
      <c r="C242" s="38" t="s">
        <v>255</v>
      </c>
      <c r="D242" s="38" t="s">
        <v>256</v>
      </c>
      <c r="E242" s="38" t="s">
        <v>257</v>
      </c>
      <c r="F242" s="38" t="s">
        <v>258</v>
      </c>
      <c r="G242" s="84" t="s">
        <v>259</v>
      </c>
      <c r="H242" s="38" t="s">
        <v>260</v>
      </c>
      <c r="I242" s="84">
        <v>100032</v>
      </c>
      <c r="J242" s="38" t="s">
        <v>261</v>
      </c>
      <c r="K242" s="84">
        <v>100032</v>
      </c>
      <c r="L242" s="84" t="s">
        <v>262</v>
      </c>
      <c r="M242" s="38" t="s">
        <v>263</v>
      </c>
      <c r="N242" s="84">
        <v>163572</v>
      </c>
      <c r="O242" s="84" t="s">
        <v>264</v>
      </c>
      <c r="P242" s="84">
        <v>219396</v>
      </c>
      <c r="Q242" s="38" t="s">
        <v>665</v>
      </c>
      <c r="R242" s="38" t="s">
        <v>266</v>
      </c>
      <c r="S242" s="84" t="s">
        <v>751</v>
      </c>
      <c r="T242" s="84" t="s">
        <v>751</v>
      </c>
      <c r="U242" s="84" t="s">
        <v>560</v>
      </c>
      <c r="V242" s="84" t="s">
        <v>343</v>
      </c>
      <c r="W242" s="84">
        <v>0</v>
      </c>
      <c r="X242" s="38" t="s">
        <v>849</v>
      </c>
      <c r="Y242" s="84">
        <v>16986638</v>
      </c>
      <c r="Z242" s="38" t="s">
        <v>752</v>
      </c>
      <c r="AA242" s="108" t="s">
        <v>1052</v>
      </c>
      <c r="AB242" s="84">
        <v>51860</v>
      </c>
      <c r="AC242" s="108" t="s">
        <v>273</v>
      </c>
      <c r="AD242" s="84">
        <v>52</v>
      </c>
      <c r="AE242" s="84" t="s">
        <v>698</v>
      </c>
      <c r="AF242" s="84" t="s">
        <v>732</v>
      </c>
      <c r="AG242" s="108" t="s">
        <v>745</v>
      </c>
      <c r="AH242" s="84" t="s">
        <v>700</v>
      </c>
      <c r="AI242" s="108" t="s">
        <v>1052</v>
      </c>
      <c r="AJ242" s="84">
        <v>1615</v>
      </c>
      <c r="AK242" s="84">
        <v>1615</v>
      </c>
      <c r="AL242" s="108" t="s">
        <v>1089</v>
      </c>
      <c r="AM242" s="84">
        <v>45358.75</v>
      </c>
      <c r="AN242" s="112">
        <v>2654</v>
      </c>
      <c r="AO242" s="112">
        <v>48012.75</v>
      </c>
      <c r="AP242" s="112">
        <v>10996.32</v>
      </c>
      <c r="AQ242" s="112">
        <v>361.75</v>
      </c>
      <c r="AR242" s="112">
        <v>11358.07</v>
      </c>
      <c r="AS242" s="112">
        <v>6704.25</v>
      </c>
      <c r="AT242" s="112">
        <v>361.75</v>
      </c>
      <c r="AU242" s="112">
        <v>7066</v>
      </c>
      <c r="AV242" s="84">
        <v>45</v>
      </c>
      <c r="AW242" s="84">
        <v>1035</v>
      </c>
      <c r="AX242" s="84" t="s">
        <v>293</v>
      </c>
      <c r="AY242" s="108"/>
      <c r="AZ242" s="84"/>
      <c r="BA242" s="84"/>
      <c r="BB242" s="84" t="s">
        <v>280</v>
      </c>
      <c r="BC242" s="84" t="s">
        <v>281</v>
      </c>
      <c r="BD242" s="108"/>
      <c r="BE242" s="84">
        <v>0</v>
      </c>
      <c r="BF242" s="38" t="s">
        <v>751</v>
      </c>
      <c r="BG242" s="84">
        <v>8827245024</v>
      </c>
      <c r="BH242" s="114" t="s">
        <v>3072</v>
      </c>
      <c r="BI242" s="38" t="s">
        <v>112</v>
      </c>
      <c r="BJ242" s="85">
        <v>45818</v>
      </c>
      <c r="BK242" s="84" t="s">
        <v>124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 t="s">
        <v>3093</v>
      </c>
    </row>
    <row r="243" spans="1:70" s="113" customFormat="1" ht="15" customHeight="1" x14ac:dyDescent="0.25">
      <c r="A243" s="84">
        <v>239</v>
      </c>
      <c r="B243" s="38" t="s">
        <v>254</v>
      </c>
      <c r="C243" s="38" t="s">
        <v>255</v>
      </c>
      <c r="D243" s="38" t="s">
        <v>256</v>
      </c>
      <c r="E243" s="38" t="s">
        <v>257</v>
      </c>
      <c r="F243" s="38" t="s">
        <v>258</v>
      </c>
      <c r="G243" s="84" t="s">
        <v>259</v>
      </c>
      <c r="H243" s="38" t="s">
        <v>260</v>
      </c>
      <c r="I243" s="84">
        <v>95367</v>
      </c>
      <c r="J243" s="38" t="s">
        <v>308</v>
      </c>
      <c r="K243" s="84">
        <v>95367</v>
      </c>
      <c r="L243" s="84" t="s">
        <v>262</v>
      </c>
      <c r="M243" s="38" t="s">
        <v>263</v>
      </c>
      <c r="N243" s="84">
        <v>160113</v>
      </c>
      <c r="O243" s="84" t="s">
        <v>309</v>
      </c>
      <c r="P243" s="84">
        <v>216007</v>
      </c>
      <c r="Q243" s="38" t="s">
        <v>485</v>
      </c>
      <c r="R243" s="38" t="s">
        <v>285</v>
      </c>
      <c r="S243" s="84" t="s">
        <v>1090</v>
      </c>
      <c r="T243" s="84" t="s">
        <v>1090</v>
      </c>
      <c r="U243" s="84" t="s">
        <v>268</v>
      </c>
      <c r="V243" s="84" t="s">
        <v>269</v>
      </c>
      <c r="W243" s="84">
        <v>0</v>
      </c>
      <c r="X243" s="38" t="s">
        <v>270</v>
      </c>
      <c r="Y243" s="84">
        <v>16992410</v>
      </c>
      <c r="Z243" s="38" t="s">
        <v>1091</v>
      </c>
      <c r="AA243" s="108" t="s">
        <v>1092</v>
      </c>
      <c r="AB243" s="84">
        <v>29975</v>
      </c>
      <c r="AC243" s="108" t="s">
        <v>314</v>
      </c>
      <c r="AD243" s="84">
        <v>52</v>
      </c>
      <c r="AE243" s="84" t="s">
        <v>274</v>
      </c>
      <c r="AF243" s="84" t="s">
        <v>859</v>
      </c>
      <c r="AG243" s="108" t="s">
        <v>1093</v>
      </c>
      <c r="AH243" s="84" t="s">
        <v>591</v>
      </c>
      <c r="AI243" s="108" t="s">
        <v>1092</v>
      </c>
      <c r="AJ243" s="84">
        <v>0</v>
      </c>
      <c r="AK243" s="84">
        <v>0</v>
      </c>
      <c r="AL243" s="108" t="s">
        <v>564</v>
      </c>
      <c r="AM243" s="84">
        <v>12936.23</v>
      </c>
      <c r="AN243" s="112">
        <v>438.06</v>
      </c>
      <c r="AO243" s="112">
        <v>13374.29</v>
      </c>
      <c r="AP243" s="112">
        <v>18886.77</v>
      </c>
      <c r="AQ243" s="112">
        <v>1488.86</v>
      </c>
      <c r="AR243" s="112">
        <v>20375.63</v>
      </c>
      <c r="AS243" s="112">
        <v>18887.240000000002</v>
      </c>
      <c r="AT243" s="112">
        <v>1488.86</v>
      </c>
      <c r="AU243" s="112">
        <v>20376.099999999999</v>
      </c>
      <c r="AV243" s="84">
        <v>87</v>
      </c>
      <c r="AW243" s="84">
        <v>1825</v>
      </c>
      <c r="AX243" s="84" t="s">
        <v>293</v>
      </c>
      <c r="AY243" s="108"/>
      <c r="AZ243" s="84"/>
      <c r="BA243" s="84"/>
      <c r="BB243" s="84" t="s">
        <v>280</v>
      </c>
      <c r="BC243" s="84" t="s">
        <v>281</v>
      </c>
      <c r="BD243" s="108"/>
      <c r="BE243" s="84">
        <v>0</v>
      </c>
      <c r="BF243" s="38" t="s">
        <v>1090</v>
      </c>
      <c r="BG243" s="84" t="s">
        <v>243</v>
      </c>
      <c r="BH243" s="114" t="s">
        <v>3072</v>
      </c>
      <c r="BI243" s="38" t="s">
        <v>110</v>
      </c>
      <c r="BJ243" s="85">
        <v>45819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3091</v>
      </c>
    </row>
    <row r="244" spans="1:70" s="113" customFormat="1" ht="15" hidden="1" customHeight="1" x14ac:dyDescent="0.25">
      <c r="A244" s="84">
        <v>240</v>
      </c>
      <c r="B244" s="38" t="s">
        <v>254</v>
      </c>
      <c r="C244" s="38" t="s">
        <v>255</v>
      </c>
      <c r="D244" s="38" t="s">
        <v>256</v>
      </c>
      <c r="E244" s="38" t="s">
        <v>257</v>
      </c>
      <c r="F244" s="38" t="s">
        <v>258</v>
      </c>
      <c r="G244" s="84" t="s">
        <v>259</v>
      </c>
      <c r="H244" s="38" t="s">
        <v>260</v>
      </c>
      <c r="I244" s="84">
        <v>95737</v>
      </c>
      <c r="J244" s="38" t="s">
        <v>282</v>
      </c>
      <c r="K244" s="84">
        <v>95737</v>
      </c>
      <c r="L244" s="84" t="s">
        <v>262</v>
      </c>
      <c r="M244" s="38" t="s">
        <v>263</v>
      </c>
      <c r="N244" s="84">
        <v>160433</v>
      </c>
      <c r="O244" s="84" t="s">
        <v>392</v>
      </c>
      <c r="P244" s="84">
        <v>215199</v>
      </c>
      <c r="Q244" s="38" t="s">
        <v>284</v>
      </c>
      <c r="R244" s="38" t="s">
        <v>702</v>
      </c>
      <c r="S244" s="84" t="s">
        <v>393</v>
      </c>
      <c r="T244" s="84" t="s">
        <v>393</v>
      </c>
      <c r="U244" s="84" t="s">
        <v>287</v>
      </c>
      <c r="V244" s="84" t="s">
        <v>269</v>
      </c>
      <c r="W244" s="84">
        <v>0</v>
      </c>
      <c r="X244" s="38" t="s">
        <v>270</v>
      </c>
      <c r="Y244" s="84">
        <v>17025399</v>
      </c>
      <c r="Z244" s="38" t="s">
        <v>394</v>
      </c>
      <c r="AA244" s="108" t="s">
        <v>1094</v>
      </c>
      <c r="AB244" s="84">
        <v>15558</v>
      </c>
      <c r="AC244" s="108" t="s">
        <v>290</v>
      </c>
      <c r="AD244" s="84">
        <v>38</v>
      </c>
      <c r="AE244" s="84" t="s">
        <v>274</v>
      </c>
      <c r="AF244" s="84" t="s">
        <v>315</v>
      </c>
      <c r="AG244" s="108" t="s">
        <v>396</v>
      </c>
      <c r="AH244" s="84" t="s">
        <v>277</v>
      </c>
      <c r="AI244" s="108" t="s">
        <v>1094</v>
      </c>
      <c r="AJ244" s="84">
        <v>590</v>
      </c>
      <c r="AK244" s="84">
        <v>590</v>
      </c>
      <c r="AL244" s="108" t="s">
        <v>564</v>
      </c>
      <c r="AM244" s="84">
        <v>7153.1</v>
      </c>
      <c r="AN244" s="112">
        <v>202</v>
      </c>
      <c r="AO244" s="112">
        <v>7355.1</v>
      </c>
      <c r="AP244" s="112">
        <v>9623.1200000000008</v>
      </c>
      <c r="AQ244" s="112">
        <v>1756.79</v>
      </c>
      <c r="AR244" s="112">
        <v>11379.91</v>
      </c>
      <c r="AS244" s="112">
        <v>9297.9</v>
      </c>
      <c r="AT244" s="112">
        <v>1756.79</v>
      </c>
      <c r="AU244" s="112">
        <v>11054.69</v>
      </c>
      <c r="AV244" s="84">
        <v>45</v>
      </c>
      <c r="AW244" s="84">
        <v>1335</v>
      </c>
      <c r="AX244" s="84" t="s">
        <v>293</v>
      </c>
      <c r="AY244" s="108"/>
      <c r="AZ244" s="84"/>
      <c r="BA244" s="84"/>
      <c r="BB244" s="84" t="s">
        <v>280</v>
      </c>
      <c r="BC244" s="84" t="s">
        <v>281</v>
      </c>
      <c r="BD244" s="108"/>
      <c r="BE244" s="84">
        <v>0</v>
      </c>
      <c r="BF244" s="38" t="s">
        <v>393</v>
      </c>
      <c r="BG244" s="84">
        <v>9644714266</v>
      </c>
      <c r="BH244" s="114" t="s">
        <v>3072</v>
      </c>
      <c r="BI244" s="38" t="s">
        <v>112</v>
      </c>
      <c r="BJ244" s="85">
        <v>45832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254</v>
      </c>
      <c r="C245" s="38" t="s">
        <v>255</v>
      </c>
      <c r="D245" s="38" t="s">
        <v>256</v>
      </c>
      <c r="E245" s="38" t="s">
        <v>257</v>
      </c>
      <c r="F245" s="38" t="s">
        <v>258</v>
      </c>
      <c r="G245" s="84" t="s">
        <v>259</v>
      </c>
      <c r="H245" s="38" t="s">
        <v>260</v>
      </c>
      <c r="I245" s="84">
        <v>95737</v>
      </c>
      <c r="J245" s="38" t="s">
        <v>282</v>
      </c>
      <c r="K245" s="84">
        <v>95737</v>
      </c>
      <c r="L245" s="84" t="s">
        <v>262</v>
      </c>
      <c r="M245" s="38" t="s">
        <v>263</v>
      </c>
      <c r="N245" s="84">
        <v>160433</v>
      </c>
      <c r="O245" s="84" t="s">
        <v>392</v>
      </c>
      <c r="P245" s="84">
        <v>215199</v>
      </c>
      <c r="Q245" s="38" t="s">
        <v>284</v>
      </c>
      <c r="R245" s="38" t="s">
        <v>679</v>
      </c>
      <c r="S245" s="84" t="s">
        <v>399</v>
      </c>
      <c r="T245" s="84" t="s">
        <v>399</v>
      </c>
      <c r="U245" s="84" t="s">
        <v>287</v>
      </c>
      <c r="V245" s="84" t="s">
        <v>269</v>
      </c>
      <c r="W245" s="84">
        <v>0</v>
      </c>
      <c r="X245" s="38" t="s">
        <v>270</v>
      </c>
      <c r="Y245" s="84">
        <v>17025468</v>
      </c>
      <c r="Z245" s="38" t="s">
        <v>400</v>
      </c>
      <c r="AA245" s="108" t="s">
        <v>1094</v>
      </c>
      <c r="AB245" s="84">
        <v>15558</v>
      </c>
      <c r="AC245" s="108" t="s">
        <v>290</v>
      </c>
      <c r="AD245" s="84">
        <v>38</v>
      </c>
      <c r="AE245" s="84" t="s">
        <v>274</v>
      </c>
      <c r="AF245" s="84" t="s">
        <v>315</v>
      </c>
      <c r="AG245" s="108" t="s">
        <v>396</v>
      </c>
      <c r="AH245" s="84" t="s">
        <v>277</v>
      </c>
      <c r="AI245" s="108" t="s">
        <v>1094</v>
      </c>
      <c r="AJ245" s="84">
        <v>0</v>
      </c>
      <c r="AK245" s="84">
        <v>0</v>
      </c>
      <c r="AL245" s="108" t="s">
        <v>564</v>
      </c>
      <c r="AM245" s="84">
        <v>6350.62</v>
      </c>
      <c r="AN245" s="112">
        <v>212.31</v>
      </c>
      <c r="AO245" s="112">
        <v>6562.93</v>
      </c>
      <c r="AP245" s="112">
        <v>10181.379999999999</v>
      </c>
      <c r="AQ245" s="112">
        <v>900.81</v>
      </c>
      <c r="AR245" s="112">
        <v>11082.19</v>
      </c>
      <c r="AS245" s="112">
        <v>10181.89</v>
      </c>
      <c r="AT245" s="112">
        <v>900.81</v>
      </c>
      <c r="AU245" s="112">
        <v>11082.7</v>
      </c>
      <c r="AV245" s="84">
        <v>86</v>
      </c>
      <c r="AW245" s="84">
        <v>1737</v>
      </c>
      <c r="AX245" s="84" t="s">
        <v>293</v>
      </c>
      <c r="AY245" s="108"/>
      <c r="AZ245" s="84"/>
      <c r="BA245" s="84"/>
      <c r="BB245" s="84" t="s">
        <v>280</v>
      </c>
      <c r="BC245" s="84" t="s">
        <v>281</v>
      </c>
      <c r="BD245" s="108"/>
      <c r="BE245" s="84">
        <v>0</v>
      </c>
      <c r="BF245" s="38" t="s">
        <v>399</v>
      </c>
      <c r="BG245" s="84" t="s">
        <v>243</v>
      </c>
      <c r="BH245" s="114" t="s">
        <v>3072</v>
      </c>
      <c r="BI245" s="38" t="s">
        <v>110</v>
      </c>
      <c r="BJ245" s="85">
        <v>45819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3091</v>
      </c>
    </row>
    <row r="246" spans="1:70" s="113" customFormat="1" ht="15" hidden="1" customHeight="1" x14ac:dyDescent="0.25">
      <c r="A246" s="84">
        <v>242</v>
      </c>
      <c r="B246" s="38" t="s">
        <v>254</v>
      </c>
      <c r="C246" s="38" t="s">
        <v>255</v>
      </c>
      <c r="D246" s="38" t="s">
        <v>256</v>
      </c>
      <c r="E246" s="38" t="s">
        <v>257</v>
      </c>
      <c r="F246" s="38" t="s">
        <v>258</v>
      </c>
      <c r="G246" s="84" t="s">
        <v>259</v>
      </c>
      <c r="H246" s="38" t="s">
        <v>260</v>
      </c>
      <c r="I246" s="84">
        <v>95737</v>
      </c>
      <c r="J246" s="38" t="s">
        <v>282</v>
      </c>
      <c r="K246" s="84">
        <v>95737</v>
      </c>
      <c r="L246" s="84" t="s">
        <v>262</v>
      </c>
      <c r="M246" s="38" t="s">
        <v>263</v>
      </c>
      <c r="N246" s="84">
        <v>160433</v>
      </c>
      <c r="O246" s="84" t="s">
        <v>392</v>
      </c>
      <c r="P246" s="84">
        <v>215199</v>
      </c>
      <c r="Q246" s="38" t="s">
        <v>284</v>
      </c>
      <c r="R246" s="38" t="s">
        <v>702</v>
      </c>
      <c r="S246" s="84" t="s">
        <v>425</v>
      </c>
      <c r="T246" s="84" t="s">
        <v>425</v>
      </c>
      <c r="U246" s="84" t="s">
        <v>287</v>
      </c>
      <c r="V246" s="84" t="s">
        <v>269</v>
      </c>
      <c r="W246" s="84">
        <v>0</v>
      </c>
      <c r="X246" s="38" t="s">
        <v>270</v>
      </c>
      <c r="Y246" s="84">
        <v>17025492</v>
      </c>
      <c r="Z246" s="38" t="s">
        <v>426</v>
      </c>
      <c r="AA246" s="108" t="s">
        <v>1094</v>
      </c>
      <c r="AB246" s="84">
        <v>15558</v>
      </c>
      <c r="AC246" s="108" t="s">
        <v>290</v>
      </c>
      <c r="AD246" s="84">
        <v>38</v>
      </c>
      <c r="AE246" s="84" t="s">
        <v>274</v>
      </c>
      <c r="AF246" s="84" t="s">
        <v>315</v>
      </c>
      <c r="AG246" s="108" t="s">
        <v>428</v>
      </c>
      <c r="AH246" s="84" t="s">
        <v>277</v>
      </c>
      <c r="AI246" s="108" t="s">
        <v>1094</v>
      </c>
      <c r="AJ246" s="84">
        <v>590</v>
      </c>
      <c r="AK246" s="84">
        <v>590</v>
      </c>
      <c r="AL246" s="108" t="s">
        <v>564</v>
      </c>
      <c r="AM246" s="84">
        <v>7573.65</v>
      </c>
      <c r="AN246" s="112">
        <v>191</v>
      </c>
      <c r="AO246" s="112">
        <v>7764.65</v>
      </c>
      <c r="AP246" s="112">
        <v>9120.24</v>
      </c>
      <c r="AQ246" s="112">
        <v>1545.34</v>
      </c>
      <c r="AR246" s="112">
        <v>10665.58</v>
      </c>
      <c r="AS246" s="112">
        <v>8794.35</v>
      </c>
      <c r="AT246" s="112">
        <v>1545.34</v>
      </c>
      <c r="AU246" s="112">
        <v>10339.69</v>
      </c>
      <c r="AV246" s="84">
        <v>45</v>
      </c>
      <c r="AW246" s="84">
        <v>1335</v>
      </c>
      <c r="AX246" s="84" t="s">
        <v>293</v>
      </c>
      <c r="AY246" s="108"/>
      <c r="AZ246" s="84"/>
      <c r="BA246" s="84"/>
      <c r="BB246" s="84" t="s">
        <v>280</v>
      </c>
      <c r="BC246" s="84" t="s">
        <v>281</v>
      </c>
      <c r="BD246" s="108"/>
      <c r="BE246" s="84">
        <v>0</v>
      </c>
      <c r="BF246" s="38" t="s">
        <v>425</v>
      </c>
      <c r="BG246" s="84">
        <v>9575412863</v>
      </c>
      <c r="BH246" s="114" t="s">
        <v>3072</v>
      </c>
      <c r="BI246" s="38" t="s">
        <v>112</v>
      </c>
      <c r="BJ246" s="85">
        <v>45832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254</v>
      </c>
      <c r="C247" s="38" t="s">
        <v>255</v>
      </c>
      <c r="D247" s="38" t="s">
        <v>256</v>
      </c>
      <c r="E247" s="38" t="s">
        <v>257</v>
      </c>
      <c r="F247" s="38" t="s">
        <v>258</v>
      </c>
      <c r="G247" s="84" t="s">
        <v>259</v>
      </c>
      <c r="H247" s="38" t="s">
        <v>260</v>
      </c>
      <c r="I247" s="84">
        <v>95737</v>
      </c>
      <c r="J247" s="38" t="s">
        <v>282</v>
      </c>
      <c r="K247" s="84">
        <v>95737</v>
      </c>
      <c r="L247" s="84" t="s">
        <v>262</v>
      </c>
      <c r="M247" s="38" t="s">
        <v>263</v>
      </c>
      <c r="N247" s="84">
        <v>160433</v>
      </c>
      <c r="O247" s="84" t="s">
        <v>392</v>
      </c>
      <c r="P247" s="84">
        <v>215199</v>
      </c>
      <c r="Q247" s="38" t="s">
        <v>284</v>
      </c>
      <c r="R247" s="38" t="s">
        <v>702</v>
      </c>
      <c r="S247" s="84" t="s">
        <v>535</v>
      </c>
      <c r="T247" s="84" t="s">
        <v>535</v>
      </c>
      <c r="U247" s="84" t="s">
        <v>287</v>
      </c>
      <c r="V247" s="84" t="s">
        <v>269</v>
      </c>
      <c r="W247" s="84">
        <v>0</v>
      </c>
      <c r="X247" s="38" t="s">
        <v>270</v>
      </c>
      <c r="Y247" s="84">
        <v>17025534</v>
      </c>
      <c r="Z247" s="38" t="s">
        <v>536</v>
      </c>
      <c r="AA247" s="108" t="s">
        <v>1094</v>
      </c>
      <c r="AB247" s="84">
        <v>15558</v>
      </c>
      <c r="AC247" s="108" t="s">
        <v>290</v>
      </c>
      <c r="AD247" s="84">
        <v>38</v>
      </c>
      <c r="AE247" s="84" t="s">
        <v>274</v>
      </c>
      <c r="AF247" s="84" t="s">
        <v>315</v>
      </c>
      <c r="AG247" s="108" t="s">
        <v>538</v>
      </c>
      <c r="AH247" s="84" t="s">
        <v>277</v>
      </c>
      <c r="AI247" s="108" t="s">
        <v>1094</v>
      </c>
      <c r="AJ247" s="84">
        <v>590</v>
      </c>
      <c r="AK247" s="84">
        <v>590</v>
      </c>
      <c r="AL247" s="108" t="s">
        <v>292</v>
      </c>
      <c r="AM247" s="84">
        <v>7142.79</v>
      </c>
      <c r="AN247" s="112">
        <v>171.83</v>
      </c>
      <c r="AO247" s="112">
        <v>7314.62</v>
      </c>
      <c r="AP247" s="112">
        <v>9633.43</v>
      </c>
      <c r="AQ247" s="112">
        <v>1786.96</v>
      </c>
      <c r="AR247" s="112">
        <v>11420.39</v>
      </c>
      <c r="AS247" s="112">
        <v>9308.2099999999991</v>
      </c>
      <c r="AT247" s="112">
        <v>1786.96</v>
      </c>
      <c r="AU247" s="112">
        <v>11095.17</v>
      </c>
      <c r="AV247" s="84">
        <v>45</v>
      </c>
      <c r="AW247" s="84">
        <v>1335</v>
      </c>
      <c r="AX247" s="84" t="s">
        <v>293</v>
      </c>
      <c r="AY247" s="108"/>
      <c r="AZ247" s="84"/>
      <c r="BA247" s="84"/>
      <c r="BB247" s="84" t="s">
        <v>280</v>
      </c>
      <c r="BC247" s="84" t="s">
        <v>281</v>
      </c>
      <c r="BD247" s="108"/>
      <c r="BE247" s="84">
        <v>0</v>
      </c>
      <c r="BF247" s="38" t="s">
        <v>535</v>
      </c>
      <c r="BG247" s="84">
        <v>9685384033</v>
      </c>
      <c r="BH247" s="114" t="s">
        <v>3072</v>
      </c>
      <c r="BI247" s="38" t="s">
        <v>112</v>
      </c>
      <c r="BJ247" s="85">
        <v>45832</v>
      </c>
      <c r="BK247" s="84" t="s">
        <v>126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254</v>
      </c>
      <c r="C248" s="38" t="s">
        <v>255</v>
      </c>
      <c r="D248" s="38" t="s">
        <v>256</v>
      </c>
      <c r="E248" s="38" t="s">
        <v>257</v>
      </c>
      <c r="F248" s="38" t="s">
        <v>258</v>
      </c>
      <c r="G248" s="84" t="s">
        <v>259</v>
      </c>
      <c r="H248" s="38" t="s">
        <v>260</v>
      </c>
      <c r="I248" s="84">
        <v>96570</v>
      </c>
      <c r="J248" s="38" t="s">
        <v>636</v>
      </c>
      <c r="K248" s="84">
        <v>96570</v>
      </c>
      <c r="L248" s="84" t="s">
        <v>262</v>
      </c>
      <c r="M248" s="38" t="s">
        <v>263</v>
      </c>
      <c r="N248" s="84">
        <v>163192</v>
      </c>
      <c r="O248" s="84" t="s">
        <v>715</v>
      </c>
      <c r="P248" s="84">
        <v>218884</v>
      </c>
      <c r="Q248" s="38" t="s">
        <v>716</v>
      </c>
      <c r="R248" s="38" t="s">
        <v>266</v>
      </c>
      <c r="S248" s="84" t="s">
        <v>1095</v>
      </c>
      <c r="T248" s="84" t="s">
        <v>1095</v>
      </c>
      <c r="U248" s="84" t="s">
        <v>287</v>
      </c>
      <c r="V248" s="84" t="s">
        <v>269</v>
      </c>
      <c r="W248" s="84">
        <v>0</v>
      </c>
      <c r="X248" s="38" t="s">
        <v>270</v>
      </c>
      <c r="Y248" s="84">
        <v>17034429</v>
      </c>
      <c r="Z248" s="38" t="s">
        <v>1096</v>
      </c>
      <c r="AA248" s="108" t="s">
        <v>1032</v>
      </c>
      <c r="AB248" s="84">
        <v>29975</v>
      </c>
      <c r="AC248" s="108" t="s">
        <v>314</v>
      </c>
      <c r="AD248" s="84">
        <v>38</v>
      </c>
      <c r="AE248" s="84" t="s">
        <v>274</v>
      </c>
      <c r="AF248" s="84" t="s">
        <v>859</v>
      </c>
      <c r="AG248" s="108" t="s">
        <v>1033</v>
      </c>
      <c r="AH248" s="84" t="s">
        <v>591</v>
      </c>
      <c r="AI248" s="108" t="s">
        <v>1032</v>
      </c>
      <c r="AJ248" s="84">
        <v>1135</v>
      </c>
      <c r="AK248" s="84">
        <v>274</v>
      </c>
      <c r="AL248" s="108" t="s">
        <v>564</v>
      </c>
      <c r="AM248" s="84">
        <v>28992.76</v>
      </c>
      <c r="AN248" s="112">
        <v>16</v>
      </c>
      <c r="AO248" s="112">
        <v>29008.76</v>
      </c>
      <c r="AP248" s="112">
        <v>1021.17</v>
      </c>
      <c r="AQ248" s="112">
        <v>5.39</v>
      </c>
      <c r="AR248" s="112">
        <v>1026.56</v>
      </c>
      <c r="AS248" s="112">
        <v>992.24</v>
      </c>
      <c r="AT248" s="112">
        <v>5.39</v>
      </c>
      <c r="AU248" s="112">
        <v>997.63</v>
      </c>
      <c r="AV248" s="84">
        <v>39</v>
      </c>
      <c r="AW248" s="84">
        <v>1342</v>
      </c>
      <c r="AX248" s="84" t="s">
        <v>293</v>
      </c>
      <c r="AY248" s="108"/>
      <c r="AZ248" s="84"/>
      <c r="BA248" s="84"/>
      <c r="BB248" s="84" t="s">
        <v>280</v>
      </c>
      <c r="BC248" s="84" t="s">
        <v>281</v>
      </c>
      <c r="BD248" s="108"/>
      <c r="BE248" s="84">
        <v>0</v>
      </c>
      <c r="BF248" s="38" t="s">
        <v>1095</v>
      </c>
      <c r="BG248" s="84">
        <v>9965010102</v>
      </c>
      <c r="BH248" s="114" t="s">
        <v>3072</v>
      </c>
      <c r="BI248" s="38" t="s">
        <v>112</v>
      </c>
      <c r="BJ248" s="85">
        <v>45818</v>
      </c>
      <c r="BK248" s="84" t="s">
        <v>124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 t="s">
        <v>3093</v>
      </c>
    </row>
    <row r="249" spans="1:70" s="113" customFormat="1" ht="15" hidden="1" customHeight="1" x14ac:dyDescent="0.25">
      <c r="A249" s="84">
        <v>245</v>
      </c>
      <c r="B249" s="38" t="s">
        <v>254</v>
      </c>
      <c r="C249" s="38" t="s">
        <v>255</v>
      </c>
      <c r="D249" s="38" t="s">
        <v>256</v>
      </c>
      <c r="E249" s="38" t="s">
        <v>257</v>
      </c>
      <c r="F249" s="38" t="s">
        <v>258</v>
      </c>
      <c r="G249" s="84" t="s">
        <v>259</v>
      </c>
      <c r="H249" s="38" t="s">
        <v>260</v>
      </c>
      <c r="I249" s="84">
        <v>96570</v>
      </c>
      <c r="J249" s="38" t="s">
        <v>636</v>
      </c>
      <c r="K249" s="84">
        <v>96570</v>
      </c>
      <c r="L249" s="84" t="s">
        <v>262</v>
      </c>
      <c r="M249" s="38" t="s">
        <v>263</v>
      </c>
      <c r="N249" s="84">
        <v>163192</v>
      </c>
      <c r="O249" s="84" t="s">
        <v>715</v>
      </c>
      <c r="P249" s="84">
        <v>218884</v>
      </c>
      <c r="Q249" s="38" t="s">
        <v>716</v>
      </c>
      <c r="R249" s="38" t="s">
        <v>266</v>
      </c>
      <c r="S249" s="84" t="s">
        <v>1097</v>
      </c>
      <c r="T249" s="84" t="s">
        <v>1097</v>
      </c>
      <c r="U249" s="84" t="s">
        <v>287</v>
      </c>
      <c r="V249" s="84" t="s">
        <v>269</v>
      </c>
      <c r="W249" s="84">
        <v>0</v>
      </c>
      <c r="X249" s="38" t="s">
        <v>270</v>
      </c>
      <c r="Y249" s="84">
        <v>17045280</v>
      </c>
      <c r="Z249" s="38" t="s">
        <v>944</v>
      </c>
      <c r="AA249" s="108" t="s">
        <v>1032</v>
      </c>
      <c r="AB249" s="84">
        <v>46674</v>
      </c>
      <c r="AC249" s="108" t="s">
        <v>314</v>
      </c>
      <c r="AD249" s="84">
        <v>52</v>
      </c>
      <c r="AE249" s="84" t="s">
        <v>693</v>
      </c>
      <c r="AF249" s="84" t="s">
        <v>603</v>
      </c>
      <c r="AG249" s="108" t="s">
        <v>1033</v>
      </c>
      <c r="AH249" s="84" t="s">
        <v>277</v>
      </c>
      <c r="AI249" s="108" t="s">
        <v>1032</v>
      </c>
      <c r="AJ249" s="84">
        <v>1450</v>
      </c>
      <c r="AK249" s="84">
        <v>1450</v>
      </c>
      <c r="AL249" s="108" t="s">
        <v>564</v>
      </c>
      <c r="AM249" s="84">
        <v>40207.82</v>
      </c>
      <c r="AN249" s="112">
        <v>267</v>
      </c>
      <c r="AO249" s="112">
        <v>40474.82</v>
      </c>
      <c r="AP249" s="112">
        <v>6682.43</v>
      </c>
      <c r="AQ249" s="112">
        <v>277.27999999999997</v>
      </c>
      <c r="AR249" s="112">
        <v>6959.71</v>
      </c>
      <c r="AS249" s="112">
        <v>6621.18</v>
      </c>
      <c r="AT249" s="112">
        <v>277.27999999999997</v>
      </c>
      <c r="AU249" s="112">
        <v>6898.46</v>
      </c>
      <c r="AV249" s="84">
        <v>42</v>
      </c>
      <c r="AW249" s="84">
        <v>1313</v>
      </c>
      <c r="AX249" s="84" t="s">
        <v>293</v>
      </c>
      <c r="AY249" s="108"/>
      <c r="AZ249" s="84"/>
      <c r="BA249" s="84"/>
      <c r="BB249" s="84" t="s">
        <v>280</v>
      </c>
      <c r="BC249" s="84" t="s">
        <v>281</v>
      </c>
      <c r="BD249" s="108"/>
      <c r="BE249" s="84">
        <v>0</v>
      </c>
      <c r="BF249" s="38" t="s">
        <v>1097</v>
      </c>
      <c r="BG249" s="84">
        <v>6262247516</v>
      </c>
      <c r="BH249" s="114" t="s">
        <v>3072</v>
      </c>
      <c r="BI249" s="38" t="s">
        <v>112</v>
      </c>
      <c r="BJ249" s="85">
        <v>45832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hidden="1" customHeight="1" x14ac:dyDescent="0.25">
      <c r="A250" s="84">
        <v>246</v>
      </c>
      <c r="B250" s="38" t="s">
        <v>254</v>
      </c>
      <c r="C250" s="38" t="s">
        <v>255</v>
      </c>
      <c r="D250" s="38" t="s">
        <v>256</v>
      </c>
      <c r="E250" s="38" t="s">
        <v>257</v>
      </c>
      <c r="F250" s="38" t="s">
        <v>258</v>
      </c>
      <c r="G250" s="84" t="s">
        <v>259</v>
      </c>
      <c r="H250" s="38" t="s">
        <v>260</v>
      </c>
      <c r="I250" s="84">
        <v>100032</v>
      </c>
      <c r="J250" s="38" t="s">
        <v>261</v>
      </c>
      <c r="K250" s="84">
        <v>100032</v>
      </c>
      <c r="L250" s="84" t="s">
        <v>262</v>
      </c>
      <c r="M250" s="38" t="s">
        <v>263</v>
      </c>
      <c r="N250" s="84">
        <v>169822</v>
      </c>
      <c r="O250" s="84" t="s">
        <v>645</v>
      </c>
      <c r="P250" s="84">
        <v>754417</v>
      </c>
      <c r="Q250" s="38" t="s">
        <v>1098</v>
      </c>
      <c r="R250" s="38" t="s">
        <v>266</v>
      </c>
      <c r="S250" s="84" t="s">
        <v>1099</v>
      </c>
      <c r="T250" s="84" t="s">
        <v>1099</v>
      </c>
      <c r="U250" s="84" t="s">
        <v>268</v>
      </c>
      <c r="V250" s="84" t="s">
        <v>269</v>
      </c>
      <c r="W250" s="84">
        <v>0</v>
      </c>
      <c r="X250" s="38" t="s">
        <v>270</v>
      </c>
      <c r="Y250" s="84">
        <v>17138791</v>
      </c>
      <c r="Z250" s="38" t="s">
        <v>1100</v>
      </c>
      <c r="AA250" s="108" t="s">
        <v>1101</v>
      </c>
      <c r="AB250" s="84">
        <v>36302</v>
      </c>
      <c r="AC250" s="108" t="s">
        <v>273</v>
      </c>
      <c r="AD250" s="84">
        <v>52</v>
      </c>
      <c r="AE250" s="84" t="s">
        <v>274</v>
      </c>
      <c r="AF250" s="84" t="s">
        <v>859</v>
      </c>
      <c r="AG250" s="108" t="s">
        <v>1102</v>
      </c>
      <c r="AH250" s="84" t="s">
        <v>591</v>
      </c>
      <c r="AI250" s="108" t="s">
        <v>1101</v>
      </c>
      <c r="AJ250" s="84">
        <v>1130</v>
      </c>
      <c r="AK250" s="84">
        <v>1130</v>
      </c>
      <c r="AL250" s="108" t="s">
        <v>513</v>
      </c>
      <c r="AM250" s="84">
        <v>35733.86</v>
      </c>
      <c r="AN250" s="112">
        <v>1107</v>
      </c>
      <c r="AO250" s="112">
        <v>36840.86</v>
      </c>
      <c r="AP250" s="112">
        <v>3609.21</v>
      </c>
      <c r="AQ250" s="112">
        <v>7.67</v>
      </c>
      <c r="AR250" s="112">
        <v>3616.88</v>
      </c>
      <c r="AS250" s="112">
        <v>794.14</v>
      </c>
      <c r="AT250" s="112">
        <v>7.67</v>
      </c>
      <c r="AU250" s="112">
        <v>801.81</v>
      </c>
      <c r="AV250" s="84">
        <v>46</v>
      </c>
      <c r="AW250" s="84">
        <v>1071</v>
      </c>
      <c r="AX250" s="84" t="s">
        <v>293</v>
      </c>
      <c r="AY250" s="108"/>
      <c r="AZ250" s="84"/>
      <c r="BA250" s="84"/>
      <c r="BB250" s="84" t="s">
        <v>280</v>
      </c>
      <c r="BC250" s="84" t="s">
        <v>281</v>
      </c>
      <c r="BD250" s="108"/>
      <c r="BE250" s="84">
        <v>0</v>
      </c>
      <c r="BF250" s="38" t="s">
        <v>1099</v>
      </c>
      <c r="BG250" s="84">
        <v>9926466799</v>
      </c>
      <c r="BH250" s="114" t="s">
        <v>3072</v>
      </c>
      <c r="BI250" s="38" t="s">
        <v>112</v>
      </c>
      <c r="BJ250" s="85">
        <v>45832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254</v>
      </c>
      <c r="C251" s="38" t="s">
        <v>255</v>
      </c>
      <c r="D251" s="38" t="s">
        <v>256</v>
      </c>
      <c r="E251" s="38" t="s">
        <v>257</v>
      </c>
      <c r="F251" s="38" t="s">
        <v>258</v>
      </c>
      <c r="G251" s="84" t="s">
        <v>259</v>
      </c>
      <c r="H251" s="38" t="s">
        <v>260</v>
      </c>
      <c r="I251" s="84">
        <v>100032</v>
      </c>
      <c r="J251" s="38" t="s">
        <v>261</v>
      </c>
      <c r="K251" s="84">
        <v>100032</v>
      </c>
      <c r="L251" s="84" t="s">
        <v>262</v>
      </c>
      <c r="M251" s="38" t="s">
        <v>263</v>
      </c>
      <c r="N251" s="84">
        <v>169822</v>
      </c>
      <c r="O251" s="84" t="s">
        <v>645</v>
      </c>
      <c r="P251" s="84">
        <v>754417</v>
      </c>
      <c r="Q251" s="38" t="s">
        <v>1098</v>
      </c>
      <c r="R251" s="38" t="s">
        <v>266</v>
      </c>
      <c r="S251" s="84" t="s">
        <v>1103</v>
      </c>
      <c r="T251" s="84" t="s">
        <v>1103</v>
      </c>
      <c r="U251" s="84" t="s">
        <v>268</v>
      </c>
      <c r="V251" s="84" t="s">
        <v>269</v>
      </c>
      <c r="W251" s="84">
        <v>0</v>
      </c>
      <c r="X251" s="38" t="s">
        <v>270</v>
      </c>
      <c r="Y251" s="84">
        <v>17142920</v>
      </c>
      <c r="Z251" s="38" t="s">
        <v>1104</v>
      </c>
      <c r="AA251" s="108" t="s">
        <v>1101</v>
      </c>
      <c r="AB251" s="84">
        <v>36302</v>
      </c>
      <c r="AC251" s="108" t="s">
        <v>273</v>
      </c>
      <c r="AD251" s="84">
        <v>52</v>
      </c>
      <c r="AE251" s="84" t="s">
        <v>274</v>
      </c>
      <c r="AF251" s="84" t="s">
        <v>859</v>
      </c>
      <c r="AG251" s="108" t="s">
        <v>1102</v>
      </c>
      <c r="AH251" s="84" t="s">
        <v>591</v>
      </c>
      <c r="AI251" s="108" t="s">
        <v>1101</v>
      </c>
      <c r="AJ251" s="84">
        <v>1130</v>
      </c>
      <c r="AK251" s="84">
        <v>1130</v>
      </c>
      <c r="AL251" s="108" t="s">
        <v>564</v>
      </c>
      <c r="AM251" s="84">
        <v>35503.86</v>
      </c>
      <c r="AN251" s="112">
        <v>1107</v>
      </c>
      <c r="AO251" s="112">
        <v>36610.86</v>
      </c>
      <c r="AP251" s="112">
        <v>3839.21</v>
      </c>
      <c r="AQ251" s="112">
        <v>7.67</v>
      </c>
      <c r="AR251" s="112">
        <v>3846.88</v>
      </c>
      <c r="AS251" s="112">
        <v>1024.1400000000001</v>
      </c>
      <c r="AT251" s="112">
        <v>7.67</v>
      </c>
      <c r="AU251" s="112">
        <v>1031.81</v>
      </c>
      <c r="AV251" s="84">
        <v>46</v>
      </c>
      <c r="AW251" s="84">
        <v>1071</v>
      </c>
      <c r="AX251" s="84" t="s">
        <v>293</v>
      </c>
      <c r="AY251" s="108"/>
      <c r="AZ251" s="84"/>
      <c r="BA251" s="84"/>
      <c r="BB251" s="84" t="s">
        <v>280</v>
      </c>
      <c r="BC251" s="84" t="s">
        <v>281</v>
      </c>
      <c r="BD251" s="108"/>
      <c r="BE251" s="84">
        <v>0</v>
      </c>
      <c r="BF251" s="38" t="s">
        <v>1103</v>
      </c>
      <c r="BG251" s="84">
        <v>8770884798</v>
      </c>
      <c r="BH251" s="114" t="s">
        <v>3072</v>
      </c>
      <c r="BI251" s="38" t="s">
        <v>112</v>
      </c>
      <c r="BJ251" s="85">
        <v>45818</v>
      </c>
      <c r="BK251" s="84" t="s">
        <v>124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 t="s">
        <v>3093</v>
      </c>
    </row>
    <row r="252" spans="1:70" s="113" customFormat="1" ht="15" hidden="1" customHeight="1" x14ac:dyDescent="0.25">
      <c r="A252" s="84">
        <v>248</v>
      </c>
      <c r="B252" s="38" t="s">
        <v>254</v>
      </c>
      <c r="C252" s="38" t="s">
        <v>255</v>
      </c>
      <c r="D252" s="38" t="s">
        <v>256</v>
      </c>
      <c r="E252" s="38" t="s">
        <v>257</v>
      </c>
      <c r="F252" s="38" t="s">
        <v>258</v>
      </c>
      <c r="G252" s="84" t="s">
        <v>259</v>
      </c>
      <c r="H252" s="38" t="s">
        <v>260</v>
      </c>
      <c r="I252" s="84">
        <v>100032</v>
      </c>
      <c r="J252" s="38" t="s">
        <v>261</v>
      </c>
      <c r="K252" s="84">
        <v>100032</v>
      </c>
      <c r="L252" s="84" t="s">
        <v>262</v>
      </c>
      <c r="M252" s="38" t="s">
        <v>263</v>
      </c>
      <c r="N252" s="84">
        <v>169822</v>
      </c>
      <c r="O252" s="84" t="s">
        <v>645</v>
      </c>
      <c r="P252" s="84">
        <v>754417</v>
      </c>
      <c r="Q252" s="38" t="s">
        <v>1098</v>
      </c>
      <c r="R252" s="38" t="s">
        <v>266</v>
      </c>
      <c r="S252" s="84" t="s">
        <v>1105</v>
      </c>
      <c r="T252" s="84" t="s">
        <v>1105</v>
      </c>
      <c r="U252" s="84" t="s">
        <v>268</v>
      </c>
      <c r="V252" s="84" t="s">
        <v>269</v>
      </c>
      <c r="W252" s="84">
        <v>0</v>
      </c>
      <c r="X252" s="38" t="s">
        <v>270</v>
      </c>
      <c r="Y252" s="84">
        <v>17142921</v>
      </c>
      <c r="Z252" s="38" t="s">
        <v>1106</v>
      </c>
      <c r="AA252" s="108" t="s">
        <v>1101</v>
      </c>
      <c r="AB252" s="84">
        <v>36302</v>
      </c>
      <c r="AC252" s="108" t="s">
        <v>273</v>
      </c>
      <c r="AD252" s="84">
        <v>52</v>
      </c>
      <c r="AE252" s="84" t="s">
        <v>274</v>
      </c>
      <c r="AF252" s="84" t="s">
        <v>859</v>
      </c>
      <c r="AG252" s="108" t="s">
        <v>1102</v>
      </c>
      <c r="AH252" s="84" t="s">
        <v>591</v>
      </c>
      <c r="AI252" s="108" t="s">
        <v>1101</v>
      </c>
      <c r="AJ252" s="84">
        <v>1130</v>
      </c>
      <c r="AK252" s="84">
        <v>1130</v>
      </c>
      <c r="AL252" s="108" t="s">
        <v>513</v>
      </c>
      <c r="AM252" s="84">
        <v>35503.86</v>
      </c>
      <c r="AN252" s="112">
        <v>1107</v>
      </c>
      <c r="AO252" s="112">
        <v>36610.86</v>
      </c>
      <c r="AP252" s="112">
        <v>3839.21</v>
      </c>
      <c r="AQ252" s="112">
        <v>7.67</v>
      </c>
      <c r="AR252" s="112">
        <v>3846.88</v>
      </c>
      <c r="AS252" s="112">
        <v>1024.1400000000001</v>
      </c>
      <c r="AT252" s="112">
        <v>7.67</v>
      </c>
      <c r="AU252" s="112">
        <v>1031.81</v>
      </c>
      <c r="AV252" s="84">
        <v>46</v>
      </c>
      <c r="AW252" s="84">
        <v>1071</v>
      </c>
      <c r="AX252" s="84" t="s">
        <v>293</v>
      </c>
      <c r="AY252" s="108"/>
      <c r="AZ252" s="84"/>
      <c r="BA252" s="84"/>
      <c r="BB252" s="84" t="s">
        <v>280</v>
      </c>
      <c r="BC252" s="84" t="s">
        <v>281</v>
      </c>
      <c r="BD252" s="108"/>
      <c r="BE252" s="84">
        <v>0</v>
      </c>
      <c r="BF252" s="38" t="s">
        <v>1105</v>
      </c>
      <c r="BG252" s="84">
        <v>9655201946</v>
      </c>
      <c r="BH252" s="114" t="s">
        <v>3072</v>
      </c>
      <c r="BI252" s="38" t="s">
        <v>112</v>
      </c>
      <c r="BJ252" s="85">
        <v>45832</v>
      </c>
      <c r="BK252" s="84" t="s">
        <v>126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hidden="1" customHeight="1" x14ac:dyDescent="0.25">
      <c r="A253" s="84">
        <v>249</v>
      </c>
      <c r="B253" s="38" t="s">
        <v>254</v>
      </c>
      <c r="C253" s="38" t="s">
        <v>255</v>
      </c>
      <c r="D253" s="38" t="s">
        <v>256</v>
      </c>
      <c r="E253" s="38" t="s">
        <v>257</v>
      </c>
      <c r="F253" s="38" t="s">
        <v>258</v>
      </c>
      <c r="G253" s="84" t="s">
        <v>259</v>
      </c>
      <c r="H253" s="38" t="s">
        <v>260</v>
      </c>
      <c r="I253" s="84">
        <v>100032</v>
      </c>
      <c r="J253" s="38" t="s">
        <v>261</v>
      </c>
      <c r="K253" s="84">
        <v>100032</v>
      </c>
      <c r="L253" s="84" t="s">
        <v>262</v>
      </c>
      <c r="M253" s="38" t="s">
        <v>263</v>
      </c>
      <c r="N253" s="84">
        <v>160255</v>
      </c>
      <c r="O253" s="84" t="s">
        <v>321</v>
      </c>
      <c r="P253" s="84">
        <v>228216</v>
      </c>
      <c r="Q253" s="38" t="s">
        <v>950</v>
      </c>
      <c r="R253" s="38" t="s">
        <v>266</v>
      </c>
      <c r="S253" s="84" t="s">
        <v>1107</v>
      </c>
      <c r="T253" s="84" t="s">
        <v>1107</v>
      </c>
      <c r="U253" s="84" t="s">
        <v>268</v>
      </c>
      <c r="V253" s="84" t="s">
        <v>343</v>
      </c>
      <c r="W253" s="84">
        <v>0</v>
      </c>
      <c r="X253" s="38" t="s">
        <v>270</v>
      </c>
      <c r="Y253" s="84">
        <v>17181755</v>
      </c>
      <c r="Z253" s="38" t="s">
        <v>1108</v>
      </c>
      <c r="AA253" s="108" t="s">
        <v>1109</v>
      </c>
      <c r="AB253" s="84">
        <v>51860</v>
      </c>
      <c r="AC253" s="108" t="s">
        <v>273</v>
      </c>
      <c r="AD253" s="84">
        <v>52</v>
      </c>
      <c r="AE253" s="84" t="s">
        <v>693</v>
      </c>
      <c r="AF253" s="84" t="s">
        <v>603</v>
      </c>
      <c r="AG253" s="108" t="s">
        <v>1110</v>
      </c>
      <c r="AH253" s="84" t="s">
        <v>277</v>
      </c>
      <c r="AI253" s="108" t="s">
        <v>1109</v>
      </c>
      <c r="AJ253" s="84">
        <v>1615</v>
      </c>
      <c r="AK253" s="84">
        <v>1615</v>
      </c>
      <c r="AL253" s="108" t="s">
        <v>564</v>
      </c>
      <c r="AM253" s="84">
        <v>34779.49</v>
      </c>
      <c r="AN253" s="112">
        <v>2283.71</v>
      </c>
      <c r="AO253" s="112">
        <v>37063.199999999997</v>
      </c>
      <c r="AP253" s="112">
        <v>19702.650000000001</v>
      </c>
      <c r="AQ253" s="112">
        <v>2288.7800000000002</v>
      </c>
      <c r="AR253" s="112">
        <v>21991.43</v>
      </c>
      <c r="AS253" s="112">
        <v>17775.509999999998</v>
      </c>
      <c r="AT253" s="112">
        <v>2288.7800000000002</v>
      </c>
      <c r="AU253" s="112">
        <v>20064.29</v>
      </c>
      <c r="AV253" s="84">
        <v>46</v>
      </c>
      <c r="AW253" s="84">
        <v>1193</v>
      </c>
      <c r="AX253" s="84" t="s">
        <v>293</v>
      </c>
      <c r="AY253" s="108"/>
      <c r="AZ253" s="84"/>
      <c r="BA253" s="84"/>
      <c r="BB253" s="84" t="s">
        <v>280</v>
      </c>
      <c r="BC253" s="84" t="s">
        <v>281</v>
      </c>
      <c r="BD253" s="108"/>
      <c r="BE253" s="84">
        <v>0</v>
      </c>
      <c r="BF253" s="38" t="s">
        <v>1107</v>
      </c>
      <c r="BG253" s="84">
        <v>9893356661</v>
      </c>
      <c r="BH253" s="114" t="s">
        <v>3072</v>
      </c>
      <c r="BI253" s="38" t="s">
        <v>112</v>
      </c>
      <c r="BJ253" s="85">
        <v>45832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254</v>
      </c>
      <c r="C254" s="38" t="s">
        <v>255</v>
      </c>
      <c r="D254" s="38" t="s">
        <v>256</v>
      </c>
      <c r="E254" s="38" t="s">
        <v>257</v>
      </c>
      <c r="F254" s="38" t="s">
        <v>258</v>
      </c>
      <c r="G254" s="84" t="s">
        <v>259</v>
      </c>
      <c r="H254" s="38" t="s">
        <v>260</v>
      </c>
      <c r="I254" s="84">
        <v>100032</v>
      </c>
      <c r="J254" s="38" t="s">
        <v>261</v>
      </c>
      <c r="K254" s="84">
        <v>100032</v>
      </c>
      <c r="L254" s="84" t="s">
        <v>262</v>
      </c>
      <c r="M254" s="38" t="s">
        <v>263</v>
      </c>
      <c r="N254" s="84">
        <v>169822</v>
      </c>
      <c r="O254" s="84" t="s">
        <v>645</v>
      </c>
      <c r="P254" s="84">
        <v>754417</v>
      </c>
      <c r="Q254" s="38" t="s">
        <v>1098</v>
      </c>
      <c r="R254" s="38" t="s">
        <v>266</v>
      </c>
      <c r="S254" s="84" t="s">
        <v>1111</v>
      </c>
      <c r="T254" s="84" t="s">
        <v>1111</v>
      </c>
      <c r="U254" s="84" t="s">
        <v>268</v>
      </c>
      <c r="V254" s="84" t="s">
        <v>343</v>
      </c>
      <c r="W254" s="84">
        <v>0</v>
      </c>
      <c r="X254" s="38" t="s">
        <v>270</v>
      </c>
      <c r="Y254" s="84">
        <v>17235009</v>
      </c>
      <c r="Z254" s="38" t="s">
        <v>391</v>
      </c>
      <c r="AA254" s="108" t="s">
        <v>1101</v>
      </c>
      <c r="AB254" s="84">
        <v>51860</v>
      </c>
      <c r="AC254" s="108" t="s">
        <v>273</v>
      </c>
      <c r="AD254" s="84">
        <v>52</v>
      </c>
      <c r="AE254" s="84" t="s">
        <v>985</v>
      </c>
      <c r="AF254" s="84" t="s">
        <v>732</v>
      </c>
      <c r="AG254" s="108" t="s">
        <v>745</v>
      </c>
      <c r="AH254" s="84" t="s">
        <v>700</v>
      </c>
      <c r="AI254" s="108" t="s">
        <v>1101</v>
      </c>
      <c r="AJ254" s="84">
        <v>1615</v>
      </c>
      <c r="AK254" s="84">
        <v>1615</v>
      </c>
      <c r="AL254" s="108" t="s">
        <v>564</v>
      </c>
      <c r="AM254" s="84">
        <v>26809.34</v>
      </c>
      <c r="AN254" s="112">
        <v>255</v>
      </c>
      <c r="AO254" s="112">
        <v>27064.34</v>
      </c>
      <c r="AP254" s="112">
        <v>29791.03</v>
      </c>
      <c r="AQ254" s="112">
        <v>4982.34</v>
      </c>
      <c r="AR254" s="112">
        <v>34773.370000000003</v>
      </c>
      <c r="AS254" s="112">
        <v>25291.66</v>
      </c>
      <c r="AT254" s="112">
        <v>4982.34</v>
      </c>
      <c r="AU254" s="112">
        <v>30274</v>
      </c>
      <c r="AV254" s="84">
        <v>46</v>
      </c>
      <c r="AW254" s="84">
        <v>1339</v>
      </c>
      <c r="AX254" s="84" t="s">
        <v>293</v>
      </c>
      <c r="AY254" s="108"/>
      <c r="AZ254" s="84"/>
      <c r="BA254" s="84"/>
      <c r="BB254" s="84" t="s">
        <v>280</v>
      </c>
      <c r="BC254" s="84" t="s">
        <v>281</v>
      </c>
      <c r="BD254" s="108"/>
      <c r="BE254" s="84">
        <v>0</v>
      </c>
      <c r="BF254" s="38" t="s">
        <v>1111</v>
      </c>
      <c r="BG254" s="84">
        <v>9826147901</v>
      </c>
      <c r="BH254" s="114" t="s">
        <v>3072</v>
      </c>
      <c r="BI254" s="38" t="s">
        <v>112</v>
      </c>
      <c r="BJ254" s="85">
        <v>45818</v>
      </c>
      <c r="BK254" s="84" t="s">
        <v>124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 t="s">
        <v>3093</v>
      </c>
    </row>
    <row r="255" spans="1:70" s="113" customFormat="1" ht="15" customHeight="1" x14ac:dyDescent="0.25">
      <c r="A255" s="84">
        <v>251</v>
      </c>
      <c r="B255" s="38" t="s">
        <v>254</v>
      </c>
      <c r="C255" s="38" t="s">
        <v>255</v>
      </c>
      <c r="D255" s="38" t="s">
        <v>256</v>
      </c>
      <c r="E255" s="38" t="s">
        <v>257</v>
      </c>
      <c r="F255" s="38" t="s">
        <v>258</v>
      </c>
      <c r="G255" s="84" t="s">
        <v>259</v>
      </c>
      <c r="H255" s="38" t="s">
        <v>260</v>
      </c>
      <c r="I255" s="84">
        <v>100032</v>
      </c>
      <c r="J255" s="38" t="s">
        <v>261</v>
      </c>
      <c r="K255" s="84">
        <v>100032</v>
      </c>
      <c r="L255" s="84" t="s">
        <v>262</v>
      </c>
      <c r="M255" s="38" t="s">
        <v>263</v>
      </c>
      <c r="N255" s="84">
        <v>163572</v>
      </c>
      <c r="O255" s="84" t="s">
        <v>264</v>
      </c>
      <c r="P255" s="84">
        <v>228950</v>
      </c>
      <c r="Q255" s="38" t="s">
        <v>1112</v>
      </c>
      <c r="R255" s="38" t="s">
        <v>285</v>
      </c>
      <c r="S255" s="84" t="s">
        <v>1113</v>
      </c>
      <c r="T255" s="84" t="s">
        <v>1113</v>
      </c>
      <c r="U255" s="84" t="s">
        <v>411</v>
      </c>
      <c r="V255" s="84" t="s">
        <v>269</v>
      </c>
      <c r="W255" s="84">
        <v>0</v>
      </c>
      <c r="X255" s="38" t="s">
        <v>1114</v>
      </c>
      <c r="Y255" s="84">
        <v>17315788</v>
      </c>
      <c r="Z255" s="38" t="s">
        <v>1115</v>
      </c>
      <c r="AA255" s="108" t="s">
        <v>1101</v>
      </c>
      <c r="AB255" s="84">
        <v>41488</v>
      </c>
      <c r="AC255" s="108" t="s">
        <v>273</v>
      </c>
      <c r="AD255" s="84">
        <v>52</v>
      </c>
      <c r="AE255" s="84" t="s">
        <v>708</v>
      </c>
      <c r="AF255" s="84" t="s">
        <v>859</v>
      </c>
      <c r="AG255" s="108" t="s">
        <v>1102</v>
      </c>
      <c r="AH255" s="84" t="s">
        <v>591</v>
      </c>
      <c r="AI255" s="108" t="s">
        <v>1101</v>
      </c>
      <c r="AJ255" s="84">
        <v>1010</v>
      </c>
      <c r="AK255" s="84">
        <v>1010</v>
      </c>
      <c r="AL255" s="108" t="s">
        <v>564</v>
      </c>
      <c r="AM255" s="84">
        <v>40551.89</v>
      </c>
      <c r="AN255" s="112">
        <v>467.61</v>
      </c>
      <c r="AO255" s="112">
        <v>41019.5</v>
      </c>
      <c r="AP255" s="112">
        <v>3399.11</v>
      </c>
      <c r="AQ255" s="112">
        <v>4.5199999999999996</v>
      </c>
      <c r="AR255" s="112">
        <v>3403.63</v>
      </c>
      <c r="AS255" s="112">
        <v>936.11</v>
      </c>
      <c r="AT255" s="112">
        <v>4.5199999999999996</v>
      </c>
      <c r="AU255" s="112">
        <v>940.63</v>
      </c>
      <c r="AV255" s="84">
        <v>87</v>
      </c>
      <c r="AW255" s="84">
        <v>1237</v>
      </c>
      <c r="AX255" s="84" t="s">
        <v>293</v>
      </c>
      <c r="AY255" s="108"/>
      <c r="AZ255" s="84"/>
      <c r="BA255" s="84"/>
      <c r="BB255" s="84" t="s">
        <v>280</v>
      </c>
      <c r="BC255" s="84" t="s">
        <v>281</v>
      </c>
      <c r="BD255" s="108"/>
      <c r="BE255" s="84">
        <v>0</v>
      </c>
      <c r="BF255" s="38" t="s">
        <v>1113</v>
      </c>
      <c r="BG255" s="84" t="s">
        <v>243</v>
      </c>
      <c r="BH255" s="114" t="s">
        <v>3072</v>
      </c>
      <c r="BI255" s="38" t="s">
        <v>110</v>
      </c>
      <c r="BJ255" s="85">
        <v>45819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3091</v>
      </c>
    </row>
    <row r="256" spans="1:70" s="113" customFormat="1" ht="15" customHeight="1" x14ac:dyDescent="0.25">
      <c r="A256" s="84">
        <v>252</v>
      </c>
      <c r="B256" s="38" t="s">
        <v>254</v>
      </c>
      <c r="C256" s="38" t="s">
        <v>255</v>
      </c>
      <c r="D256" s="38" t="s">
        <v>256</v>
      </c>
      <c r="E256" s="38" t="s">
        <v>257</v>
      </c>
      <c r="F256" s="38" t="s">
        <v>258</v>
      </c>
      <c r="G256" s="84" t="s">
        <v>259</v>
      </c>
      <c r="H256" s="38" t="s">
        <v>260</v>
      </c>
      <c r="I256" s="84">
        <v>100032</v>
      </c>
      <c r="J256" s="38" t="s">
        <v>261</v>
      </c>
      <c r="K256" s="84">
        <v>100032</v>
      </c>
      <c r="L256" s="84" t="s">
        <v>262</v>
      </c>
      <c r="M256" s="38" t="s">
        <v>263</v>
      </c>
      <c r="N256" s="84">
        <v>163572</v>
      </c>
      <c r="O256" s="84" t="s">
        <v>264</v>
      </c>
      <c r="P256" s="84">
        <v>228950</v>
      </c>
      <c r="Q256" s="38" t="s">
        <v>1112</v>
      </c>
      <c r="R256" s="38" t="s">
        <v>285</v>
      </c>
      <c r="S256" s="84" t="s">
        <v>1116</v>
      </c>
      <c r="T256" s="84" t="s">
        <v>1116</v>
      </c>
      <c r="U256" s="84" t="s">
        <v>411</v>
      </c>
      <c r="V256" s="84" t="s">
        <v>269</v>
      </c>
      <c r="W256" s="84">
        <v>0</v>
      </c>
      <c r="X256" s="38" t="s">
        <v>270</v>
      </c>
      <c r="Y256" s="84">
        <v>17315933</v>
      </c>
      <c r="Z256" s="38" t="s">
        <v>1117</v>
      </c>
      <c r="AA256" s="108" t="s">
        <v>1101</v>
      </c>
      <c r="AB256" s="84">
        <v>41488</v>
      </c>
      <c r="AC256" s="108" t="s">
        <v>273</v>
      </c>
      <c r="AD256" s="84">
        <v>52</v>
      </c>
      <c r="AE256" s="84" t="s">
        <v>274</v>
      </c>
      <c r="AF256" s="84" t="s">
        <v>859</v>
      </c>
      <c r="AG256" s="108" t="s">
        <v>1102</v>
      </c>
      <c r="AH256" s="84" t="s">
        <v>591</v>
      </c>
      <c r="AI256" s="108" t="s">
        <v>1101</v>
      </c>
      <c r="AJ256" s="84">
        <v>1010</v>
      </c>
      <c r="AK256" s="84">
        <v>1010</v>
      </c>
      <c r="AL256" s="108" t="s">
        <v>564</v>
      </c>
      <c r="AM256" s="84">
        <v>40552.370000000003</v>
      </c>
      <c r="AN256" s="112">
        <v>361</v>
      </c>
      <c r="AO256" s="112">
        <v>40913.370000000003</v>
      </c>
      <c r="AP256" s="112">
        <v>3398.63</v>
      </c>
      <c r="AQ256" s="112">
        <v>5</v>
      </c>
      <c r="AR256" s="112">
        <v>3403.63</v>
      </c>
      <c r="AS256" s="112">
        <v>935.63</v>
      </c>
      <c r="AT256" s="112">
        <v>5</v>
      </c>
      <c r="AU256" s="112">
        <v>940.63</v>
      </c>
      <c r="AV256" s="84">
        <v>92</v>
      </c>
      <c r="AW256" s="84">
        <v>1244</v>
      </c>
      <c r="AX256" s="84" t="s">
        <v>293</v>
      </c>
      <c r="AY256" s="108"/>
      <c r="AZ256" s="84"/>
      <c r="BA256" s="84"/>
      <c r="BB256" s="84" t="s">
        <v>280</v>
      </c>
      <c r="BC256" s="84" t="s">
        <v>281</v>
      </c>
      <c r="BD256" s="108"/>
      <c r="BE256" s="84">
        <v>0</v>
      </c>
      <c r="BF256" s="38" t="s">
        <v>1116</v>
      </c>
      <c r="BG256" s="84" t="s">
        <v>243</v>
      </c>
      <c r="BH256" s="114" t="s">
        <v>3072</v>
      </c>
      <c r="BI256" s="38" t="s">
        <v>110</v>
      </c>
      <c r="BJ256" s="85">
        <v>45820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3091</v>
      </c>
    </row>
    <row r="257" spans="1:70" s="113" customFormat="1" ht="15" hidden="1" customHeight="1" x14ac:dyDescent="0.25">
      <c r="A257" s="84">
        <v>253</v>
      </c>
      <c r="B257" s="38" t="s">
        <v>254</v>
      </c>
      <c r="C257" s="38" t="s">
        <v>255</v>
      </c>
      <c r="D257" s="38" t="s">
        <v>256</v>
      </c>
      <c r="E257" s="38" t="s">
        <v>257</v>
      </c>
      <c r="F257" s="38" t="s">
        <v>258</v>
      </c>
      <c r="G257" s="84" t="s">
        <v>259</v>
      </c>
      <c r="H257" s="38" t="s">
        <v>260</v>
      </c>
      <c r="I257" s="84">
        <v>99718</v>
      </c>
      <c r="J257" s="38" t="s">
        <v>1019</v>
      </c>
      <c r="K257" s="84">
        <v>99718</v>
      </c>
      <c r="L257" s="84" t="s">
        <v>262</v>
      </c>
      <c r="M257" s="38" t="s">
        <v>263</v>
      </c>
      <c r="N257" s="84">
        <v>170519</v>
      </c>
      <c r="O257" s="84" t="s">
        <v>1118</v>
      </c>
      <c r="P257" s="84">
        <v>229031</v>
      </c>
      <c r="Q257" s="38" t="s">
        <v>1119</v>
      </c>
      <c r="R257" s="38" t="s">
        <v>266</v>
      </c>
      <c r="S257" s="84" t="s">
        <v>1120</v>
      </c>
      <c r="T257" s="84" t="s">
        <v>1120</v>
      </c>
      <c r="U257" s="84" t="s">
        <v>411</v>
      </c>
      <c r="V257" s="84" t="s">
        <v>269</v>
      </c>
      <c r="W257" s="84">
        <v>0</v>
      </c>
      <c r="X257" s="38" t="s">
        <v>1121</v>
      </c>
      <c r="Y257" s="84">
        <v>17316309</v>
      </c>
      <c r="Z257" s="38" t="s">
        <v>1122</v>
      </c>
      <c r="AA257" s="108" t="s">
        <v>1123</v>
      </c>
      <c r="AB257" s="84">
        <v>51860</v>
      </c>
      <c r="AC257" s="108" t="s">
        <v>273</v>
      </c>
      <c r="AD257" s="84">
        <v>52</v>
      </c>
      <c r="AE257" s="84" t="s">
        <v>739</v>
      </c>
      <c r="AF257" s="84" t="s">
        <v>859</v>
      </c>
      <c r="AG257" s="108" t="s">
        <v>1124</v>
      </c>
      <c r="AH257" s="84" t="s">
        <v>591</v>
      </c>
      <c r="AI257" s="108" t="s">
        <v>1123</v>
      </c>
      <c r="AJ257" s="84">
        <v>1615</v>
      </c>
      <c r="AK257" s="84">
        <v>1615</v>
      </c>
      <c r="AL257" s="108" t="s">
        <v>564</v>
      </c>
      <c r="AM257" s="84">
        <v>49245.120000000003</v>
      </c>
      <c r="AN257" s="112">
        <v>1889</v>
      </c>
      <c r="AO257" s="112">
        <v>51134.12</v>
      </c>
      <c r="AP257" s="112">
        <v>6174.63</v>
      </c>
      <c r="AQ257" s="112">
        <v>46.41</v>
      </c>
      <c r="AR257" s="112">
        <v>6221.04</v>
      </c>
      <c r="AS257" s="112">
        <v>2781.88</v>
      </c>
      <c r="AT257" s="112">
        <v>46.41</v>
      </c>
      <c r="AU257" s="112">
        <v>2828.29</v>
      </c>
      <c r="AV257" s="84">
        <v>45</v>
      </c>
      <c r="AW257" s="84">
        <v>1066</v>
      </c>
      <c r="AX257" s="84" t="s">
        <v>293</v>
      </c>
      <c r="AY257" s="108"/>
      <c r="AZ257" s="84"/>
      <c r="BA257" s="84"/>
      <c r="BB257" s="84" t="s">
        <v>280</v>
      </c>
      <c r="BC257" s="84" t="s">
        <v>281</v>
      </c>
      <c r="BD257" s="108"/>
      <c r="BE257" s="84">
        <v>0</v>
      </c>
      <c r="BF257" s="38" t="s">
        <v>1120</v>
      </c>
      <c r="BG257" s="84">
        <v>9992646146</v>
      </c>
      <c r="BH257" s="114" t="s">
        <v>3072</v>
      </c>
      <c r="BI257" s="38" t="s">
        <v>112</v>
      </c>
      <c r="BJ257" s="85">
        <v>45832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hidden="1" customHeight="1" x14ac:dyDescent="0.25">
      <c r="A258" s="84">
        <v>254</v>
      </c>
      <c r="B258" s="38" t="s">
        <v>254</v>
      </c>
      <c r="C258" s="38" t="s">
        <v>255</v>
      </c>
      <c r="D258" s="38" t="s">
        <v>256</v>
      </c>
      <c r="E258" s="38" t="s">
        <v>257</v>
      </c>
      <c r="F258" s="38" t="s">
        <v>258</v>
      </c>
      <c r="G258" s="84" t="s">
        <v>259</v>
      </c>
      <c r="H258" s="38" t="s">
        <v>260</v>
      </c>
      <c r="I258" s="84">
        <v>99718</v>
      </c>
      <c r="J258" s="38" t="s">
        <v>1019</v>
      </c>
      <c r="K258" s="84">
        <v>99718</v>
      </c>
      <c r="L258" s="84" t="s">
        <v>262</v>
      </c>
      <c r="M258" s="38" t="s">
        <v>263</v>
      </c>
      <c r="N258" s="84">
        <v>170519</v>
      </c>
      <c r="O258" s="84" t="s">
        <v>1118</v>
      </c>
      <c r="P258" s="84">
        <v>229031</v>
      </c>
      <c r="Q258" s="38" t="s">
        <v>1119</v>
      </c>
      <c r="R258" s="38" t="s">
        <v>266</v>
      </c>
      <c r="S258" s="84" t="s">
        <v>1125</v>
      </c>
      <c r="T258" s="84" t="s">
        <v>1125</v>
      </c>
      <c r="U258" s="84" t="s">
        <v>411</v>
      </c>
      <c r="V258" s="84" t="s">
        <v>269</v>
      </c>
      <c r="W258" s="84">
        <v>0</v>
      </c>
      <c r="X258" s="38" t="s">
        <v>1121</v>
      </c>
      <c r="Y258" s="84">
        <v>17316511</v>
      </c>
      <c r="Z258" s="38" t="s">
        <v>1126</v>
      </c>
      <c r="AA258" s="108" t="s">
        <v>1123</v>
      </c>
      <c r="AB258" s="84">
        <v>51860</v>
      </c>
      <c r="AC258" s="108" t="s">
        <v>273</v>
      </c>
      <c r="AD258" s="84">
        <v>52</v>
      </c>
      <c r="AE258" s="84" t="s">
        <v>739</v>
      </c>
      <c r="AF258" s="84" t="s">
        <v>859</v>
      </c>
      <c r="AG258" s="108" t="s">
        <v>1124</v>
      </c>
      <c r="AH258" s="84" t="s">
        <v>591</v>
      </c>
      <c r="AI258" s="108" t="s">
        <v>1123</v>
      </c>
      <c r="AJ258" s="84">
        <v>1615</v>
      </c>
      <c r="AK258" s="84">
        <v>1615</v>
      </c>
      <c r="AL258" s="108" t="s">
        <v>564</v>
      </c>
      <c r="AM258" s="84">
        <v>48502.54</v>
      </c>
      <c r="AN258" s="112">
        <v>2024</v>
      </c>
      <c r="AO258" s="112">
        <v>50526.54</v>
      </c>
      <c r="AP258" s="112">
        <v>6957.22</v>
      </c>
      <c r="AQ258" s="112">
        <v>89.83</v>
      </c>
      <c r="AR258" s="112">
        <v>7047.05</v>
      </c>
      <c r="AS258" s="112">
        <v>3564.46</v>
      </c>
      <c r="AT258" s="112">
        <v>89.83</v>
      </c>
      <c r="AU258" s="112">
        <v>3654.29</v>
      </c>
      <c r="AV258" s="84">
        <v>40</v>
      </c>
      <c r="AW258" s="84">
        <v>1071</v>
      </c>
      <c r="AX258" s="84" t="s">
        <v>293</v>
      </c>
      <c r="AY258" s="108"/>
      <c r="AZ258" s="84"/>
      <c r="BA258" s="84"/>
      <c r="BB258" s="84" t="s">
        <v>280</v>
      </c>
      <c r="BC258" s="84" t="s">
        <v>281</v>
      </c>
      <c r="BD258" s="108"/>
      <c r="BE258" s="84">
        <v>0</v>
      </c>
      <c r="BF258" s="38" t="s">
        <v>1125</v>
      </c>
      <c r="BG258" s="84">
        <v>9407490250</v>
      </c>
      <c r="BH258" s="114" t="s">
        <v>3072</v>
      </c>
      <c r="BI258" s="38" t="s">
        <v>112</v>
      </c>
      <c r="BJ258" s="85">
        <v>45832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254</v>
      </c>
      <c r="C259" s="38" t="s">
        <v>255</v>
      </c>
      <c r="D259" s="38" t="s">
        <v>256</v>
      </c>
      <c r="E259" s="38" t="s">
        <v>257</v>
      </c>
      <c r="F259" s="38" t="s">
        <v>258</v>
      </c>
      <c r="G259" s="84" t="s">
        <v>259</v>
      </c>
      <c r="H259" s="38" t="s">
        <v>260</v>
      </c>
      <c r="I259" s="84">
        <v>96570</v>
      </c>
      <c r="J259" s="38" t="s">
        <v>636</v>
      </c>
      <c r="K259" s="84">
        <v>96570</v>
      </c>
      <c r="L259" s="84" t="s">
        <v>262</v>
      </c>
      <c r="M259" s="38" t="s">
        <v>263</v>
      </c>
      <c r="N259" s="84">
        <v>170657</v>
      </c>
      <c r="O259" s="84" t="s">
        <v>1127</v>
      </c>
      <c r="P259" s="84">
        <v>229229</v>
      </c>
      <c r="Q259" s="38" t="s">
        <v>1128</v>
      </c>
      <c r="R259" s="38" t="s">
        <v>285</v>
      </c>
      <c r="S259" s="84" t="s">
        <v>1129</v>
      </c>
      <c r="T259" s="84" t="s">
        <v>1129</v>
      </c>
      <c r="U259" s="84" t="s">
        <v>411</v>
      </c>
      <c r="V259" s="84" t="s">
        <v>269</v>
      </c>
      <c r="W259" s="84">
        <v>0</v>
      </c>
      <c r="X259" s="38" t="s">
        <v>270</v>
      </c>
      <c r="Y259" s="84">
        <v>17334232</v>
      </c>
      <c r="Z259" s="38" t="s">
        <v>1130</v>
      </c>
      <c r="AA259" s="108" t="s">
        <v>1131</v>
      </c>
      <c r="AB259" s="84">
        <v>29975</v>
      </c>
      <c r="AC259" s="108" t="s">
        <v>273</v>
      </c>
      <c r="AD259" s="84">
        <v>38</v>
      </c>
      <c r="AE259" s="84" t="s">
        <v>274</v>
      </c>
      <c r="AF259" s="84" t="s">
        <v>859</v>
      </c>
      <c r="AG259" s="108" t="s">
        <v>1132</v>
      </c>
      <c r="AH259" s="84" t="s">
        <v>591</v>
      </c>
      <c r="AI259" s="108" t="s">
        <v>1131</v>
      </c>
      <c r="AJ259" s="84">
        <v>0</v>
      </c>
      <c r="AK259" s="84">
        <v>0</v>
      </c>
      <c r="AL259" s="108" t="s">
        <v>564</v>
      </c>
      <c r="AM259" s="84">
        <v>13009.33</v>
      </c>
      <c r="AN259" s="112">
        <v>6.62</v>
      </c>
      <c r="AO259" s="112">
        <v>13015.95</v>
      </c>
      <c r="AP259" s="112">
        <v>19140.669999999998</v>
      </c>
      <c r="AQ259" s="112">
        <v>0</v>
      </c>
      <c r="AR259" s="112">
        <v>19140.669999999998</v>
      </c>
      <c r="AS259" s="112">
        <v>19140.669999999998</v>
      </c>
      <c r="AT259" s="112">
        <v>0</v>
      </c>
      <c r="AU259" s="112">
        <v>19140.669999999998</v>
      </c>
      <c r="AV259" s="84">
        <v>76</v>
      </c>
      <c r="AW259" s="84">
        <v>1663</v>
      </c>
      <c r="AX259" s="84" t="s">
        <v>293</v>
      </c>
      <c r="AY259" s="108"/>
      <c r="AZ259" s="84"/>
      <c r="BA259" s="84"/>
      <c r="BB259" s="84" t="s">
        <v>280</v>
      </c>
      <c r="BC259" s="84" t="s">
        <v>281</v>
      </c>
      <c r="BD259" s="108"/>
      <c r="BE259" s="84">
        <v>0</v>
      </c>
      <c r="BF259" s="38" t="s">
        <v>1129</v>
      </c>
      <c r="BG259" s="84" t="s">
        <v>243</v>
      </c>
      <c r="BH259" s="114" t="s">
        <v>3072</v>
      </c>
      <c r="BI259" s="38" t="s">
        <v>110</v>
      </c>
      <c r="BJ259" s="85">
        <v>45820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3091</v>
      </c>
    </row>
    <row r="260" spans="1:70" s="113" customFormat="1" ht="15" customHeight="1" x14ac:dyDescent="0.25">
      <c r="A260" s="84">
        <v>256</v>
      </c>
      <c r="B260" s="38" t="s">
        <v>254</v>
      </c>
      <c r="C260" s="38" t="s">
        <v>255</v>
      </c>
      <c r="D260" s="38" t="s">
        <v>256</v>
      </c>
      <c r="E260" s="38" t="s">
        <v>257</v>
      </c>
      <c r="F260" s="38" t="s">
        <v>258</v>
      </c>
      <c r="G260" s="84" t="s">
        <v>259</v>
      </c>
      <c r="H260" s="38" t="s">
        <v>260</v>
      </c>
      <c r="I260" s="84">
        <v>96570</v>
      </c>
      <c r="J260" s="38" t="s">
        <v>636</v>
      </c>
      <c r="K260" s="84">
        <v>96570</v>
      </c>
      <c r="L260" s="84" t="s">
        <v>262</v>
      </c>
      <c r="M260" s="38" t="s">
        <v>263</v>
      </c>
      <c r="N260" s="84">
        <v>170657</v>
      </c>
      <c r="O260" s="84" t="s">
        <v>1127</v>
      </c>
      <c r="P260" s="84">
        <v>229229</v>
      </c>
      <c r="Q260" s="38" t="s">
        <v>1128</v>
      </c>
      <c r="R260" s="38" t="s">
        <v>285</v>
      </c>
      <c r="S260" s="84" t="s">
        <v>1133</v>
      </c>
      <c r="T260" s="84" t="s">
        <v>1133</v>
      </c>
      <c r="U260" s="84" t="s">
        <v>287</v>
      </c>
      <c r="V260" s="84" t="s">
        <v>269</v>
      </c>
      <c r="W260" s="84">
        <v>0</v>
      </c>
      <c r="X260" s="38" t="s">
        <v>270</v>
      </c>
      <c r="Y260" s="84">
        <v>17341188</v>
      </c>
      <c r="Z260" s="38" t="s">
        <v>1134</v>
      </c>
      <c r="AA260" s="108" t="s">
        <v>1131</v>
      </c>
      <c r="AB260" s="84">
        <v>29975</v>
      </c>
      <c r="AC260" s="108" t="s">
        <v>273</v>
      </c>
      <c r="AD260" s="84">
        <v>38</v>
      </c>
      <c r="AE260" s="84" t="s">
        <v>274</v>
      </c>
      <c r="AF260" s="84" t="s">
        <v>859</v>
      </c>
      <c r="AG260" s="108" t="s">
        <v>1132</v>
      </c>
      <c r="AH260" s="84" t="s">
        <v>591</v>
      </c>
      <c r="AI260" s="108" t="s">
        <v>1131</v>
      </c>
      <c r="AJ260" s="84">
        <v>0</v>
      </c>
      <c r="AK260" s="84">
        <v>0</v>
      </c>
      <c r="AL260" s="108" t="s">
        <v>564</v>
      </c>
      <c r="AM260" s="84">
        <v>13009.33</v>
      </c>
      <c r="AN260" s="112">
        <v>6.62</v>
      </c>
      <c r="AO260" s="112">
        <v>13015.95</v>
      </c>
      <c r="AP260" s="112">
        <v>19140.669999999998</v>
      </c>
      <c r="AQ260" s="112">
        <v>0</v>
      </c>
      <c r="AR260" s="112">
        <v>19140.669999999998</v>
      </c>
      <c r="AS260" s="112">
        <v>19140.669999999998</v>
      </c>
      <c r="AT260" s="112">
        <v>0</v>
      </c>
      <c r="AU260" s="112">
        <v>19140.669999999998</v>
      </c>
      <c r="AV260" s="84">
        <v>76</v>
      </c>
      <c r="AW260" s="84">
        <v>1663</v>
      </c>
      <c r="AX260" s="84" t="s">
        <v>293</v>
      </c>
      <c r="AY260" s="108"/>
      <c r="AZ260" s="84"/>
      <c r="BA260" s="84"/>
      <c r="BB260" s="84" t="s">
        <v>280</v>
      </c>
      <c r="BC260" s="84" t="s">
        <v>281</v>
      </c>
      <c r="BD260" s="108"/>
      <c r="BE260" s="84">
        <v>0</v>
      </c>
      <c r="BF260" s="38" t="s">
        <v>1133</v>
      </c>
      <c r="BG260" s="84" t="s">
        <v>243</v>
      </c>
      <c r="BH260" s="114" t="s">
        <v>3072</v>
      </c>
      <c r="BI260" s="38" t="s">
        <v>110</v>
      </c>
      <c r="BJ260" s="85">
        <v>45820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 t="s">
        <v>3091</v>
      </c>
    </row>
    <row r="261" spans="1:70" s="113" customFormat="1" ht="15" customHeight="1" x14ac:dyDescent="0.25">
      <c r="A261" s="84">
        <v>257</v>
      </c>
      <c r="B261" s="38" t="s">
        <v>254</v>
      </c>
      <c r="C261" s="38" t="s">
        <v>255</v>
      </c>
      <c r="D261" s="38" t="s">
        <v>256</v>
      </c>
      <c r="E261" s="38" t="s">
        <v>257</v>
      </c>
      <c r="F261" s="38" t="s">
        <v>258</v>
      </c>
      <c r="G261" s="84" t="s">
        <v>259</v>
      </c>
      <c r="H261" s="38" t="s">
        <v>260</v>
      </c>
      <c r="I261" s="84">
        <v>80625</v>
      </c>
      <c r="J261" s="38" t="s">
        <v>339</v>
      </c>
      <c r="K261" s="84">
        <v>80625</v>
      </c>
      <c r="L261" s="84" t="s">
        <v>262</v>
      </c>
      <c r="M261" s="38" t="s">
        <v>263</v>
      </c>
      <c r="N261" s="84">
        <v>133360</v>
      </c>
      <c r="O261" s="84" t="s">
        <v>685</v>
      </c>
      <c r="P261" s="84">
        <v>180131</v>
      </c>
      <c r="Q261" s="38" t="s">
        <v>686</v>
      </c>
      <c r="R261" s="38" t="s">
        <v>266</v>
      </c>
      <c r="S261" s="84" t="s">
        <v>1135</v>
      </c>
      <c r="T261" s="84" t="s">
        <v>1135</v>
      </c>
      <c r="U261" s="84" t="s">
        <v>411</v>
      </c>
      <c r="V261" s="84" t="s">
        <v>343</v>
      </c>
      <c r="W261" s="84">
        <v>0</v>
      </c>
      <c r="X261" s="38" t="s">
        <v>270</v>
      </c>
      <c r="Y261" s="84">
        <v>17341873</v>
      </c>
      <c r="Z261" s="38" t="s">
        <v>1136</v>
      </c>
      <c r="AA261" s="108" t="s">
        <v>1137</v>
      </c>
      <c r="AB261" s="84">
        <v>41488</v>
      </c>
      <c r="AC261" s="108" t="s">
        <v>388</v>
      </c>
      <c r="AD261" s="84">
        <v>52</v>
      </c>
      <c r="AE261" s="84" t="s">
        <v>371</v>
      </c>
      <c r="AF261" s="84" t="s">
        <v>859</v>
      </c>
      <c r="AG261" s="108" t="s">
        <v>1138</v>
      </c>
      <c r="AH261" s="84" t="s">
        <v>591</v>
      </c>
      <c r="AI261" s="108" t="s">
        <v>1137</v>
      </c>
      <c r="AJ261" s="84">
        <v>1290</v>
      </c>
      <c r="AK261" s="84">
        <v>1290</v>
      </c>
      <c r="AL261" s="108" t="s">
        <v>292</v>
      </c>
      <c r="AM261" s="84">
        <v>26944.52</v>
      </c>
      <c r="AN261" s="112">
        <v>90</v>
      </c>
      <c r="AO261" s="112">
        <v>27034.52</v>
      </c>
      <c r="AP261" s="112">
        <v>17460.66</v>
      </c>
      <c r="AQ261" s="112">
        <v>1926.12</v>
      </c>
      <c r="AR261" s="112">
        <v>19386.78</v>
      </c>
      <c r="AS261" s="112">
        <v>14815.48</v>
      </c>
      <c r="AT261" s="112">
        <v>1926.12</v>
      </c>
      <c r="AU261" s="112">
        <v>16741.599999999999</v>
      </c>
      <c r="AV261" s="84">
        <v>45</v>
      </c>
      <c r="AW261" s="84">
        <v>1339</v>
      </c>
      <c r="AX261" s="84" t="s">
        <v>293</v>
      </c>
      <c r="AY261" s="108"/>
      <c r="AZ261" s="84"/>
      <c r="BA261" s="84"/>
      <c r="BB261" s="84" t="s">
        <v>280</v>
      </c>
      <c r="BC261" s="84" t="s">
        <v>281</v>
      </c>
      <c r="BD261" s="108"/>
      <c r="BE261" s="84">
        <v>0</v>
      </c>
      <c r="BF261" s="38" t="s">
        <v>1135</v>
      </c>
      <c r="BG261" s="84">
        <v>9575754005</v>
      </c>
      <c r="BH261" s="114" t="s">
        <v>3072</v>
      </c>
      <c r="BI261" s="38" t="s">
        <v>112</v>
      </c>
      <c r="BJ261" s="85">
        <v>45818</v>
      </c>
      <c r="BK261" s="84" t="s">
        <v>124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 t="s">
        <v>3093</v>
      </c>
    </row>
    <row r="262" spans="1:70" s="113" customFormat="1" ht="15" hidden="1" customHeight="1" x14ac:dyDescent="0.25">
      <c r="A262" s="84">
        <v>258</v>
      </c>
      <c r="B262" s="38" t="s">
        <v>254</v>
      </c>
      <c r="C262" s="38" t="s">
        <v>255</v>
      </c>
      <c r="D262" s="38" t="s">
        <v>256</v>
      </c>
      <c r="E262" s="38" t="s">
        <v>257</v>
      </c>
      <c r="F262" s="38" t="s">
        <v>258</v>
      </c>
      <c r="G262" s="84" t="s">
        <v>259</v>
      </c>
      <c r="H262" s="38" t="s">
        <v>260</v>
      </c>
      <c r="I262" s="84">
        <v>96570</v>
      </c>
      <c r="J262" s="38" t="s">
        <v>636</v>
      </c>
      <c r="K262" s="84">
        <v>96570</v>
      </c>
      <c r="L262" s="84" t="s">
        <v>262</v>
      </c>
      <c r="M262" s="38" t="s">
        <v>263</v>
      </c>
      <c r="N262" s="84">
        <v>170657</v>
      </c>
      <c r="O262" s="84" t="s">
        <v>1127</v>
      </c>
      <c r="P262" s="84">
        <v>229229</v>
      </c>
      <c r="Q262" s="38" t="s">
        <v>1128</v>
      </c>
      <c r="R262" s="38" t="s">
        <v>266</v>
      </c>
      <c r="S262" s="84" t="s">
        <v>1139</v>
      </c>
      <c r="T262" s="84" t="s">
        <v>1139</v>
      </c>
      <c r="U262" s="84" t="s">
        <v>287</v>
      </c>
      <c r="V262" s="84" t="s">
        <v>269</v>
      </c>
      <c r="W262" s="84">
        <v>0</v>
      </c>
      <c r="X262" s="38" t="s">
        <v>270</v>
      </c>
      <c r="Y262" s="84">
        <v>17346289</v>
      </c>
      <c r="Z262" s="38" t="s">
        <v>1140</v>
      </c>
      <c r="AA262" s="108" t="s">
        <v>1131</v>
      </c>
      <c r="AB262" s="84">
        <v>29975</v>
      </c>
      <c r="AC262" s="108" t="s">
        <v>273</v>
      </c>
      <c r="AD262" s="84">
        <v>38</v>
      </c>
      <c r="AE262" s="84" t="s">
        <v>274</v>
      </c>
      <c r="AF262" s="84" t="s">
        <v>859</v>
      </c>
      <c r="AG262" s="108" t="s">
        <v>1132</v>
      </c>
      <c r="AH262" s="84" t="s">
        <v>591</v>
      </c>
      <c r="AI262" s="108" t="s">
        <v>1131</v>
      </c>
      <c r="AJ262" s="84">
        <v>1135</v>
      </c>
      <c r="AK262" s="84">
        <v>1135</v>
      </c>
      <c r="AL262" s="108" t="s">
        <v>564</v>
      </c>
      <c r="AM262" s="84">
        <v>13858.99</v>
      </c>
      <c r="AN262" s="112">
        <v>384.95</v>
      </c>
      <c r="AO262" s="112">
        <v>14243.94</v>
      </c>
      <c r="AP262" s="112">
        <v>19645.88</v>
      </c>
      <c r="AQ262" s="112">
        <v>3054.04</v>
      </c>
      <c r="AR262" s="112">
        <v>22699.919999999998</v>
      </c>
      <c r="AS262" s="112">
        <v>17471.009999999998</v>
      </c>
      <c r="AT262" s="112">
        <v>3054.04</v>
      </c>
      <c r="AU262" s="112">
        <v>20525.05</v>
      </c>
      <c r="AV262" s="84">
        <v>46</v>
      </c>
      <c r="AW262" s="84">
        <v>1322</v>
      </c>
      <c r="AX262" s="84" t="s">
        <v>293</v>
      </c>
      <c r="AY262" s="108"/>
      <c r="AZ262" s="84"/>
      <c r="BA262" s="84"/>
      <c r="BB262" s="84" t="s">
        <v>280</v>
      </c>
      <c r="BC262" s="84" t="s">
        <v>281</v>
      </c>
      <c r="BD262" s="108"/>
      <c r="BE262" s="84">
        <v>0</v>
      </c>
      <c r="BF262" s="38" t="s">
        <v>1139</v>
      </c>
      <c r="BG262" s="84">
        <v>6259943510</v>
      </c>
      <c r="BH262" s="114" t="s">
        <v>3072</v>
      </c>
      <c r="BI262" s="38" t="s">
        <v>112</v>
      </c>
      <c r="BJ262" s="85">
        <v>45832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254</v>
      </c>
      <c r="C263" s="38" t="s">
        <v>255</v>
      </c>
      <c r="D263" s="38" t="s">
        <v>256</v>
      </c>
      <c r="E263" s="38" t="s">
        <v>257</v>
      </c>
      <c r="F263" s="38" t="s">
        <v>258</v>
      </c>
      <c r="G263" s="84" t="s">
        <v>259</v>
      </c>
      <c r="H263" s="38" t="s">
        <v>260</v>
      </c>
      <c r="I263" s="84">
        <v>96570</v>
      </c>
      <c r="J263" s="38" t="s">
        <v>636</v>
      </c>
      <c r="K263" s="84">
        <v>96570</v>
      </c>
      <c r="L263" s="84" t="s">
        <v>262</v>
      </c>
      <c r="M263" s="38" t="s">
        <v>263</v>
      </c>
      <c r="N263" s="84">
        <v>170657</v>
      </c>
      <c r="O263" s="84" t="s">
        <v>1127</v>
      </c>
      <c r="P263" s="84">
        <v>229229</v>
      </c>
      <c r="Q263" s="38" t="s">
        <v>1128</v>
      </c>
      <c r="R263" s="38" t="s">
        <v>266</v>
      </c>
      <c r="S263" s="84" t="s">
        <v>1141</v>
      </c>
      <c r="T263" s="84" t="s">
        <v>1141</v>
      </c>
      <c r="U263" s="84" t="s">
        <v>287</v>
      </c>
      <c r="V263" s="84" t="s">
        <v>269</v>
      </c>
      <c r="W263" s="84">
        <v>0</v>
      </c>
      <c r="X263" s="38" t="s">
        <v>270</v>
      </c>
      <c r="Y263" s="84">
        <v>17346292</v>
      </c>
      <c r="Z263" s="38" t="s">
        <v>1142</v>
      </c>
      <c r="AA263" s="108" t="s">
        <v>1131</v>
      </c>
      <c r="AB263" s="84">
        <v>29975</v>
      </c>
      <c r="AC263" s="108" t="s">
        <v>273</v>
      </c>
      <c r="AD263" s="84">
        <v>38</v>
      </c>
      <c r="AE263" s="84" t="s">
        <v>274</v>
      </c>
      <c r="AF263" s="84" t="s">
        <v>859</v>
      </c>
      <c r="AG263" s="108" t="s">
        <v>1132</v>
      </c>
      <c r="AH263" s="84" t="s">
        <v>591</v>
      </c>
      <c r="AI263" s="108" t="s">
        <v>1131</v>
      </c>
      <c r="AJ263" s="84">
        <v>1135</v>
      </c>
      <c r="AK263" s="84">
        <v>1135</v>
      </c>
      <c r="AL263" s="108" t="s">
        <v>564</v>
      </c>
      <c r="AM263" s="84">
        <v>14511</v>
      </c>
      <c r="AN263" s="112">
        <v>384.95</v>
      </c>
      <c r="AO263" s="112">
        <v>14895.95</v>
      </c>
      <c r="AP263" s="112">
        <v>17761.59</v>
      </c>
      <c r="AQ263" s="112">
        <v>2277.0500000000002</v>
      </c>
      <c r="AR263" s="112">
        <v>20038.64</v>
      </c>
      <c r="AS263" s="112">
        <v>15587</v>
      </c>
      <c r="AT263" s="112">
        <v>2277.0500000000002</v>
      </c>
      <c r="AU263" s="112">
        <v>17864.05</v>
      </c>
      <c r="AV263" s="84">
        <v>46</v>
      </c>
      <c r="AW263" s="84">
        <v>1322</v>
      </c>
      <c r="AX263" s="84" t="s">
        <v>293</v>
      </c>
      <c r="AY263" s="108"/>
      <c r="AZ263" s="84"/>
      <c r="BA263" s="84"/>
      <c r="BB263" s="84" t="s">
        <v>280</v>
      </c>
      <c r="BC263" s="84" t="s">
        <v>281</v>
      </c>
      <c r="BD263" s="108"/>
      <c r="BE263" s="84">
        <v>0</v>
      </c>
      <c r="BF263" s="38" t="s">
        <v>1141</v>
      </c>
      <c r="BG263" s="84">
        <v>6257856404</v>
      </c>
      <c r="BH263" s="114" t="s">
        <v>3072</v>
      </c>
      <c r="BI263" s="38" t="s">
        <v>112</v>
      </c>
      <c r="BJ263" s="85">
        <v>45832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254</v>
      </c>
      <c r="C264" s="38" t="s">
        <v>255</v>
      </c>
      <c r="D264" s="38" t="s">
        <v>256</v>
      </c>
      <c r="E264" s="38" t="s">
        <v>257</v>
      </c>
      <c r="F264" s="38" t="s">
        <v>258</v>
      </c>
      <c r="G264" s="84" t="s">
        <v>259</v>
      </c>
      <c r="H264" s="38" t="s">
        <v>260</v>
      </c>
      <c r="I264" s="84">
        <v>99718</v>
      </c>
      <c r="J264" s="38" t="s">
        <v>1019</v>
      </c>
      <c r="K264" s="84">
        <v>99718</v>
      </c>
      <c r="L264" s="84" t="s">
        <v>262</v>
      </c>
      <c r="M264" s="38" t="s">
        <v>263</v>
      </c>
      <c r="N264" s="84">
        <v>170519</v>
      </c>
      <c r="O264" s="84" t="s">
        <v>1118</v>
      </c>
      <c r="P264" s="84">
        <v>229031</v>
      </c>
      <c r="Q264" s="38" t="s">
        <v>1119</v>
      </c>
      <c r="R264" s="38" t="s">
        <v>266</v>
      </c>
      <c r="S264" s="84" t="s">
        <v>1143</v>
      </c>
      <c r="T264" s="84" t="s">
        <v>1143</v>
      </c>
      <c r="U264" s="84" t="s">
        <v>411</v>
      </c>
      <c r="V264" s="84" t="s">
        <v>269</v>
      </c>
      <c r="W264" s="84">
        <v>0</v>
      </c>
      <c r="X264" s="38" t="s">
        <v>1121</v>
      </c>
      <c r="Y264" s="84">
        <v>17348885</v>
      </c>
      <c r="Z264" s="38" t="s">
        <v>621</v>
      </c>
      <c r="AA264" s="108" t="s">
        <v>1123</v>
      </c>
      <c r="AB264" s="84">
        <v>51860</v>
      </c>
      <c r="AC264" s="108" t="s">
        <v>273</v>
      </c>
      <c r="AD264" s="84">
        <v>52</v>
      </c>
      <c r="AE264" s="84" t="s">
        <v>739</v>
      </c>
      <c r="AF264" s="84" t="s">
        <v>859</v>
      </c>
      <c r="AG264" s="108" t="s">
        <v>1124</v>
      </c>
      <c r="AH264" s="84" t="s">
        <v>591</v>
      </c>
      <c r="AI264" s="108" t="s">
        <v>1123</v>
      </c>
      <c r="AJ264" s="84">
        <v>1615</v>
      </c>
      <c r="AK264" s="84">
        <v>1615</v>
      </c>
      <c r="AL264" s="108" t="s">
        <v>564</v>
      </c>
      <c r="AM264" s="84">
        <v>50013.69</v>
      </c>
      <c r="AN264" s="112">
        <v>1738</v>
      </c>
      <c r="AO264" s="112">
        <v>51751.69</v>
      </c>
      <c r="AP264" s="112">
        <v>6440.79</v>
      </c>
      <c r="AQ264" s="112">
        <v>85.98</v>
      </c>
      <c r="AR264" s="112">
        <v>6526.77</v>
      </c>
      <c r="AS264" s="112">
        <v>3048.31</v>
      </c>
      <c r="AT264" s="112">
        <v>85.98</v>
      </c>
      <c r="AU264" s="112">
        <v>3134.29</v>
      </c>
      <c r="AV264" s="84">
        <v>45</v>
      </c>
      <c r="AW264" s="84">
        <v>1096</v>
      </c>
      <c r="AX264" s="84" t="s">
        <v>293</v>
      </c>
      <c r="AY264" s="108"/>
      <c r="AZ264" s="84"/>
      <c r="BA264" s="84"/>
      <c r="BB264" s="84" t="s">
        <v>280</v>
      </c>
      <c r="BC264" s="84" t="s">
        <v>281</v>
      </c>
      <c r="BD264" s="108"/>
      <c r="BE264" s="84">
        <v>0</v>
      </c>
      <c r="BF264" s="38" t="s">
        <v>1143</v>
      </c>
      <c r="BG264" s="84">
        <v>9827615015</v>
      </c>
      <c r="BH264" s="114" t="s">
        <v>3072</v>
      </c>
      <c r="BI264" s="38" t="s">
        <v>112</v>
      </c>
      <c r="BJ264" s="85">
        <v>45818</v>
      </c>
      <c r="BK264" s="84" t="s">
        <v>124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 t="s">
        <v>3093</v>
      </c>
    </row>
    <row r="265" spans="1:70" s="113" customFormat="1" ht="15" hidden="1" customHeight="1" x14ac:dyDescent="0.25">
      <c r="A265" s="84">
        <v>261</v>
      </c>
      <c r="B265" s="38" t="s">
        <v>254</v>
      </c>
      <c r="C265" s="38" t="s">
        <v>255</v>
      </c>
      <c r="D265" s="38" t="s">
        <v>256</v>
      </c>
      <c r="E265" s="38" t="s">
        <v>257</v>
      </c>
      <c r="F265" s="38" t="s">
        <v>258</v>
      </c>
      <c r="G265" s="84" t="s">
        <v>259</v>
      </c>
      <c r="H265" s="38" t="s">
        <v>260</v>
      </c>
      <c r="I265" s="84">
        <v>100032</v>
      </c>
      <c r="J265" s="38" t="s">
        <v>261</v>
      </c>
      <c r="K265" s="84">
        <v>100032</v>
      </c>
      <c r="L265" s="84" t="s">
        <v>262</v>
      </c>
      <c r="M265" s="38" t="s">
        <v>263</v>
      </c>
      <c r="N265" s="84">
        <v>160255</v>
      </c>
      <c r="O265" s="84" t="s">
        <v>321</v>
      </c>
      <c r="P265" s="84">
        <v>228981</v>
      </c>
      <c r="Q265" s="38" t="s">
        <v>1144</v>
      </c>
      <c r="R265" s="38" t="s">
        <v>266</v>
      </c>
      <c r="S265" s="84" t="s">
        <v>1145</v>
      </c>
      <c r="T265" s="84" t="s">
        <v>1145</v>
      </c>
      <c r="U265" s="84" t="s">
        <v>411</v>
      </c>
      <c r="V265" s="84" t="s">
        <v>269</v>
      </c>
      <c r="W265" s="84">
        <v>0</v>
      </c>
      <c r="X265" s="38" t="s">
        <v>270</v>
      </c>
      <c r="Y265" s="84">
        <v>17351229</v>
      </c>
      <c r="Z265" s="38" t="s">
        <v>1146</v>
      </c>
      <c r="AA265" s="108" t="s">
        <v>1101</v>
      </c>
      <c r="AB265" s="84">
        <v>46674</v>
      </c>
      <c r="AC265" s="108" t="s">
        <v>273</v>
      </c>
      <c r="AD265" s="84">
        <v>52</v>
      </c>
      <c r="AE265" s="84" t="s">
        <v>698</v>
      </c>
      <c r="AF265" s="84" t="s">
        <v>732</v>
      </c>
      <c r="AG265" s="108" t="s">
        <v>1102</v>
      </c>
      <c r="AH265" s="84" t="s">
        <v>700</v>
      </c>
      <c r="AI265" s="108" t="s">
        <v>1101</v>
      </c>
      <c r="AJ265" s="84">
        <v>1450</v>
      </c>
      <c r="AK265" s="84">
        <v>1450</v>
      </c>
      <c r="AL265" s="108" t="s">
        <v>564</v>
      </c>
      <c r="AM265" s="84">
        <v>26698.25</v>
      </c>
      <c r="AN265" s="112">
        <v>2645.71</v>
      </c>
      <c r="AO265" s="112">
        <v>29343.96</v>
      </c>
      <c r="AP265" s="112">
        <v>25701.26</v>
      </c>
      <c r="AQ265" s="112">
        <v>4123.54</v>
      </c>
      <c r="AR265" s="112">
        <v>29824.799999999999</v>
      </c>
      <c r="AS265" s="112">
        <v>21801.75</v>
      </c>
      <c r="AT265" s="112">
        <v>4123.54</v>
      </c>
      <c r="AU265" s="112">
        <v>25925.29</v>
      </c>
      <c r="AV265" s="84">
        <v>46</v>
      </c>
      <c r="AW265" s="84">
        <v>1344</v>
      </c>
      <c r="AX265" s="84" t="s">
        <v>293</v>
      </c>
      <c r="AY265" s="108"/>
      <c r="AZ265" s="84"/>
      <c r="BA265" s="84"/>
      <c r="BB265" s="84" t="s">
        <v>280</v>
      </c>
      <c r="BC265" s="84" t="s">
        <v>281</v>
      </c>
      <c r="BD265" s="108"/>
      <c r="BE265" s="84">
        <v>0</v>
      </c>
      <c r="BF265" s="38" t="s">
        <v>1145</v>
      </c>
      <c r="BG265" s="84">
        <v>9826735900</v>
      </c>
      <c r="BH265" s="114" t="s">
        <v>3072</v>
      </c>
      <c r="BI265" s="38" t="s">
        <v>112</v>
      </c>
      <c r="BJ265" s="85">
        <v>45832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254</v>
      </c>
      <c r="C266" s="38" t="s">
        <v>255</v>
      </c>
      <c r="D266" s="38" t="s">
        <v>256</v>
      </c>
      <c r="E266" s="38" t="s">
        <v>257</v>
      </c>
      <c r="F266" s="38" t="s">
        <v>258</v>
      </c>
      <c r="G266" s="84" t="s">
        <v>259</v>
      </c>
      <c r="H266" s="38" t="s">
        <v>260</v>
      </c>
      <c r="I266" s="84">
        <v>100032</v>
      </c>
      <c r="J266" s="38" t="s">
        <v>261</v>
      </c>
      <c r="K266" s="84">
        <v>100032</v>
      </c>
      <c r="L266" s="84" t="s">
        <v>262</v>
      </c>
      <c r="M266" s="38" t="s">
        <v>263</v>
      </c>
      <c r="N266" s="84">
        <v>160255</v>
      </c>
      <c r="O266" s="84" t="s">
        <v>321</v>
      </c>
      <c r="P266" s="84">
        <v>228981</v>
      </c>
      <c r="Q266" s="38" t="s">
        <v>1144</v>
      </c>
      <c r="R266" s="38" t="s">
        <v>266</v>
      </c>
      <c r="S266" s="84" t="s">
        <v>1147</v>
      </c>
      <c r="T266" s="84" t="s">
        <v>1147</v>
      </c>
      <c r="U266" s="84" t="s">
        <v>411</v>
      </c>
      <c r="V266" s="84" t="s">
        <v>269</v>
      </c>
      <c r="W266" s="84">
        <v>0</v>
      </c>
      <c r="X266" s="38" t="s">
        <v>1121</v>
      </c>
      <c r="Y266" s="84">
        <v>17351698</v>
      </c>
      <c r="Z266" s="38" t="s">
        <v>1148</v>
      </c>
      <c r="AA266" s="108" t="s">
        <v>1101</v>
      </c>
      <c r="AB266" s="84">
        <v>51860</v>
      </c>
      <c r="AC266" s="108" t="s">
        <v>273</v>
      </c>
      <c r="AD266" s="84">
        <v>52</v>
      </c>
      <c r="AE266" s="84" t="s">
        <v>904</v>
      </c>
      <c r="AF266" s="84" t="s">
        <v>732</v>
      </c>
      <c r="AG266" s="108" t="s">
        <v>1102</v>
      </c>
      <c r="AH266" s="84" t="s">
        <v>700</v>
      </c>
      <c r="AI266" s="108" t="s">
        <v>1101</v>
      </c>
      <c r="AJ266" s="84">
        <v>1615</v>
      </c>
      <c r="AK266" s="84">
        <v>1615</v>
      </c>
      <c r="AL266" s="108" t="s">
        <v>564</v>
      </c>
      <c r="AM266" s="84">
        <v>30324.44</v>
      </c>
      <c r="AN266" s="112">
        <v>1499</v>
      </c>
      <c r="AO266" s="112">
        <v>31823.439999999999</v>
      </c>
      <c r="AP266" s="112">
        <v>28703.91</v>
      </c>
      <c r="AQ266" s="112">
        <v>4776.5600000000004</v>
      </c>
      <c r="AR266" s="112">
        <v>33480.47</v>
      </c>
      <c r="AS266" s="112">
        <v>24358.560000000001</v>
      </c>
      <c r="AT266" s="112">
        <v>4776.5600000000004</v>
      </c>
      <c r="AU266" s="112">
        <v>29135.119999999999</v>
      </c>
      <c r="AV266" s="84">
        <v>46</v>
      </c>
      <c r="AW266" s="84">
        <v>1283</v>
      </c>
      <c r="AX266" s="84" t="s">
        <v>293</v>
      </c>
      <c r="AY266" s="108"/>
      <c r="AZ266" s="84"/>
      <c r="BA266" s="84"/>
      <c r="BB266" s="84" t="s">
        <v>280</v>
      </c>
      <c r="BC266" s="84" t="s">
        <v>281</v>
      </c>
      <c r="BD266" s="108"/>
      <c r="BE266" s="84">
        <v>0</v>
      </c>
      <c r="BF266" s="38" t="s">
        <v>1147</v>
      </c>
      <c r="BG266" s="84">
        <v>9131849077</v>
      </c>
      <c r="BH266" s="114" t="s">
        <v>3072</v>
      </c>
      <c r="BI266" s="38" t="s">
        <v>112</v>
      </c>
      <c r="BJ266" s="85">
        <v>45832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254</v>
      </c>
      <c r="C267" s="38" t="s">
        <v>255</v>
      </c>
      <c r="D267" s="38" t="s">
        <v>256</v>
      </c>
      <c r="E267" s="38" t="s">
        <v>257</v>
      </c>
      <c r="F267" s="38" t="s">
        <v>258</v>
      </c>
      <c r="G267" s="84" t="s">
        <v>259</v>
      </c>
      <c r="H267" s="38" t="s">
        <v>260</v>
      </c>
      <c r="I267" s="84">
        <v>100032</v>
      </c>
      <c r="J267" s="38" t="s">
        <v>261</v>
      </c>
      <c r="K267" s="84">
        <v>100032</v>
      </c>
      <c r="L267" s="84" t="s">
        <v>262</v>
      </c>
      <c r="M267" s="38" t="s">
        <v>263</v>
      </c>
      <c r="N267" s="84">
        <v>163572</v>
      </c>
      <c r="O267" s="84" t="s">
        <v>264</v>
      </c>
      <c r="P267" s="84">
        <v>228950</v>
      </c>
      <c r="Q267" s="38" t="s">
        <v>1112</v>
      </c>
      <c r="R267" s="38" t="s">
        <v>285</v>
      </c>
      <c r="S267" s="84" t="s">
        <v>1149</v>
      </c>
      <c r="T267" s="84" t="s">
        <v>1149</v>
      </c>
      <c r="U267" s="84" t="s">
        <v>268</v>
      </c>
      <c r="V267" s="84" t="s">
        <v>343</v>
      </c>
      <c r="W267" s="84">
        <v>0</v>
      </c>
      <c r="X267" s="38" t="s">
        <v>270</v>
      </c>
      <c r="Y267" s="84">
        <v>17372481</v>
      </c>
      <c r="Z267" s="38" t="s">
        <v>1150</v>
      </c>
      <c r="AA267" s="108" t="s">
        <v>1109</v>
      </c>
      <c r="AB267" s="84">
        <v>41488</v>
      </c>
      <c r="AC267" s="108" t="s">
        <v>273</v>
      </c>
      <c r="AD267" s="84">
        <v>52</v>
      </c>
      <c r="AE267" s="84" t="s">
        <v>708</v>
      </c>
      <c r="AF267" s="84" t="s">
        <v>859</v>
      </c>
      <c r="AG267" s="108" t="s">
        <v>1110</v>
      </c>
      <c r="AH267" s="84" t="s">
        <v>591</v>
      </c>
      <c r="AI267" s="108" t="s">
        <v>1109</v>
      </c>
      <c r="AJ267" s="84">
        <v>1010</v>
      </c>
      <c r="AK267" s="84">
        <v>1010</v>
      </c>
      <c r="AL267" s="108" t="s">
        <v>564</v>
      </c>
      <c r="AM267" s="84">
        <v>10053.41</v>
      </c>
      <c r="AN267" s="112">
        <v>569.37</v>
      </c>
      <c r="AO267" s="112">
        <v>10622.78</v>
      </c>
      <c r="AP267" s="112">
        <v>34988.589999999997</v>
      </c>
      <c r="AQ267" s="112">
        <v>6215.04</v>
      </c>
      <c r="AR267" s="112">
        <v>41203.629999999997</v>
      </c>
      <c r="AS267" s="112">
        <v>31434.59</v>
      </c>
      <c r="AT267" s="112">
        <v>6215.04</v>
      </c>
      <c r="AU267" s="112">
        <v>37649.629999999997</v>
      </c>
      <c r="AV267" s="84">
        <v>87</v>
      </c>
      <c r="AW267" s="84">
        <v>1727</v>
      </c>
      <c r="AX267" s="84" t="s">
        <v>293</v>
      </c>
      <c r="AY267" s="108"/>
      <c r="AZ267" s="84"/>
      <c r="BA267" s="84"/>
      <c r="BB267" s="84" t="s">
        <v>280</v>
      </c>
      <c r="BC267" s="84" t="s">
        <v>281</v>
      </c>
      <c r="BD267" s="108"/>
      <c r="BE267" s="84">
        <v>0</v>
      </c>
      <c r="BF267" s="38" t="s">
        <v>1149</v>
      </c>
      <c r="BG267" s="84" t="s">
        <v>243</v>
      </c>
      <c r="BH267" s="114" t="s">
        <v>3072</v>
      </c>
      <c r="BI267" s="38" t="s">
        <v>110</v>
      </c>
      <c r="BJ267" s="85">
        <v>45820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 t="s">
        <v>3091</v>
      </c>
    </row>
    <row r="268" spans="1:70" s="113" customFormat="1" ht="15" customHeight="1" x14ac:dyDescent="0.25">
      <c r="A268" s="84">
        <v>264</v>
      </c>
      <c r="B268" s="38" t="s">
        <v>254</v>
      </c>
      <c r="C268" s="38" t="s">
        <v>255</v>
      </c>
      <c r="D268" s="38" t="s">
        <v>256</v>
      </c>
      <c r="E268" s="38" t="s">
        <v>257</v>
      </c>
      <c r="F268" s="38" t="s">
        <v>258</v>
      </c>
      <c r="G268" s="84" t="s">
        <v>259</v>
      </c>
      <c r="H268" s="38" t="s">
        <v>260</v>
      </c>
      <c r="I268" s="84">
        <v>100032</v>
      </c>
      <c r="J268" s="38" t="s">
        <v>261</v>
      </c>
      <c r="K268" s="84">
        <v>100032</v>
      </c>
      <c r="L268" s="84" t="s">
        <v>262</v>
      </c>
      <c r="M268" s="38" t="s">
        <v>263</v>
      </c>
      <c r="N268" s="84">
        <v>163572</v>
      </c>
      <c r="O268" s="84" t="s">
        <v>264</v>
      </c>
      <c r="P268" s="84">
        <v>228950</v>
      </c>
      <c r="Q268" s="38" t="s">
        <v>1112</v>
      </c>
      <c r="R268" s="38" t="s">
        <v>285</v>
      </c>
      <c r="S268" s="84" t="s">
        <v>1151</v>
      </c>
      <c r="T268" s="84" t="s">
        <v>1151</v>
      </c>
      <c r="U268" s="84" t="s">
        <v>411</v>
      </c>
      <c r="V268" s="84" t="s">
        <v>269</v>
      </c>
      <c r="W268" s="84">
        <v>0</v>
      </c>
      <c r="X268" s="38" t="s">
        <v>270</v>
      </c>
      <c r="Y268" s="84">
        <v>17372671</v>
      </c>
      <c r="Z268" s="38" t="s">
        <v>324</v>
      </c>
      <c r="AA268" s="108" t="s">
        <v>1109</v>
      </c>
      <c r="AB268" s="84">
        <v>41488</v>
      </c>
      <c r="AC268" s="108" t="s">
        <v>273</v>
      </c>
      <c r="AD268" s="84">
        <v>52</v>
      </c>
      <c r="AE268" s="84" t="s">
        <v>274</v>
      </c>
      <c r="AF268" s="84" t="s">
        <v>859</v>
      </c>
      <c r="AG268" s="108" t="s">
        <v>1110</v>
      </c>
      <c r="AH268" s="84" t="s">
        <v>591</v>
      </c>
      <c r="AI268" s="108" t="s">
        <v>1109</v>
      </c>
      <c r="AJ268" s="84">
        <v>1010</v>
      </c>
      <c r="AK268" s="84">
        <v>1010</v>
      </c>
      <c r="AL268" s="108" t="s">
        <v>564</v>
      </c>
      <c r="AM268" s="84">
        <v>36594.370000000003</v>
      </c>
      <c r="AN268" s="112">
        <v>336</v>
      </c>
      <c r="AO268" s="112">
        <v>36930.370000000003</v>
      </c>
      <c r="AP268" s="112">
        <v>7437.63</v>
      </c>
      <c r="AQ268" s="112">
        <v>115</v>
      </c>
      <c r="AR268" s="112">
        <v>7552.63</v>
      </c>
      <c r="AS268" s="112">
        <v>4893.63</v>
      </c>
      <c r="AT268" s="112">
        <v>115</v>
      </c>
      <c r="AU268" s="112">
        <v>5008.63</v>
      </c>
      <c r="AV268" s="84">
        <v>92</v>
      </c>
      <c r="AW268" s="84">
        <v>1286</v>
      </c>
      <c r="AX268" s="84" t="s">
        <v>293</v>
      </c>
      <c r="AY268" s="108"/>
      <c r="AZ268" s="84"/>
      <c r="BA268" s="84"/>
      <c r="BB268" s="84" t="s">
        <v>280</v>
      </c>
      <c r="BC268" s="84" t="s">
        <v>281</v>
      </c>
      <c r="BD268" s="108"/>
      <c r="BE268" s="84">
        <v>0</v>
      </c>
      <c r="BF268" s="38" t="s">
        <v>1151</v>
      </c>
      <c r="BG268" s="84" t="s">
        <v>243</v>
      </c>
      <c r="BH268" s="114" t="s">
        <v>3072</v>
      </c>
      <c r="BI268" s="38" t="s">
        <v>110</v>
      </c>
      <c r="BJ268" s="85">
        <v>45820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 t="s">
        <v>3091</v>
      </c>
    </row>
    <row r="269" spans="1:70" s="113" customFormat="1" ht="15" customHeight="1" x14ac:dyDescent="0.25">
      <c r="A269" s="84">
        <v>265</v>
      </c>
      <c r="B269" s="38" t="s">
        <v>254</v>
      </c>
      <c r="C269" s="38" t="s">
        <v>255</v>
      </c>
      <c r="D269" s="38" t="s">
        <v>256</v>
      </c>
      <c r="E269" s="38" t="s">
        <v>257</v>
      </c>
      <c r="F269" s="38" t="s">
        <v>258</v>
      </c>
      <c r="G269" s="84" t="s">
        <v>259</v>
      </c>
      <c r="H269" s="38" t="s">
        <v>260</v>
      </c>
      <c r="I269" s="84">
        <v>100032</v>
      </c>
      <c r="J269" s="38" t="s">
        <v>261</v>
      </c>
      <c r="K269" s="84">
        <v>100032</v>
      </c>
      <c r="L269" s="84" t="s">
        <v>262</v>
      </c>
      <c r="M269" s="38" t="s">
        <v>263</v>
      </c>
      <c r="N269" s="84">
        <v>163572</v>
      </c>
      <c r="O269" s="84" t="s">
        <v>264</v>
      </c>
      <c r="P269" s="84">
        <v>228950</v>
      </c>
      <c r="Q269" s="38" t="s">
        <v>1112</v>
      </c>
      <c r="R269" s="38" t="s">
        <v>285</v>
      </c>
      <c r="S269" s="84" t="s">
        <v>1152</v>
      </c>
      <c r="T269" s="84" t="s">
        <v>1152</v>
      </c>
      <c r="U269" s="84" t="s">
        <v>411</v>
      </c>
      <c r="V269" s="84" t="s">
        <v>269</v>
      </c>
      <c r="W269" s="84">
        <v>0</v>
      </c>
      <c r="X269" s="38" t="s">
        <v>270</v>
      </c>
      <c r="Y269" s="84">
        <v>17372766</v>
      </c>
      <c r="Z269" s="38" t="s">
        <v>1153</v>
      </c>
      <c r="AA269" s="108" t="s">
        <v>1109</v>
      </c>
      <c r="AB269" s="84">
        <v>41488</v>
      </c>
      <c r="AC269" s="108" t="s">
        <v>273</v>
      </c>
      <c r="AD269" s="84">
        <v>52</v>
      </c>
      <c r="AE269" s="84" t="s">
        <v>274</v>
      </c>
      <c r="AF269" s="84" t="s">
        <v>859</v>
      </c>
      <c r="AG269" s="108" t="s">
        <v>1110</v>
      </c>
      <c r="AH269" s="84" t="s">
        <v>591</v>
      </c>
      <c r="AI269" s="108" t="s">
        <v>1109</v>
      </c>
      <c r="AJ269" s="84">
        <v>1010</v>
      </c>
      <c r="AK269" s="84">
        <v>1010</v>
      </c>
      <c r="AL269" s="108" t="s">
        <v>1154</v>
      </c>
      <c r="AM269" s="84">
        <v>39328.82</v>
      </c>
      <c r="AN269" s="112">
        <v>523</v>
      </c>
      <c r="AO269" s="112">
        <v>39851.82</v>
      </c>
      <c r="AP269" s="112">
        <v>4703.18</v>
      </c>
      <c r="AQ269" s="112">
        <v>21</v>
      </c>
      <c r="AR269" s="112">
        <v>4724.18</v>
      </c>
      <c r="AS269" s="112">
        <v>2159.1799999999998</v>
      </c>
      <c r="AT269" s="112">
        <v>21</v>
      </c>
      <c r="AU269" s="112">
        <v>2180.1799999999998</v>
      </c>
      <c r="AV269" s="84">
        <v>84</v>
      </c>
      <c r="AW269" s="84">
        <v>1344</v>
      </c>
      <c r="AX269" s="84" t="s">
        <v>293</v>
      </c>
      <c r="AY269" s="108"/>
      <c r="AZ269" s="84"/>
      <c r="BA269" s="84"/>
      <c r="BB269" s="84" t="s">
        <v>280</v>
      </c>
      <c r="BC269" s="84" t="s">
        <v>281</v>
      </c>
      <c r="BD269" s="108"/>
      <c r="BE269" s="84">
        <v>0</v>
      </c>
      <c r="BF269" s="38" t="s">
        <v>1152</v>
      </c>
      <c r="BG269" s="84" t="s">
        <v>243</v>
      </c>
      <c r="BH269" s="114" t="s">
        <v>3072</v>
      </c>
      <c r="BI269" s="38" t="s">
        <v>110</v>
      </c>
      <c r="BJ269" s="85">
        <v>45820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 t="s">
        <v>3091</v>
      </c>
    </row>
    <row r="270" spans="1:70" s="113" customFormat="1" ht="15" customHeight="1" x14ac:dyDescent="0.25">
      <c r="A270" s="84">
        <v>266</v>
      </c>
      <c r="B270" s="38" t="s">
        <v>254</v>
      </c>
      <c r="C270" s="38" t="s">
        <v>255</v>
      </c>
      <c r="D270" s="38" t="s">
        <v>256</v>
      </c>
      <c r="E270" s="38" t="s">
        <v>257</v>
      </c>
      <c r="F270" s="38" t="s">
        <v>258</v>
      </c>
      <c r="G270" s="84" t="s">
        <v>259</v>
      </c>
      <c r="H270" s="38" t="s">
        <v>260</v>
      </c>
      <c r="I270" s="84">
        <v>100032</v>
      </c>
      <c r="J270" s="38" t="s">
        <v>261</v>
      </c>
      <c r="K270" s="84">
        <v>100032</v>
      </c>
      <c r="L270" s="84" t="s">
        <v>262</v>
      </c>
      <c r="M270" s="38" t="s">
        <v>263</v>
      </c>
      <c r="N270" s="84">
        <v>160255</v>
      </c>
      <c r="O270" s="84" t="s">
        <v>321</v>
      </c>
      <c r="P270" s="84">
        <v>791940</v>
      </c>
      <c r="Q270" s="38" t="s">
        <v>1155</v>
      </c>
      <c r="R270" s="38" t="s">
        <v>266</v>
      </c>
      <c r="S270" s="84" t="s">
        <v>1156</v>
      </c>
      <c r="T270" s="84" t="s">
        <v>1156</v>
      </c>
      <c r="U270" s="84" t="s">
        <v>268</v>
      </c>
      <c r="V270" s="84" t="s">
        <v>343</v>
      </c>
      <c r="W270" s="84">
        <v>0</v>
      </c>
      <c r="X270" s="38" t="s">
        <v>270</v>
      </c>
      <c r="Y270" s="84">
        <v>17390121</v>
      </c>
      <c r="Z270" s="38" t="s">
        <v>1157</v>
      </c>
      <c r="AA270" s="108" t="s">
        <v>1109</v>
      </c>
      <c r="AB270" s="84">
        <v>51860</v>
      </c>
      <c r="AC270" s="108" t="s">
        <v>273</v>
      </c>
      <c r="AD270" s="84">
        <v>52</v>
      </c>
      <c r="AE270" s="84" t="s">
        <v>904</v>
      </c>
      <c r="AF270" s="84" t="s">
        <v>732</v>
      </c>
      <c r="AG270" s="108" t="s">
        <v>1110</v>
      </c>
      <c r="AH270" s="84" t="s">
        <v>700</v>
      </c>
      <c r="AI270" s="108" t="s">
        <v>1109</v>
      </c>
      <c r="AJ270" s="84">
        <v>1615</v>
      </c>
      <c r="AK270" s="84">
        <v>1615</v>
      </c>
      <c r="AL270" s="108" t="s">
        <v>1158</v>
      </c>
      <c r="AM270" s="84">
        <v>54071.31</v>
      </c>
      <c r="AN270" s="112">
        <v>6175.32</v>
      </c>
      <c r="AO270" s="112">
        <v>60246.63</v>
      </c>
      <c r="AP270" s="112">
        <v>4306.7299999999996</v>
      </c>
      <c r="AQ270" s="112">
        <v>0</v>
      </c>
      <c r="AR270" s="112">
        <v>4306.7299999999996</v>
      </c>
      <c r="AS270" s="112">
        <v>0</v>
      </c>
      <c r="AT270" s="112">
        <v>0</v>
      </c>
      <c r="AU270" s="112">
        <v>0</v>
      </c>
      <c r="AV270" s="84">
        <v>46</v>
      </c>
      <c r="AW270" s="84">
        <v>0</v>
      </c>
      <c r="AX270" s="84" t="s">
        <v>279</v>
      </c>
      <c r="AY270" s="108"/>
      <c r="AZ270" s="84"/>
      <c r="BA270" s="84"/>
      <c r="BB270" s="84" t="s">
        <v>280</v>
      </c>
      <c r="BC270" s="84" t="s">
        <v>281</v>
      </c>
      <c r="BD270" s="108"/>
      <c r="BE270" s="84">
        <v>0</v>
      </c>
      <c r="BF270" s="38" t="s">
        <v>1156</v>
      </c>
      <c r="BG270" s="84">
        <v>9685617227</v>
      </c>
      <c r="BH270" s="114" t="s">
        <v>3072</v>
      </c>
      <c r="BI270" s="38" t="s">
        <v>110</v>
      </c>
      <c r="BJ270" s="85">
        <v>45817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 t="s">
        <v>3091</v>
      </c>
    </row>
    <row r="271" spans="1:70" s="113" customFormat="1" ht="15" customHeight="1" x14ac:dyDescent="0.25">
      <c r="A271" s="84">
        <v>267</v>
      </c>
      <c r="B271" s="38" t="s">
        <v>254</v>
      </c>
      <c r="C271" s="38" t="s">
        <v>255</v>
      </c>
      <c r="D271" s="38" t="s">
        <v>256</v>
      </c>
      <c r="E271" s="38" t="s">
        <v>257</v>
      </c>
      <c r="F271" s="38" t="s">
        <v>258</v>
      </c>
      <c r="G271" s="84" t="s">
        <v>259</v>
      </c>
      <c r="H271" s="38" t="s">
        <v>260</v>
      </c>
      <c r="I271" s="84">
        <v>80625</v>
      </c>
      <c r="J271" s="38" t="s">
        <v>339</v>
      </c>
      <c r="K271" s="84">
        <v>80625</v>
      </c>
      <c r="L271" s="84" t="s">
        <v>262</v>
      </c>
      <c r="M271" s="38" t="s">
        <v>263</v>
      </c>
      <c r="N271" s="84">
        <v>133360</v>
      </c>
      <c r="O271" s="84" t="s">
        <v>685</v>
      </c>
      <c r="P271" s="84">
        <v>180131</v>
      </c>
      <c r="Q271" s="38" t="s">
        <v>686</v>
      </c>
      <c r="R271" s="38" t="s">
        <v>285</v>
      </c>
      <c r="S271" s="84" t="s">
        <v>1159</v>
      </c>
      <c r="T271" s="84" t="s">
        <v>1159</v>
      </c>
      <c r="U271" s="84" t="s">
        <v>268</v>
      </c>
      <c r="V271" s="84" t="s">
        <v>343</v>
      </c>
      <c r="W271" s="84">
        <v>0</v>
      </c>
      <c r="X271" s="38" t="s">
        <v>270</v>
      </c>
      <c r="Y271" s="84">
        <v>17445097</v>
      </c>
      <c r="Z271" s="38" t="s">
        <v>1160</v>
      </c>
      <c r="AA271" s="108" t="s">
        <v>1137</v>
      </c>
      <c r="AB271" s="84">
        <v>41488</v>
      </c>
      <c r="AC271" s="108" t="s">
        <v>388</v>
      </c>
      <c r="AD271" s="84">
        <v>52</v>
      </c>
      <c r="AE271" s="84" t="s">
        <v>739</v>
      </c>
      <c r="AF271" s="84" t="s">
        <v>732</v>
      </c>
      <c r="AG271" s="108" t="s">
        <v>1138</v>
      </c>
      <c r="AH271" s="84" t="s">
        <v>700</v>
      </c>
      <c r="AI271" s="108" t="s">
        <v>1137</v>
      </c>
      <c r="AJ271" s="84">
        <v>1010</v>
      </c>
      <c r="AK271" s="84">
        <v>1010</v>
      </c>
      <c r="AL271" s="108" t="s">
        <v>564</v>
      </c>
      <c r="AM271" s="84">
        <v>25408.6</v>
      </c>
      <c r="AN271" s="112">
        <v>101.63</v>
      </c>
      <c r="AO271" s="112">
        <v>25510.23</v>
      </c>
      <c r="AP271" s="112">
        <v>16705.400000000001</v>
      </c>
      <c r="AQ271" s="112">
        <v>409.62</v>
      </c>
      <c r="AR271" s="112">
        <v>17115.02</v>
      </c>
      <c r="AS271" s="112">
        <v>16079.4</v>
      </c>
      <c r="AT271" s="112">
        <v>409.62</v>
      </c>
      <c r="AU271" s="112">
        <v>16489.02</v>
      </c>
      <c r="AV271" s="84">
        <v>93</v>
      </c>
      <c r="AW271" s="84">
        <v>1343</v>
      </c>
      <c r="AX271" s="84" t="s">
        <v>293</v>
      </c>
      <c r="AY271" s="108"/>
      <c r="AZ271" s="84"/>
      <c r="BA271" s="84"/>
      <c r="BB271" s="84" t="s">
        <v>280</v>
      </c>
      <c r="BC271" s="84" t="s">
        <v>281</v>
      </c>
      <c r="BD271" s="108"/>
      <c r="BE271" s="84">
        <v>0</v>
      </c>
      <c r="BF271" s="38" t="s">
        <v>1159</v>
      </c>
      <c r="BG271" s="84" t="s">
        <v>243</v>
      </c>
      <c r="BH271" s="114" t="s">
        <v>3072</v>
      </c>
      <c r="BI271" s="38" t="s">
        <v>110</v>
      </c>
      <c r="BJ271" s="85">
        <v>45820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3091</v>
      </c>
    </row>
    <row r="272" spans="1:70" s="113" customFormat="1" ht="15" customHeight="1" x14ac:dyDescent="0.25">
      <c r="A272" s="84">
        <v>268</v>
      </c>
      <c r="B272" s="38" t="s">
        <v>254</v>
      </c>
      <c r="C272" s="38" t="s">
        <v>255</v>
      </c>
      <c r="D272" s="38" t="s">
        <v>256</v>
      </c>
      <c r="E272" s="38" t="s">
        <v>257</v>
      </c>
      <c r="F272" s="38" t="s">
        <v>258</v>
      </c>
      <c r="G272" s="84" t="s">
        <v>259</v>
      </c>
      <c r="H272" s="38" t="s">
        <v>260</v>
      </c>
      <c r="I272" s="84">
        <v>80625</v>
      </c>
      <c r="J272" s="38" t="s">
        <v>339</v>
      </c>
      <c r="K272" s="84">
        <v>80625</v>
      </c>
      <c r="L272" s="84" t="s">
        <v>262</v>
      </c>
      <c r="M272" s="38" t="s">
        <v>263</v>
      </c>
      <c r="N272" s="84">
        <v>131569</v>
      </c>
      <c r="O272" s="84" t="s">
        <v>340</v>
      </c>
      <c r="P272" s="84">
        <v>177853</v>
      </c>
      <c r="Q272" s="38" t="s">
        <v>341</v>
      </c>
      <c r="R272" s="38" t="s">
        <v>285</v>
      </c>
      <c r="S272" s="84" t="s">
        <v>1161</v>
      </c>
      <c r="T272" s="84" t="s">
        <v>1161</v>
      </c>
      <c r="U272" s="84" t="s">
        <v>268</v>
      </c>
      <c r="V272" s="84" t="s">
        <v>343</v>
      </c>
      <c r="W272" s="84">
        <v>0</v>
      </c>
      <c r="X272" s="38" t="s">
        <v>270</v>
      </c>
      <c r="Y272" s="84">
        <v>17445331</v>
      </c>
      <c r="Z272" s="38" t="s">
        <v>1162</v>
      </c>
      <c r="AA272" s="108" t="s">
        <v>1163</v>
      </c>
      <c r="AB272" s="84">
        <v>46674</v>
      </c>
      <c r="AC272" s="108" t="s">
        <v>290</v>
      </c>
      <c r="AD272" s="84">
        <v>52</v>
      </c>
      <c r="AE272" s="84" t="s">
        <v>371</v>
      </c>
      <c r="AF272" s="84" t="s">
        <v>275</v>
      </c>
      <c r="AG272" s="108" t="s">
        <v>1164</v>
      </c>
      <c r="AH272" s="84" t="s">
        <v>277</v>
      </c>
      <c r="AI272" s="108" t="s">
        <v>1163</v>
      </c>
      <c r="AJ272" s="84">
        <v>0</v>
      </c>
      <c r="AK272" s="84">
        <v>0</v>
      </c>
      <c r="AL272" s="108" t="s">
        <v>564</v>
      </c>
      <c r="AM272" s="84">
        <v>15172.05</v>
      </c>
      <c r="AN272" s="112">
        <v>599.4</v>
      </c>
      <c r="AO272" s="112">
        <v>15771.45</v>
      </c>
      <c r="AP272" s="112">
        <v>35042.949999999997</v>
      </c>
      <c r="AQ272" s="112">
        <v>4089.72</v>
      </c>
      <c r="AR272" s="112">
        <v>39132.67</v>
      </c>
      <c r="AS272" s="112">
        <v>35043.85</v>
      </c>
      <c r="AT272" s="112">
        <v>4089.72</v>
      </c>
      <c r="AU272" s="112">
        <v>39133.57</v>
      </c>
      <c r="AV272" s="84">
        <v>75</v>
      </c>
      <c r="AW272" s="84">
        <v>1817</v>
      </c>
      <c r="AX272" s="84" t="s">
        <v>293</v>
      </c>
      <c r="AY272" s="108"/>
      <c r="AZ272" s="84"/>
      <c r="BA272" s="84"/>
      <c r="BB272" s="84" t="s">
        <v>280</v>
      </c>
      <c r="BC272" s="84" t="s">
        <v>281</v>
      </c>
      <c r="BD272" s="108"/>
      <c r="BE272" s="84">
        <v>0</v>
      </c>
      <c r="BF272" s="38" t="s">
        <v>1161</v>
      </c>
      <c r="BG272" s="84" t="s">
        <v>243</v>
      </c>
      <c r="BH272" s="114" t="s">
        <v>3072</v>
      </c>
      <c r="BI272" s="38" t="s">
        <v>110</v>
      </c>
      <c r="BJ272" s="85">
        <v>45820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 t="s">
        <v>3091</v>
      </c>
    </row>
    <row r="273" spans="1:70" s="113" customFormat="1" ht="15" hidden="1" customHeight="1" x14ac:dyDescent="0.25">
      <c r="A273" s="84">
        <v>269</v>
      </c>
      <c r="B273" s="38" t="s">
        <v>254</v>
      </c>
      <c r="C273" s="38" t="s">
        <v>255</v>
      </c>
      <c r="D273" s="38" t="s">
        <v>256</v>
      </c>
      <c r="E273" s="38" t="s">
        <v>257</v>
      </c>
      <c r="F273" s="38" t="s">
        <v>258</v>
      </c>
      <c r="G273" s="84" t="s">
        <v>259</v>
      </c>
      <c r="H273" s="38" t="s">
        <v>260</v>
      </c>
      <c r="I273" s="84">
        <v>100032</v>
      </c>
      <c r="J273" s="38" t="s">
        <v>261</v>
      </c>
      <c r="K273" s="84">
        <v>100032</v>
      </c>
      <c r="L273" s="84" t="s">
        <v>262</v>
      </c>
      <c r="M273" s="38" t="s">
        <v>263</v>
      </c>
      <c r="N273" s="84">
        <v>160255</v>
      </c>
      <c r="O273" s="84" t="s">
        <v>321</v>
      </c>
      <c r="P273" s="84">
        <v>228216</v>
      </c>
      <c r="Q273" s="38" t="s">
        <v>950</v>
      </c>
      <c r="R273" s="38" t="s">
        <v>266</v>
      </c>
      <c r="S273" s="84" t="s">
        <v>1165</v>
      </c>
      <c r="T273" s="84" t="s">
        <v>1165</v>
      </c>
      <c r="U273" s="84" t="s">
        <v>268</v>
      </c>
      <c r="V273" s="84" t="s">
        <v>343</v>
      </c>
      <c r="W273" s="84">
        <v>0</v>
      </c>
      <c r="X273" s="38" t="s">
        <v>270</v>
      </c>
      <c r="Y273" s="84">
        <v>17469748</v>
      </c>
      <c r="Z273" s="38" t="s">
        <v>1166</v>
      </c>
      <c r="AA273" s="108" t="s">
        <v>1167</v>
      </c>
      <c r="AB273" s="84">
        <v>51860</v>
      </c>
      <c r="AC273" s="108" t="s">
        <v>273</v>
      </c>
      <c r="AD273" s="84">
        <v>52</v>
      </c>
      <c r="AE273" s="84" t="s">
        <v>693</v>
      </c>
      <c r="AF273" s="84" t="s">
        <v>603</v>
      </c>
      <c r="AG273" s="108" t="s">
        <v>1168</v>
      </c>
      <c r="AH273" s="84" t="s">
        <v>277</v>
      </c>
      <c r="AI273" s="108" t="s">
        <v>1167</v>
      </c>
      <c r="AJ273" s="84">
        <v>1615</v>
      </c>
      <c r="AK273" s="84">
        <v>1615</v>
      </c>
      <c r="AL273" s="108" t="s">
        <v>564</v>
      </c>
      <c r="AM273" s="84">
        <v>36432.589999999997</v>
      </c>
      <c r="AN273" s="112">
        <v>3246</v>
      </c>
      <c r="AO273" s="112">
        <v>39678.589999999997</v>
      </c>
      <c r="AP273" s="112">
        <v>18198.919999999998</v>
      </c>
      <c r="AQ273" s="112">
        <v>1836.58</v>
      </c>
      <c r="AR273" s="112">
        <v>20035.5</v>
      </c>
      <c r="AS273" s="112">
        <v>16170.41</v>
      </c>
      <c r="AT273" s="112">
        <v>1836.58</v>
      </c>
      <c r="AU273" s="112">
        <v>18006.990000000002</v>
      </c>
      <c r="AV273" s="84">
        <v>46</v>
      </c>
      <c r="AW273" s="84">
        <v>1132</v>
      </c>
      <c r="AX273" s="84" t="s">
        <v>293</v>
      </c>
      <c r="AY273" s="108"/>
      <c r="AZ273" s="84"/>
      <c r="BA273" s="84"/>
      <c r="BB273" s="84" t="s">
        <v>280</v>
      </c>
      <c r="BC273" s="84" t="s">
        <v>281</v>
      </c>
      <c r="BD273" s="108"/>
      <c r="BE273" s="84">
        <v>0</v>
      </c>
      <c r="BF273" s="38" t="s">
        <v>1165</v>
      </c>
      <c r="BG273" s="84">
        <v>9752958858</v>
      </c>
      <c r="BH273" s="114" t="s">
        <v>3072</v>
      </c>
      <c r="BI273" s="38" t="s">
        <v>112</v>
      </c>
      <c r="BJ273" s="85">
        <v>45832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254</v>
      </c>
      <c r="C274" s="38" t="s">
        <v>255</v>
      </c>
      <c r="D274" s="38" t="s">
        <v>256</v>
      </c>
      <c r="E274" s="38" t="s">
        <v>257</v>
      </c>
      <c r="F274" s="38" t="s">
        <v>258</v>
      </c>
      <c r="G274" s="84" t="s">
        <v>259</v>
      </c>
      <c r="H274" s="38" t="s">
        <v>260</v>
      </c>
      <c r="I274" s="84">
        <v>96570</v>
      </c>
      <c r="J274" s="38" t="s">
        <v>636</v>
      </c>
      <c r="K274" s="84">
        <v>96570</v>
      </c>
      <c r="L274" s="84" t="s">
        <v>262</v>
      </c>
      <c r="M274" s="38" t="s">
        <v>263</v>
      </c>
      <c r="N274" s="84">
        <v>170657</v>
      </c>
      <c r="O274" s="84" t="s">
        <v>1127</v>
      </c>
      <c r="P274" s="84">
        <v>229229</v>
      </c>
      <c r="Q274" s="38" t="s">
        <v>1128</v>
      </c>
      <c r="R274" s="38" t="s">
        <v>285</v>
      </c>
      <c r="S274" s="84" t="s">
        <v>1169</v>
      </c>
      <c r="T274" s="84" t="s">
        <v>1169</v>
      </c>
      <c r="U274" s="84" t="s">
        <v>411</v>
      </c>
      <c r="V274" s="84" t="s">
        <v>269</v>
      </c>
      <c r="W274" s="84">
        <v>0</v>
      </c>
      <c r="X274" s="38" t="s">
        <v>270</v>
      </c>
      <c r="Y274" s="84">
        <v>17492502</v>
      </c>
      <c r="Z274" s="38" t="s">
        <v>1170</v>
      </c>
      <c r="AA274" s="108" t="s">
        <v>1131</v>
      </c>
      <c r="AB274" s="84">
        <v>29975</v>
      </c>
      <c r="AC274" s="108" t="s">
        <v>273</v>
      </c>
      <c r="AD274" s="84">
        <v>38</v>
      </c>
      <c r="AE274" s="84" t="s">
        <v>274</v>
      </c>
      <c r="AF274" s="84" t="s">
        <v>859</v>
      </c>
      <c r="AG274" s="108" t="s">
        <v>1132</v>
      </c>
      <c r="AH274" s="84" t="s">
        <v>591</v>
      </c>
      <c r="AI274" s="108" t="s">
        <v>1131</v>
      </c>
      <c r="AJ274" s="84">
        <v>0</v>
      </c>
      <c r="AK274" s="84">
        <v>0</v>
      </c>
      <c r="AL274" s="108" t="s">
        <v>564</v>
      </c>
      <c r="AM274" s="84">
        <v>11413.84</v>
      </c>
      <c r="AN274" s="112">
        <v>384.95</v>
      </c>
      <c r="AO274" s="112">
        <v>11798.79</v>
      </c>
      <c r="AP274" s="112">
        <v>20736.16</v>
      </c>
      <c r="AQ274" s="112">
        <v>284.51</v>
      </c>
      <c r="AR274" s="112">
        <v>21020.67</v>
      </c>
      <c r="AS274" s="112">
        <v>20736.16</v>
      </c>
      <c r="AT274" s="112">
        <v>284.51</v>
      </c>
      <c r="AU274" s="112">
        <v>21020.67</v>
      </c>
      <c r="AV274" s="84">
        <v>76</v>
      </c>
      <c r="AW274" s="84">
        <v>1691</v>
      </c>
      <c r="AX274" s="84" t="s">
        <v>293</v>
      </c>
      <c r="AY274" s="108"/>
      <c r="AZ274" s="84"/>
      <c r="BA274" s="84"/>
      <c r="BB274" s="84" t="s">
        <v>280</v>
      </c>
      <c r="BC274" s="84" t="s">
        <v>281</v>
      </c>
      <c r="BD274" s="108"/>
      <c r="BE274" s="84">
        <v>0</v>
      </c>
      <c r="BF274" s="38" t="s">
        <v>1169</v>
      </c>
      <c r="BG274" s="84" t="s">
        <v>243</v>
      </c>
      <c r="BH274" s="114" t="s">
        <v>3072</v>
      </c>
      <c r="BI274" s="38" t="s">
        <v>110</v>
      </c>
      <c r="BJ274" s="85">
        <v>45820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 t="s">
        <v>3091</v>
      </c>
    </row>
    <row r="275" spans="1:70" s="113" customFormat="1" ht="15" hidden="1" customHeight="1" x14ac:dyDescent="0.25">
      <c r="A275" s="84">
        <v>271</v>
      </c>
      <c r="B275" s="38" t="s">
        <v>254</v>
      </c>
      <c r="C275" s="38" t="s">
        <v>255</v>
      </c>
      <c r="D275" s="38" t="s">
        <v>256</v>
      </c>
      <c r="E275" s="38" t="s">
        <v>257</v>
      </c>
      <c r="F275" s="38" t="s">
        <v>258</v>
      </c>
      <c r="G275" s="84" t="s">
        <v>259</v>
      </c>
      <c r="H275" s="38" t="s">
        <v>260</v>
      </c>
      <c r="I275" s="84">
        <v>96570</v>
      </c>
      <c r="J275" s="38" t="s">
        <v>636</v>
      </c>
      <c r="K275" s="84">
        <v>96570</v>
      </c>
      <c r="L275" s="84" t="s">
        <v>262</v>
      </c>
      <c r="M275" s="38" t="s">
        <v>263</v>
      </c>
      <c r="N275" s="84">
        <v>170657</v>
      </c>
      <c r="O275" s="84" t="s">
        <v>1127</v>
      </c>
      <c r="P275" s="84">
        <v>229229</v>
      </c>
      <c r="Q275" s="38" t="s">
        <v>1128</v>
      </c>
      <c r="R275" s="38" t="s">
        <v>266</v>
      </c>
      <c r="S275" s="84" t="s">
        <v>1171</v>
      </c>
      <c r="T275" s="84" t="s">
        <v>1171</v>
      </c>
      <c r="U275" s="84" t="s">
        <v>411</v>
      </c>
      <c r="V275" s="84" t="s">
        <v>269</v>
      </c>
      <c r="W275" s="84">
        <v>0</v>
      </c>
      <c r="X275" s="38" t="s">
        <v>270</v>
      </c>
      <c r="Y275" s="84">
        <v>17492815</v>
      </c>
      <c r="Z275" s="38" t="s">
        <v>1172</v>
      </c>
      <c r="AA275" s="108" t="s">
        <v>1131</v>
      </c>
      <c r="AB275" s="84">
        <v>29975</v>
      </c>
      <c r="AC275" s="108" t="s">
        <v>273</v>
      </c>
      <c r="AD275" s="84">
        <v>38</v>
      </c>
      <c r="AE275" s="84" t="s">
        <v>274</v>
      </c>
      <c r="AF275" s="84" t="s">
        <v>859</v>
      </c>
      <c r="AG275" s="108" t="s">
        <v>1132</v>
      </c>
      <c r="AH275" s="84" t="s">
        <v>591</v>
      </c>
      <c r="AI275" s="108" t="s">
        <v>1131</v>
      </c>
      <c r="AJ275" s="84">
        <v>1135</v>
      </c>
      <c r="AK275" s="84">
        <v>1135</v>
      </c>
      <c r="AL275" s="108" t="s">
        <v>564</v>
      </c>
      <c r="AM275" s="84">
        <v>16433.95</v>
      </c>
      <c r="AN275" s="112">
        <v>342</v>
      </c>
      <c r="AO275" s="112">
        <v>16775.95</v>
      </c>
      <c r="AP275" s="112">
        <v>15826.28</v>
      </c>
      <c r="AQ275" s="112">
        <v>1666</v>
      </c>
      <c r="AR275" s="112">
        <v>17492.28</v>
      </c>
      <c r="AS275" s="112">
        <v>13652.05</v>
      </c>
      <c r="AT275" s="112">
        <v>1666</v>
      </c>
      <c r="AU275" s="112">
        <v>15318.05</v>
      </c>
      <c r="AV275" s="84">
        <v>46</v>
      </c>
      <c r="AW275" s="84">
        <v>1322</v>
      </c>
      <c r="AX275" s="84" t="s">
        <v>293</v>
      </c>
      <c r="AY275" s="108"/>
      <c r="AZ275" s="84"/>
      <c r="BA275" s="84"/>
      <c r="BB275" s="84" t="s">
        <v>280</v>
      </c>
      <c r="BC275" s="84" t="s">
        <v>281</v>
      </c>
      <c r="BD275" s="108"/>
      <c r="BE275" s="84">
        <v>0</v>
      </c>
      <c r="BF275" s="38" t="s">
        <v>1171</v>
      </c>
      <c r="BG275" s="84">
        <v>6265235110</v>
      </c>
      <c r="BH275" s="114" t="s">
        <v>3072</v>
      </c>
      <c r="BI275" s="38" t="s">
        <v>112</v>
      </c>
      <c r="BJ275" s="85">
        <v>45832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254</v>
      </c>
      <c r="C276" s="38" t="s">
        <v>255</v>
      </c>
      <c r="D276" s="38" t="s">
        <v>256</v>
      </c>
      <c r="E276" s="38" t="s">
        <v>257</v>
      </c>
      <c r="F276" s="38" t="s">
        <v>258</v>
      </c>
      <c r="G276" s="84" t="s">
        <v>259</v>
      </c>
      <c r="H276" s="38" t="s">
        <v>260</v>
      </c>
      <c r="I276" s="84">
        <v>95591</v>
      </c>
      <c r="J276" s="38" t="s">
        <v>429</v>
      </c>
      <c r="K276" s="84">
        <v>95591</v>
      </c>
      <c r="L276" s="84" t="s">
        <v>262</v>
      </c>
      <c r="M276" s="38" t="s">
        <v>263</v>
      </c>
      <c r="N276" s="84">
        <v>170708</v>
      </c>
      <c r="O276" s="84" t="s">
        <v>1173</v>
      </c>
      <c r="P276" s="84">
        <v>229372</v>
      </c>
      <c r="Q276" s="38" t="s">
        <v>1174</v>
      </c>
      <c r="R276" s="38" t="s">
        <v>285</v>
      </c>
      <c r="S276" s="84" t="s">
        <v>1175</v>
      </c>
      <c r="T276" s="84" t="s">
        <v>1175</v>
      </c>
      <c r="U276" s="84" t="s">
        <v>268</v>
      </c>
      <c r="V276" s="84" t="s">
        <v>269</v>
      </c>
      <c r="W276" s="84">
        <v>0</v>
      </c>
      <c r="X276" s="38" t="s">
        <v>270</v>
      </c>
      <c r="Y276" s="84">
        <v>17494094</v>
      </c>
      <c r="Z276" s="38" t="s">
        <v>1176</v>
      </c>
      <c r="AA276" s="108" t="s">
        <v>1167</v>
      </c>
      <c r="AB276" s="84">
        <v>51860</v>
      </c>
      <c r="AC276" s="108" t="s">
        <v>333</v>
      </c>
      <c r="AD276" s="84">
        <v>52</v>
      </c>
      <c r="AE276" s="84" t="s">
        <v>693</v>
      </c>
      <c r="AF276" s="84" t="s">
        <v>603</v>
      </c>
      <c r="AG276" s="108" t="s">
        <v>1168</v>
      </c>
      <c r="AH276" s="84" t="s">
        <v>277</v>
      </c>
      <c r="AI276" s="108" t="s">
        <v>1167</v>
      </c>
      <c r="AJ276" s="84">
        <v>1260</v>
      </c>
      <c r="AK276" s="84">
        <v>1260</v>
      </c>
      <c r="AL276" s="108" t="s">
        <v>564</v>
      </c>
      <c r="AM276" s="84">
        <v>11636.85</v>
      </c>
      <c r="AN276" s="112">
        <v>654.78</v>
      </c>
      <c r="AO276" s="112">
        <v>12291.63</v>
      </c>
      <c r="AP276" s="112">
        <v>44666.15</v>
      </c>
      <c r="AQ276" s="112">
        <v>8340.57</v>
      </c>
      <c r="AR276" s="112">
        <v>53006.720000000001</v>
      </c>
      <c r="AS276" s="112">
        <v>40223.15</v>
      </c>
      <c r="AT276" s="112">
        <v>8340.57</v>
      </c>
      <c r="AU276" s="112">
        <v>48563.72</v>
      </c>
      <c r="AV276" s="84">
        <v>85</v>
      </c>
      <c r="AW276" s="84">
        <v>1737</v>
      </c>
      <c r="AX276" s="84" t="s">
        <v>293</v>
      </c>
      <c r="AY276" s="108"/>
      <c r="AZ276" s="84"/>
      <c r="BA276" s="84"/>
      <c r="BB276" s="84" t="s">
        <v>280</v>
      </c>
      <c r="BC276" s="84" t="s">
        <v>281</v>
      </c>
      <c r="BD276" s="108"/>
      <c r="BE276" s="84">
        <v>0</v>
      </c>
      <c r="BF276" s="38" t="s">
        <v>1175</v>
      </c>
      <c r="BG276" s="84" t="s">
        <v>243</v>
      </c>
      <c r="BH276" s="114" t="s">
        <v>3072</v>
      </c>
      <c r="BI276" s="38" t="s">
        <v>110</v>
      </c>
      <c r="BJ276" s="85">
        <v>45820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3091</v>
      </c>
    </row>
    <row r="277" spans="1:70" s="113" customFormat="1" ht="15" customHeight="1" x14ac:dyDescent="0.25">
      <c r="A277" s="84">
        <v>273</v>
      </c>
      <c r="B277" s="38" t="s">
        <v>254</v>
      </c>
      <c r="C277" s="38" t="s">
        <v>255</v>
      </c>
      <c r="D277" s="38" t="s">
        <v>256</v>
      </c>
      <c r="E277" s="38" t="s">
        <v>257</v>
      </c>
      <c r="F277" s="38" t="s">
        <v>258</v>
      </c>
      <c r="G277" s="84" t="s">
        <v>259</v>
      </c>
      <c r="H277" s="38" t="s">
        <v>260</v>
      </c>
      <c r="I277" s="84">
        <v>100032</v>
      </c>
      <c r="J277" s="38" t="s">
        <v>261</v>
      </c>
      <c r="K277" s="84">
        <v>100032</v>
      </c>
      <c r="L277" s="84" t="s">
        <v>262</v>
      </c>
      <c r="M277" s="38" t="s">
        <v>263</v>
      </c>
      <c r="N277" s="84">
        <v>163572</v>
      </c>
      <c r="O277" s="84" t="s">
        <v>264</v>
      </c>
      <c r="P277" s="84">
        <v>219396</v>
      </c>
      <c r="Q277" s="38" t="s">
        <v>665</v>
      </c>
      <c r="R277" s="38" t="s">
        <v>285</v>
      </c>
      <c r="S277" s="84" t="s">
        <v>1075</v>
      </c>
      <c r="T277" s="84" t="s">
        <v>1075</v>
      </c>
      <c r="U277" s="84" t="s">
        <v>268</v>
      </c>
      <c r="V277" s="84" t="s">
        <v>343</v>
      </c>
      <c r="W277" s="84">
        <v>0</v>
      </c>
      <c r="X277" s="38" t="s">
        <v>270</v>
      </c>
      <c r="Y277" s="84">
        <v>17559635</v>
      </c>
      <c r="Z277" s="38" t="s">
        <v>1076</v>
      </c>
      <c r="AA277" s="108" t="s">
        <v>1177</v>
      </c>
      <c r="AB277" s="84">
        <v>51860</v>
      </c>
      <c r="AC277" s="108" t="s">
        <v>273</v>
      </c>
      <c r="AD277" s="84">
        <v>52</v>
      </c>
      <c r="AE277" s="84" t="s">
        <v>421</v>
      </c>
      <c r="AF277" s="84" t="s">
        <v>422</v>
      </c>
      <c r="AG277" s="108" t="s">
        <v>1078</v>
      </c>
      <c r="AH277" s="84" t="s">
        <v>277</v>
      </c>
      <c r="AI277" s="108" t="s">
        <v>1177</v>
      </c>
      <c r="AJ277" s="84">
        <v>1260</v>
      </c>
      <c r="AK277" s="84">
        <v>1260</v>
      </c>
      <c r="AL277" s="108" t="s">
        <v>564</v>
      </c>
      <c r="AM277" s="84">
        <v>13517.86</v>
      </c>
      <c r="AN277" s="112">
        <v>694.95</v>
      </c>
      <c r="AO277" s="112">
        <v>14212.81</v>
      </c>
      <c r="AP277" s="112">
        <v>42943.14</v>
      </c>
      <c r="AQ277" s="112">
        <v>7525.91</v>
      </c>
      <c r="AR277" s="112">
        <v>50469.05</v>
      </c>
      <c r="AS277" s="112">
        <v>38342.14</v>
      </c>
      <c r="AT277" s="112">
        <v>7525.91</v>
      </c>
      <c r="AU277" s="112">
        <v>45868.05</v>
      </c>
      <c r="AV277" s="84">
        <v>86</v>
      </c>
      <c r="AW277" s="84">
        <v>1701</v>
      </c>
      <c r="AX277" s="84" t="s">
        <v>293</v>
      </c>
      <c r="AY277" s="108"/>
      <c r="AZ277" s="84"/>
      <c r="BA277" s="84"/>
      <c r="BB277" s="84" t="s">
        <v>280</v>
      </c>
      <c r="BC277" s="84" t="s">
        <v>281</v>
      </c>
      <c r="BD277" s="108"/>
      <c r="BE277" s="84">
        <v>0</v>
      </c>
      <c r="BF277" s="38" t="s">
        <v>1075</v>
      </c>
      <c r="BG277" s="84" t="s">
        <v>243</v>
      </c>
      <c r="BH277" s="114" t="s">
        <v>3072</v>
      </c>
      <c r="BI277" s="38" t="s">
        <v>110</v>
      </c>
      <c r="BJ277" s="85">
        <v>45820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 t="s">
        <v>3091</v>
      </c>
    </row>
    <row r="278" spans="1:70" s="113" customFormat="1" ht="15" customHeight="1" x14ac:dyDescent="0.25">
      <c r="A278" s="84">
        <v>274</v>
      </c>
      <c r="B278" s="38" t="s">
        <v>254</v>
      </c>
      <c r="C278" s="38" t="s">
        <v>255</v>
      </c>
      <c r="D278" s="38" t="s">
        <v>256</v>
      </c>
      <c r="E278" s="38" t="s">
        <v>257</v>
      </c>
      <c r="F278" s="38" t="s">
        <v>258</v>
      </c>
      <c r="G278" s="84" t="s">
        <v>259</v>
      </c>
      <c r="H278" s="38" t="s">
        <v>260</v>
      </c>
      <c r="I278" s="84">
        <v>96570</v>
      </c>
      <c r="J278" s="38" t="s">
        <v>636</v>
      </c>
      <c r="K278" s="84">
        <v>96570</v>
      </c>
      <c r="L278" s="84" t="s">
        <v>262</v>
      </c>
      <c r="M278" s="38" t="s">
        <v>263</v>
      </c>
      <c r="N278" s="84">
        <v>162781</v>
      </c>
      <c r="O278" s="84" t="s">
        <v>637</v>
      </c>
      <c r="P278" s="84">
        <v>229325</v>
      </c>
      <c r="Q278" s="38" t="s">
        <v>1178</v>
      </c>
      <c r="R278" s="38" t="s">
        <v>266</v>
      </c>
      <c r="S278" s="84" t="s">
        <v>1179</v>
      </c>
      <c r="T278" s="84" t="s">
        <v>1179</v>
      </c>
      <c r="U278" s="84" t="s">
        <v>268</v>
      </c>
      <c r="V278" s="84" t="s">
        <v>269</v>
      </c>
      <c r="W278" s="84">
        <v>0</v>
      </c>
      <c r="X278" s="38" t="s">
        <v>270</v>
      </c>
      <c r="Y278" s="84">
        <v>17561336</v>
      </c>
      <c r="Z278" s="38" t="s">
        <v>1006</v>
      </c>
      <c r="AA278" s="108" t="s">
        <v>1180</v>
      </c>
      <c r="AB278" s="84">
        <v>29975</v>
      </c>
      <c r="AC278" s="108" t="s">
        <v>314</v>
      </c>
      <c r="AD278" s="84">
        <v>38</v>
      </c>
      <c r="AE278" s="84" t="s">
        <v>274</v>
      </c>
      <c r="AF278" s="84" t="s">
        <v>859</v>
      </c>
      <c r="AG278" s="108" t="s">
        <v>1181</v>
      </c>
      <c r="AH278" s="84" t="s">
        <v>591</v>
      </c>
      <c r="AI278" s="108" t="s">
        <v>1180</v>
      </c>
      <c r="AJ278" s="84">
        <v>1135</v>
      </c>
      <c r="AK278" s="84">
        <v>1135</v>
      </c>
      <c r="AL278" s="108" t="s">
        <v>564</v>
      </c>
      <c r="AM278" s="84">
        <v>15996.92</v>
      </c>
      <c r="AN278" s="112">
        <v>143</v>
      </c>
      <c r="AO278" s="112">
        <v>16139.92</v>
      </c>
      <c r="AP278" s="112">
        <v>15261.39</v>
      </c>
      <c r="AQ278" s="112">
        <v>2064.9699999999998</v>
      </c>
      <c r="AR278" s="112">
        <v>17326.36</v>
      </c>
      <c r="AS278" s="112">
        <v>15241.08</v>
      </c>
      <c r="AT278" s="112">
        <v>2064.9699999999998</v>
      </c>
      <c r="AU278" s="112">
        <v>17306.05</v>
      </c>
      <c r="AV278" s="84">
        <v>46</v>
      </c>
      <c r="AW278" s="84">
        <v>1345</v>
      </c>
      <c r="AX278" s="84" t="s">
        <v>293</v>
      </c>
      <c r="AY278" s="108"/>
      <c r="AZ278" s="84"/>
      <c r="BA278" s="84"/>
      <c r="BB278" s="84" t="s">
        <v>280</v>
      </c>
      <c r="BC278" s="84" t="s">
        <v>281</v>
      </c>
      <c r="BD278" s="108"/>
      <c r="BE278" s="84">
        <v>0</v>
      </c>
      <c r="BF278" s="38" t="s">
        <v>1179</v>
      </c>
      <c r="BG278" s="84">
        <v>7747098820</v>
      </c>
      <c r="BH278" s="114" t="s">
        <v>3072</v>
      </c>
      <c r="BI278" s="38" t="s">
        <v>112</v>
      </c>
      <c r="BJ278" s="85">
        <v>45819</v>
      </c>
      <c r="BK278" s="84" t="s">
        <v>124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 t="s">
        <v>3093</v>
      </c>
    </row>
    <row r="279" spans="1:70" s="113" customFormat="1" ht="15" hidden="1" customHeight="1" x14ac:dyDescent="0.25">
      <c r="A279" s="84">
        <v>275</v>
      </c>
      <c r="B279" s="38" t="s">
        <v>254</v>
      </c>
      <c r="C279" s="38" t="s">
        <v>255</v>
      </c>
      <c r="D279" s="38" t="s">
        <v>256</v>
      </c>
      <c r="E279" s="38" t="s">
        <v>257</v>
      </c>
      <c r="F279" s="38" t="s">
        <v>258</v>
      </c>
      <c r="G279" s="84" t="s">
        <v>259</v>
      </c>
      <c r="H279" s="38" t="s">
        <v>260</v>
      </c>
      <c r="I279" s="84">
        <v>96570</v>
      </c>
      <c r="J279" s="38" t="s">
        <v>636</v>
      </c>
      <c r="K279" s="84">
        <v>96570</v>
      </c>
      <c r="L279" s="84" t="s">
        <v>262</v>
      </c>
      <c r="M279" s="38" t="s">
        <v>263</v>
      </c>
      <c r="N279" s="84">
        <v>162781</v>
      </c>
      <c r="O279" s="84" t="s">
        <v>637</v>
      </c>
      <c r="P279" s="84">
        <v>229325</v>
      </c>
      <c r="Q279" s="38" t="s">
        <v>1178</v>
      </c>
      <c r="R279" s="38" t="s">
        <v>266</v>
      </c>
      <c r="S279" s="84" t="s">
        <v>1182</v>
      </c>
      <c r="T279" s="84" t="s">
        <v>1182</v>
      </c>
      <c r="U279" s="84" t="s">
        <v>268</v>
      </c>
      <c r="V279" s="84" t="s">
        <v>269</v>
      </c>
      <c r="W279" s="84">
        <v>0</v>
      </c>
      <c r="X279" s="38" t="s">
        <v>270</v>
      </c>
      <c r="Y279" s="84">
        <v>17561605</v>
      </c>
      <c r="Z279" s="38" t="s">
        <v>1183</v>
      </c>
      <c r="AA279" s="108" t="s">
        <v>1180</v>
      </c>
      <c r="AB279" s="84">
        <v>29975</v>
      </c>
      <c r="AC279" s="108" t="s">
        <v>314</v>
      </c>
      <c r="AD279" s="84">
        <v>38</v>
      </c>
      <c r="AE279" s="84" t="s">
        <v>274</v>
      </c>
      <c r="AF279" s="84" t="s">
        <v>859</v>
      </c>
      <c r="AG279" s="108" t="s">
        <v>1181</v>
      </c>
      <c r="AH279" s="84" t="s">
        <v>591</v>
      </c>
      <c r="AI279" s="108" t="s">
        <v>1180</v>
      </c>
      <c r="AJ279" s="84">
        <v>1135</v>
      </c>
      <c r="AK279" s="84">
        <v>1135</v>
      </c>
      <c r="AL279" s="108" t="s">
        <v>564</v>
      </c>
      <c r="AM279" s="84">
        <v>15905.92</v>
      </c>
      <c r="AN279" s="112">
        <v>234</v>
      </c>
      <c r="AO279" s="112">
        <v>16139.92</v>
      </c>
      <c r="AP279" s="112">
        <v>15371.12</v>
      </c>
      <c r="AQ279" s="112">
        <v>2099.9699999999998</v>
      </c>
      <c r="AR279" s="112">
        <v>17471.09</v>
      </c>
      <c r="AS279" s="112">
        <v>15351.08</v>
      </c>
      <c r="AT279" s="112">
        <v>2099.9699999999998</v>
      </c>
      <c r="AU279" s="112">
        <v>17451.05</v>
      </c>
      <c r="AV279" s="84">
        <v>46</v>
      </c>
      <c r="AW279" s="84">
        <v>1345</v>
      </c>
      <c r="AX279" s="84" t="s">
        <v>293</v>
      </c>
      <c r="AY279" s="108"/>
      <c r="AZ279" s="84"/>
      <c r="BA279" s="84"/>
      <c r="BB279" s="84" t="s">
        <v>280</v>
      </c>
      <c r="BC279" s="84" t="s">
        <v>281</v>
      </c>
      <c r="BD279" s="108"/>
      <c r="BE279" s="84">
        <v>0</v>
      </c>
      <c r="BF279" s="38" t="s">
        <v>1182</v>
      </c>
      <c r="BG279" s="84">
        <v>7720562828</v>
      </c>
      <c r="BH279" s="114" t="s">
        <v>3072</v>
      </c>
      <c r="BI279" s="38" t="s">
        <v>112</v>
      </c>
      <c r="BJ279" s="85">
        <v>45832</v>
      </c>
      <c r="BK279" s="84" t="s">
        <v>125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254</v>
      </c>
      <c r="C280" s="38" t="s">
        <v>255</v>
      </c>
      <c r="D280" s="38" t="s">
        <v>256</v>
      </c>
      <c r="E280" s="38" t="s">
        <v>257</v>
      </c>
      <c r="F280" s="38" t="s">
        <v>258</v>
      </c>
      <c r="G280" s="84" t="s">
        <v>259</v>
      </c>
      <c r="H280" s="38" t="s">
        <v>260</v>
      </c>
      <c r="I280" s="84">
        <v>96570</v>
      </c>
      <c r="J280" s="38" t="s">
        <v>636</v>
      </c>
      <c r="K280" s="84">
        <v>96570</v>
      </c>
      <c r="L280" s="84" t="s">
        <v>262</v>
      </c>
      <c r="M280" s="38" t="s">
        <v>263</v>
      </c>
      <c r="N280" s="84">
        <v>162781</v>
      </c>
      <c r="O280" s="84" t="s">
        <v>637</v>
      </c>
      <c r="P280" s="84">
        <v>229325</v>
      </c>
      <c r="Q280" s="38" t="s">
        <v>1178</v>
      </c>
      <c r="R280" s="38" t="s">
        <v>285</v>
      </c>
      <c r="S280" s="84" t="s">
        <v>1184</v>
      </c>
      <c r="T280" s="84" t="s">
        <v>1184</v>
      </c>
      <c r="U280" s="84" t="s">
        <v>287</v>
      </c>
      <c r="V280" s="84" t="s">
        <v>269</v>
      </c>
      <c r="W280" s="84">
        <v>0</v>
      </c>
      <c r="X280" s="38" t="s">
        <v>270</v>
      </c>
      <c r="Y280" s="84">
        <v>17561876</v>
      </c>
      <c r="Z280" s="38" t="s">
        <v>1185</v>
      </c>
      <c r="AA280" s="108" t="s">
        <v>1180</v>
      </c>
      <c r="AB280" s="84">
        <v>29975</v>
      </c>
      <c r="AC280" s="108" t="s">
        <v>314</v>
      </c>
      <c r="AD280" s="84">
        <v>52</v>
      </c>
      <c r="AE280" s="84" t="s">
        <v>274</v>
      </c>
      <c r="AF280" s="84" t="s">
        <v>859</v>
      </c>
      <c r="AG280" s="108" t="s">
        <v>1181</v>
      </c>
      <c r="AH280" s="84" t="s">
        <v>591</v>
      </c>
      <c r="AI280" s="108" t="s">
        <v>1180</v>
      </c>
      <c r="AJ280" s="84">
        <v>0</v>
      </c>
      <c r="AK280" s="84">
        <v>0</v>
      </c>
      <c r="AL280" s="108" t="s">
        <v>564</v>
      </c>
      <c r="AM280" s="84">
        <v>18011.060000000001</v>
      </c>
      <c r="AN280" s="112">
        <v>384.95</v>
      </c>
      <c r="AO280" s="112">
        <v>18396.009999999998</v>
      </c>
      <c r="AP280" s="112">
        <v>11997.94</v>
      </c>
      <c r="AQ280" s="112">
        <v>441.72</v>
      </c>
      <c r="AR280" s="112">
        <v>12439.66</v>
      </c>
      <c r="AS280" s="112">
        <v>11998.65</v>
      </c>
      <c r="AT280" s="112">
        <v>441.72</v>
      </c>
      <c r="AU280" s="112">
        <v>12440.37</v>
      </c>
      <c r="AV280" s="84">
        <v>76</v>
      </c>
      <c r="AW280" s="84">
        <v>1607</v>
      </c>
      <c r="AX280" s="84" t="s">
        <v>293</v>
      </c>
      <c r="AY280" s="108"/>
      <c r="AZ280" s="84"/>
      <c r="BA280" s="84"/>
      <c r="BB280" s="84" t="s">
        <v>280</v>
      </c>
      <c r="BC280" s="84" t="s">
        <v>281</v>
      </c>
      <c r="BD280" s="108"/>
      <c r="BE280" s="84">
        <v>0</v>
      </c>
      <c r="BF280" s="38" t="s">
        <v>1184</v>
      </c>
      <c r="BG280" s="84" t="s">
        <v>243</v>
      </c>
      <c r="BH280" s="114" t="s">
        <v>3072</v>
      </c>
      <c r="BI280" s="38" t="s">
        <v>110</v>
      </c>
      <c r="BJ280" s="85">
        <v>45820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 t="s">
        <v>3091</v>
      </c>
    </row>
    <row r="281" spans="1:70" s="113" customFormat="1" ht="15" customHeight="1" x14ac:dyDescent="0.25">
      <c r="A281" s="84">
        <v>277</v>
      </c>
      <c r="B281" s="38" t="s">
        <v>254</v>
      </c>
      <c r="C281" s="38" t="s">
        <v>255</v>
      </c>
      <c r="D281" s="38" t="s">
        <v>256</v>
      </c>
      <c r="E281" s="38" t="s">
        <v>257</v>
      </c>
      <c r="F281" s="38" t="s">
        <v>258</v>
      </c>
      <c r="G281" s="84" t="s">
        <v>259</v>
      </c>
      <c r="H281" s="38" t="s">
        <v>260</v>
      </c>
      <c r="I281" s="84">
        <v>96570</v>
      </c>
      <c r="J281" s="38" t="s">
        <v>636</v>
      </c>
      <c r="K281" s="84">
        <v>96570</v>
      </c>
      <c r="L281" s="84" t="s">
        <v>262</v>
      </c>
      <c r="M281" s="38" t="s">
        <v>263</v>
      </c>
      <c r="N281" s="84">
        <v>162781</v>
      </c>
      <c r="O281" s="84" t="s">
        <v>637</v>
      </c>
      <c r="P281" s="84">
        <v>229325</v>
      </c>
      <c r="Q281" s="38" t="s">
        <v>1178</v>
      </c>
      <c r="R281" s="38" t="s">
        <v>266</v>
      </c>
      <c r="S281" s="84" t="s">
        <v>1186</v>
      </c>
      <c r="T281" s="84" t="s">
        <v>1186</v>
      </c>
      <c r="U281" s="84" t="s">
        <v>287</v>
      </c>
      <c r="V281" s="84" t="s">
        <v>269</v>
      </c>
      <c r="W281" s="84">
        <v>0</v>
      </c>
      <c r="X281" s="38" t="s">
        <v>270</v>
      </c>
      <c r="Y281" s="84">
        <v>17562214</v>
      </c>
      <c r="Z281" s="38" t="s">
        <v>1187</v>
      </c>
      <c r="AA281" s="108" t="s">
        <v>1180</v>
      </c>
      <c r="AB281" s="84">
        <v>29975</v>
      </c>
      <c r="AC281" s="108" t="s">
        <v>314</v>
      </c>
      <c r="AD281" s="84">
        <v>52</v>
      </c>
      <c r="AE281" s="84" t="s">
        <v>274</v>
      </c>
      <c r="AF281" s="84" t="s">
        <v>859</v>
      </c>
      <c r="AG281" s="108" t="s">
        <v>1181</v>
      </c>
      <c r="AH281" s="84" t="s">
        <v>591</v>
      </c>
      <c r="AI281" s="108" t="s">
        <v>1180</v>
      </c>
      <c r="AJ281" s="84">
        <v>930</v>
      </c>
      <c r="AK281" s="84">
        <v>930</v>
      </c>
      <c r="AL281" s="108" t="s">
        <v>564</v>
      </c>
      <c r="AM281" s="84">
        <v>20085.59</v>
      </c>
      <c r="AN281" s="112">
        <v>304</v>
      </c>
      <c r="AO281" s="112">
        <v>20389.59</v>
      </c>
      <c r="AP281" s="112">
        <v>10003.31</v>
      </c>
      <c r="AQ281" s="112">
        <v>1061.6400000000001</v>
      </c>
      <c r="AR281" s="112">
        <v>11064.95</v>
      </c>
      <c r="AS281" s="112">
        <v>9969.41</v>
      </c>
      <c r="AT281" s="112">
        <v>1061.6400000000001</v>
      </c>
      <c r="AU281" s="112">
        <v>11031.05</v>
      </c>
      <c r="AV281" s="84">
        <v>45</v>
      </c>
      <c r="AW281" s="84">
        <v>1322</v>
      </c>
      <c r="AX281" s="84" t="s">
        <v>293</v>
      </c>
      <c r="AY281" s="108"/>
      <c r="AZ281" s="84"/>
      <c r="BA281" s="84"/>
      <c r="BB281" s="84" t="s">
        <v>280</v>
      </c>
      <c r="BC281" s="84" t="s">
        <v>281</v>
      </c>
      <c r="BD281" s="108"/>
      <c r="BE281" s="84">
        <v>0</v>
      </c>
      <c r="BF281" s="38" t="s">
        <v>1186</v>
      </c>
      <c r="BG281" s="84">
        <v>8820652814</v>
      </c>
      <c r="BH281" s="114" t="s">
        <v>3072</v>
      </c>
      <c r="BI281" s="38" t="s">
        <v>112</v>
      </c>
      <c r="BJ281" s="85">
        <v>45819</v>
      </c>
      <c r="BK281" s="84" t="s">
        <v>124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 t="s">
        <v>3093</v>
      </c>
    </row>
    <row r="282" spans="1:70" s="113" customFormat="1" ht="15" customHeight="1" x14ac:dyDescent="0.25">
      <c r="A282" s="84">
        <v>278</v>
      </c>
      <c r="B282" s="38" t="s">
        <v>254</v>
      </c>
      <c r="C282" s="38" t="s">
        <v>255</v>
      </c>
      <c r="D282" s="38" t="s">
        <v>256</v>
      </c>
      <c r="E282" s="38" t="s">
        <v>257</v>
      </c>
      <c r="F282" s="38" t="s">
        <v>258</v>
      </c>
      <c r="G282" s="84" t="s">
        <v>259</v>
      </c>
      <c r="H282" s="38" t="s">
        <v>260</v>
      </c>
      <c r="I282" s="84">
        <v>96143</v>
      </c>
      <c r="J282" s="38" t="s">
        <v>539</v>
      </c>
      <c r="K282" s="84">
        <v>96143</v>
      </c>
      <c r="L282" s="84" t="s">
        <v>262</v>
      </c>
      <c r="M282" s="38" t="s">
        <v>263</v>
      </c>
      <c r="N282" s="84">
        <v>170826</v>
      </c>
      <c r="O282" s="84" t="s">
        <v>1188</v>
      </c>
      <c r="P282" s="84">
        <v>229472</v>
      </c>
      <c r="Q282" s="38" t="s">
        <v>1189</v>
      </c>
      <c r="R282" s="38" t="s">
        <v>285</v>
      </c>
      <c r="S282" s="84" t="s">
        <v>1190</v>
      </c>
      <c r="T282" s="84" t="s">
        <v>1190</v>
      </c>
      <c r="U282" s="84" t="s">
        <v>268</v>
      </c>
      <c r="V282" s="84" t="s">
        <v>343</v>
      </c>
      <c r="W282" s="84">
        <v>0</v>
      </c>
      <c r="X282" s="38" t="s">
        <v>270</v>
      </c>
      <c r="Y282" s="84">
        <v>17569172</v>
      </c>
      <c r="Z282" s="38" t="s">
        <v>1191</v>
      </c>
      <c r="AA282" s="108" t="s">
        <v>1192</v>
      </c>
      <c r="AB282" s="84">
        <v>51860</v>
      </c>
      <c r="AC282" s="108" t="s">
        <v>333</v>
      </c>
      <c r="AD282" s="84">
        <v>52</v>
      </c>
      <c r="AE282" s="84" t="s">
        <v>421</v>
      </c>
      <c r="AF282" s="84" t="s">
        <v>859</v>
      </c>
      <c r="AG282" s="108" t="s">
        <v>1193</v>
      </c>
      <c r="AH282" s="84" t="s">
        <v>591</v>
      </c>
      <c r="AI282" s="108" t="s">
        <v>1192</v>
      </c>
      <c r="AJ282" s="84">
        <v>1260</v>
      </c>
      <c r="AK282" s="84">
        <v>1260</v>
      </c>
      <c r="AL282" s="108" t="s">
        <v>564</v>
      </c>
      <c r="AM282" s="84">
        <v>50128.77</v>
      </c>
      <c r="AN282" s="112">
        <v>218</v>
      </c>
      <c r="AO282" s="112">
        <v>50346.77</v>
      </c>
      <c r="AP282" s="112">
        <v>2052.23</v>
      </c>
      <c r="AQ282" s="112">
        <v>10</v>
      </c>
      <c r="AR282" s="112">
        <v>2062.23</v>
      </c>
      <c r="AS282" s="112">
        <v>1731.23</v>
      </c>
      <c r="AT282" s="112">
        <v>10</v>
      </c>
      <c r="AU282" s="112">
        <v>1741.23</v>
      </c>
      <c r="AV282" s="84">
        <v>96</v>
      </c>
      <c r="AW282" s="84">
        <v>1281</v>
      </c>
      <c r="AX282" s="84" t="s">
        <v>293</v>
      </c>
      <c r="AY282" s="108"/>
      <c r="AZ282" s="84"/>
      <c r="BA282" s="84"/>
      <c r="BB282" s="84" t="s">
        <v>280</v>
      </c>
      <c r="BC282" s="84" t="s">
        <v>281</v>
      </c>
      <c r="BD282" s="108"/>
      <c r="BE282" s="84">
        <v>0</v>
      </c>
      <c r="BF282" s="38" t="s">
        <v>1190</v>
      </c>
      <c r="BG282" s="84" t="s">
        <v>243</v>
      </c>
      <c r="BH282" s="114" t="s">
        <v>3072</v>
      </c>
      <c r="BI282" s="38" t="s">
        <v>110</v>
      </c>
      <c r="BJ282" s="85">
        <v>45820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 t="s">
        <v>3091</v>
      </c>
    </row>
    <row r="283" spans="1:70" s="113" customFormat="1" ht="15" hidden="1" customHeight="1" x14ac:dyDescent="0.25">
      <c r="A283" s="84">
        <v>279</v>
      </c>
      <c r="B283" s="38" t="s">
        <v>254</v>
      </c>
      <c r="C283" s="38" t="s">
        <v>255</v>
      </c>
      <c r="D283" s="38" t="s">
        <v>256</v>
      </c>
      <c r="E283" s="38" t="s">
        <v>257</v>
      </c>
      <c r="F283" s="38" t="s">
        <v>258</v>
      </c>
      <c r="G283" s="84" t="s">
        <v>259</v>
      </c>
      <c r="H283" s="38" t="s">
        <v>260</v>
      </c>
      <c r="I283" s="84">
        <v>100032</v>
      </c>
      <c r="J283" s="38" t="s">
        <v>261</v>
      </c>
      <c r="K283" s="84">
        <v>100032</v>
      </c>
      <c r="L283" s="84" t="s">
        <v>262</v>
      </c>
      <c r="M283" s="38" t="s">
        <v>263</v>
      </c>
      <c r="N283" s="84">
        <v>169822</v>
      </c>
      <c r="O283" s="84" t="s">
        <v>645</v>
      </c>
      <c r="P283" s="84">
        <v>754418</v>
      </c>
      <c r="Q283" s="38" t="s">
        <v>1024</v>
      </c>
      <c r="R283" s="38" t="s">
        <v>266</v>
      </c>
      <c r="S283" s="84" t="s">
        <v>1025</v>
      </c>
      <c r="T283" s="84" t="s">
        <v>1025</v>
      </c>
      <c r="U283" s="84" t="s">
        <v>268</v>
      </c>
      <c r="V283" s="84" t="s">
        <v>343</v>
      </c>
      <c r="W283" s="84">
        <v>0</v>
      </c>
      <c r="X283" s="38" t="s">
        <v>270</v>
      </c>
      <c r="Y283" s="84">
        <v>17571943</v>
      </c>
      <c r="Z283" s="38" t="s">
        <v>1026</v>
      </c>
      <c r="AA283" s="108" t="s">
        <v>1194</v>
      </c>
      <c r="AB283" s="84">
        <v>51860</v>
      </c>
      <c r="AC283" s="108" t="s">
        <v>273</v>
      </c>
      <c r="AD283" s="84">
        <v>52</v>
      </c>
      <c r="AE283" s="84" t="s">
        <v>708</v>
      </c>
      <c r="AF283" s="84" t="s">
        <v>732</v>
      </c>
      <c r="AG283" s="108" t="s">
        <v>1028</v>
      </c>
      <c r="AH283" s="84" t="s">
        <v>700</v>
      </c>
      <c r="AI283" s="108" t="s">
        <v>1194</v>
      </c>
      <c r="AJ283" s="84">
        <v>1615</v>
      </c>
      <c r="AK283" s="84">
        <v>1615</v>
      </c>
      <c r="AL283" s="108" t="s">
        <v>564</v>
      </c>
      <c r="AM283" s="84">
        <v>21663.63</v>
      </c>
      <c r="AN283" s="112">
        <v>177.44</v>
      </c>
      <c r="AO283" s="112">
        <v>21841.07</v>
      </c>
      <c r="AP283" s="112">
        <v>37521.440000000002</v>
      </c>
      <c r="AQ283" s="112">
        <v>9751.19</v>
      </c>
      <c r="AR283" s="112">
        <v>47272.63</v>
      </c>
      <c r="AS283" s="112">
        <v>34233.370000000003</v>
      </c>
      <c r="AT283" s="112">
        <v>9751.19</v>
      </c>
      <c r="AU283" s="112">
        <v>43984.56</v>
      </c>
      <c r="AV283" s="84">
        <v>46</v>
      </c>
      <c r="AW283" s="84">
        <v>1344</v>
      </c>
      <c r="AX283" s="84" t="s">
        <v>293</v>
      </c>
      <c r="AY283" s="108"/>
      <c r="AZ283" s="84"/>
      <c r="BA283" s="84"/>
      <c r="BB283" s="84" t="s">
        <v>280</v>
      </c>
      <c r="BC283" s="84" t="s">
        <v>281</v>
      </c>
      <c r="BD283" s="108"/>
      <c r="BE283" s="84">
        <v>0</v>
      </c>
      <c r="BF283" s="38" t="s">
        <v>1025</v>
      </c>
      <c r="BG283" s="84">
        <v>7029909101</v>
      </c>
      <c r="BH283" s="114" t="s">
        <v>3072</v>
      </c>
      <c r="BI283" s="38" t="s">
        <v>112</v>
      </c>
      <c r="BJ283" s="85">
        <v>45832</v>
      </c>
      <c r="BK283" s="84" t="s">
        <v>126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hidden="1" customHeight="1" x14ac:dyDescent="0.25">
      <c r="A284" s="84">
        <v>280</v>
      </c>
      <c r="B284" s="38" t="s">
        <v>254</v>
      </c>
      <c r="C284" s="38" t="s">
        <v>255</v>
      </c>
      <c r="D284" s="38" t="s">
        <v>256</v>
      </c>
      <c r="E284" s="38" t="s">
        <v>257</v>
      </c>
      <c r="F284" s="38" t="s">
        <v>258</v>
      </c>
      <c r="G284" s="84" t="s">
        <v>259</v>
      </c>
      <c r="H284" s="38" t="s">
        <v>260</v>
      </c>
      <c r="I284" s="84">
        <v>100032</v>
      </c>
      <c r="J284" s="38" t="s">
        <v>261</v>
      </c>
      <c r="K284" s="84">
        <v>100032</v>
      </c>
      <c r="L284" s="84" t="s">
        <v>262</v>
      </c>
      <c r="M284" s="38" t="s">
        <v>263</v>
      </c>
      <c r="N284" s="84">
        <v>169822</v>
      </c>
      <c r="O284" s="84" t="s">
        <v>645</v>
      </c>
      <c r="P284" s="84">
        <v>754418</v>
      </c>
      <c r="Q284" s="38" t="s">
        <v>1024</v>
      </c>
      <c r="R284" s="38" t="s">
        <v>266</v>
      </c>
      <c r="S284" s="84" t="s">
        <v>1195</v>
      </c>
      <c r="T284" s="84" t="s">
        <v>1195</v>
      </c>
      <c r="U284" s="84" t="s">
        <v>287</v>
      </c>
      <c r="V284" s="84" t="s">
        <v>343</v>
      </c>
      <c r="W284" s="84">
        <v>0</v>
      </c>
      <c r="X284" s="38" t="s">
        <v>270</v>
      </c>
      <c r="Y284" s="84">
        <v>17572929</v>
      </c>
      <c r="Z284" s="38" t="s">
        <v>1196</v>
      </c>
      <c r="AA284" s="108" t="s">
        <v>1163</v>
      </c>
      <c r="AB284" s="84">
        <v>51860</v>
      </c>
      <c r="AC284" s="108" t="s">
        <v>273</v>
      </c>
      <c r="AD284" s="84">
        <v>52</v>
      </c>
      <c r="AE284" s="84" t="s">
        <v>371</v>
      </c>
      <c r="AF284" s="84" t="s">
        <v>315</v>
      </c>
      <c r="AG284" s="108" t="s">
        <v>1164</v>
      </c>
      <c r="AH284" s="84" t="s">
        <v>277</v>
      </c>
      <c r="AI284" s="108" t="s">
        <v>1163</v>
      </c>
      <c r="AJ284" s="84">
        <v>1615</v>
      </c>
      <c r="AK284" s="84">
        <v>1615</v>
      </c>
      <c r="AL284" s="108" t="s">
        <v>564</v>
      </c>
      <c r="AM284" s="84">
        <v>19938.7</v>
      </c>
      <c r="AN284" s="112">
        <v>549</v>
      </c>
      <c r="AO284" s="112">
        <v>20487.7</v>
      </c>
      <c r="AP284" s="112">
        <v>39462.120000000003</v>
      </c>
      <c r="AQ284" s="112">
        <v>11543.09</v>
      </c>
      <c r="AR284" s="112">
        <v>51005.21</v>
      </c>
      <c r="AS284" s="112">
        <v>36173.300000000003</v>
      </c>
      <c r="AT284" s="112">
        <v>11543.09</v>
      </c>
      <c r="AU284" s="112">
        <v>47716.39</v>
      </c>
      <c r="AV284" s="84">
        <v>46</v>
      </c>
      <c r="AW284" s="84">
        <v>1344</v>
      </c>
      <c r="AX284" s="84" t="s">
        <v>293</v>
      </c>
      <c r="AY284" s="108"/>
      <c r="AZ284" s="84"/>
      <c r="BA284" s="84"/>
      <c r="BB284" s="84" t="s">
        <v>280</v>
      </c>
      <c r="BC284" s="84" t="s">
        <v>281</v>
      </c>
      <c r="BD284" s="108"/>
      <c r="BE284" s="84">
        <v>0</v>
      </c>
      <c r="BF284" s="38" t="s">
        <v>1195</v>
      </c>
      <c r="BG284" s="84">
        <v>9926778311</v>
      </c>
      <c r="BH284" s="114" t="s">
        <v>3072</v>
      </c>
      <c r="BI284" s="38" t="s">
        <v>112</v>
      </c>
      <c r="BJ284" s="85">
        <v>45832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254</v>
      </c>
      <c r="C285" s="38" t="s">
        <v>255</v>
      </c>
      <c r="D285" s="38" t="s">
        <v>256</v>
      </c>
      <c r="E285" s="38" t="s">
        <v>257</v>
      </c>
      <c r="F285" s="38" t="s">
        <v>258</v>
      </c>
      <c r="G285" s="84" t="s">
        <v>259</v>
      </c>
      <c r="H285" s="38" t="s">
        <v>260</v>
      </c>
      <c r="I285" s="84">
        <v>99744</v>
      </c>
      <c r="J285" s="38" t="s">
        <v>1197</v>
      </c>
      <c r="K285" s="84">
        <v>99744</v>
      </c>
      <c r="L285" s="84" t="s">
        <v>262</v>
      </c>
      <c r="M285" s="38" t="s">
        <v>263</v>
      </c>
      <c r="N285" s="84">
        <v>170051</v>
      </c>
      <c r="O285" s="84" t="s">
        <v>1198</v>
      </c>
      <c r="P285" s="84">
        <v>228381</v>
      </c>
      <c r="Q285" s="38" t="s">
        <v>1199</v>
      </c>
      <c r="R285" s="38" t="s">
        <v>285</v>
      </c>
      <c r="S285" s="84" t="s">
        <v>1200</v>
      </c>
      <c r="T285" s="84" t="s">
        <v>1200</v>
      </c>
      <c r="U285" s="84" t="s">
        <v>268</v>
      </c>
      <c r="V285" s="84" t="s">
        <v>269</v>
      </c>
      <c r="W285" s="84">
        <v>0</v>
      </c>
      <c r="X285" s="38" t="s">
        <v>270</v>
      </c>
      <c r="Y285" s="84">
        <v>17573124</v>
      </c>
      <c r="Z285" s="38" t="s">
        <v>1201</v>
      </c>
      <c r="AA285" s="108" t="s">
        <v>1163</v>
      </c>
      <c r="AB285" s="84">
        <v>25613</v>
      </c>
      <c r="AC285" s="108" t="s">
        <v>656</v>
      </c>
      <c r="AD285" s="84">
        <v>26</v>
      </c>
      <c r="AE285" s="84" t="s">
        <v>274</v>
      </c>
      <c r="AF285" s="84" t="s">
        <v>859</v>
      </c>
      <c r="AG285" s="108" t="s">
        <v>1164</v>
      </c>
      <c r="AH285" s="84" t="s">
        <v>591</v>
      </c>
      <c r="AI285" s="108" t="s">
        <v>1163</v>
      </c>
      <c r="AJ285" s="84">
        <v>0</v>
      </c>
      <c r="AK285" s="84">
        <v>0</v>
      </c>
      <c r="AL285" s="108" t="s">
        <v>292</v>
      </c>
      <c r="AM285" s="84">
        <v>20366.32</v>
      </c>
      <c r="AN285" s="112">
        <v>223.64</v>
      </c>
      <c r="AO285" s="112">
        <v>20589.96</v>
      </c>
      <c r="AP285" s="112">
        <v>6655.68</v>
      </c>
      <c r="AQ285" s="112">
        <v>0</v>
      </c>
      <c r="AR285" s="112">
        <v>6655.68</v>
      </c>
      <c r="AS285" s="112">
        <v>6656.34</v>
      </c>
      <c r="AT285" s="112">
        <v>0</v>
      </c>
      <c r="AU285" s="112">
        <v>6656.34</v>
      </c>
      <c r="AV285" s="84">
        <v>76</v>
      </c>
      <c r="AW285" s="84">
        <v>1622</v>
      </c>
      <c r="AX285" s="84" t="s">
        <v>293</v>
      </c>
      <c r="AY285" s="108"/>
      <c r="AZ285" s="84"/>
      <c r="BA285" s="84"/>
      <c r="BB285" s="84" t="s">
        <v>280</v>
      </c>
      <c r="BC285" s="84" t="s">
        <v>281</v>
      </c>
      <c r="BD285" s="108"/>
      <c r="BE285" s="84">
        <v>0</v>
      </c>
      <c r="BF285" s="38" t="s">
        <v>1200</v>
      </c>
      <c r="BG285" s="84" t="s">
        <v>243</v>
      </c>
      <c r="BH285" s="114" t="s">
        <v>3072</v>
      </c>
      <c r="BI285" s="38" t="s">
        <v>110</v>
      </c>
      <c r="BJ285" s="85">
        <v>45820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 t="s">
        <v>3091</v>
      </c>
    </row>
    <row r="286" spans="1:70" s="113" customFormat="1" ht="15" hidden="1" customHeight="1" x14ac:dyDescent="0.25">
      <c r="A286" s="84">
        <v>282</v>
      </c>
      <c r="B286" s="38" t="s">
        <v>254</v>
      </c>
      <c r="C286" s="38" t="s">
        <v>255</v>
      </c>
      <c r="D286" s="38" t="s">
        <v>256</v>
      </c>
      <c r="E286" s="38" t="s">
        <v>257</v>
      </c>
      <c r="F286" s="38" t="s">
        <v>258</v>
      </c>
      <c r="G286" s="84" t="s">
        <v>259</v>
      </c>
      <c r="H286" s="38" t="s">
        <v>260</v>
      </c>
      <c r="I286" s="84">
        <v>95591</v>
      </c>
      <c r="J286" s="38" t="s">
        <v>429</v>
      </c>
      <c r="K286" s="84">
        <v>95591</v>
      </c>
      <c r="L286" s="84" t="s">
        <v>262</v>
      </c>
      <c r="M286" s="38" t="s">
        <v>263</v>
      </c>
      <c r="N286" s="84">
        <v>170708</v>
      </c>
      <c r="O286" s="84" t="s">
        <v>1173</v>
      </c>
      <c r="P286" s="84">
        <v>229320</v>
      </c>
      <c r="Q286" s="38" t="s">
        <v>541</v>
      </c>
      <c r="R286" s="38" t="s">
        <v>266</v>
      </c>
      <c r="S286" s="84" t="s">
        <v>1202</v>
      </c>
      <c r="T286" s="84" t="s">
        <v>1202</v>
      </c>
      <c r="U286" s="84" t="s">
        <v>411</v>
      </c>
      <c r="V286" s="84" t="s">
        <v>269</v>
      </c>
      <c r="W286" s="84">
        <v>0</v>
      </c>
      <c r="X286" s="38" t="s">
        <v>270</v>
      </c>
      <c r="Y286" s="84">
        <v>17577124</v>
      </c>
      <c r="Z286" s="38" t="s">
        <v>1203</v>
      </c>
      <c r="AA286" s="108" t="s">
        <v>1137</v>
      </c>
      <c r="AB286" s="84">
        <v>51860</v>
      </c>
      <c r="AC286" s="108" t="s">
        <v>333</v>
      </c>
      <c r="AD286" s="84">
        <v>52</v>
      </c>
      <c r="AE286" s="84" t="s">
        <v>371</v>
      </c>
      <c r="AF286" s="84" t="s">
        <v>275</v>
      </c>
      <c r="AG286" s="108" t="s">
        <v>1138</v>
      </c>
      <c r="AH286" s="84" t="s">
        <v>277</v>
      </c>
      <c r="AI286" s="108" t="s">
        <v>1137</v>
      </c>
      <c r="AJ286" s="84">
        <v>1615</v>
      </c>
      <c r="AK286" s="84">
        <v>1615</v>
      </c>
      <c r="AL286" s="108" t="s">
        <v>564</v>
      </c>
      <c r="AM286" s="84">
        <v>24429.48</v>
      </c>
      <c r="AN286" s="112">
        <v>880</v>
      </c>
      <c r="AO286" s="112">
        <v>25309.48</v>
      </c>
      <c r="AP286" s="112">
        <v>30685.96</v>
      </c>
      <c r="AQ286" s="112">
        <v>7273.64</v>
      </c>
      <c r="AR286" s="112">
        <v>37959.599999999999</v>
      </c>
      <c r="AS286" s="112">
        <v>29063.52</v>
      </c>
      <c r="AT286" s="112">
        <v>7273.64</v>
      </c>
      <c r="AU286" s="112">
        <v>36337.160000000003</v>
      </c>
      <c r="AV286" s="84">
        <v>45</v>
      </c>
      <c r="AW286" s="84">
        <v>1315</v>
      </c>
      <c r="AX286" s="84" t="s">
        <v>293</v>
      </c>
      <c r="AY286" s="108"/>
      <c r="AZ286" s="84"/>
      <c r="BA286" s="84"/>
      <c r="BB286" s="84" t="s">
        <v>280</v>
      </c>
      <c r="BC286" s="84" t="s">
        <v>281</v>
      </c>
      <c r="BD286" s="108"/>
      <c r="BE286" s="84">
        <v>0</v>
      </c>
      <c r="BF286" s="38" t="s">
        <v>1202</v>
      </c>
      <c r="BG286" s="84">
        <v>9165890410</v>
      </c>
      <c r="BH286" s="114" t="s">
        <v>3072</v>
      </c>
      <c r="BI286" s="38" t="s">
        <v>112</v>
      </c>
      <c r="BJ286" s="85">
        <v>45832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254</v>
      </c>
      <c r="C287" s="38" t="s">
        <v>255</v>
      </c>
      <c r="D287" s="38" t="s">
        <v>256</v>
      </c>
      <c r="E287" s="38" t="s">
        <v>257</v>
      </c>
      <c r="F287" s="38" t="s">
        <v>258</v>
      </c>
      <c r="G287" s="84" t="s">
        <v>259</v>
      </c>
      <c r="H287" s="38" t="s">
        <v>260</v>
      </c>
      <c r="I287" s="84">
        <v>95591</v>
      </c>
      <c r="J287" s="38" t="s">
        <v>429</v>
      </c>
      <c r="K287" s="84">
        <v>95591</v>
      </c>
      <c r="L287" s="84" t="s">
        <v>262</v>
      </c>
      <c r="M287" s="38" t="s">
        <v>263</v>
      </c>
      <c r="N287" s="84">
        <v>170708</v>
      </c>
      <c r="O287" s="84" t="s">
        <v>1173</v>
      </c>
      <c r="P287" s="84">
        <v>229307</v>
      </c>
      <c r="Q287" s="38" t="s">
        <v>1204</v>
      </c>
      <c r="R287" s="38" t="s">
        <v>266</v>
      </c>
      <c r="S287" s="84" t="s">
        <v>1205</v>
      </c>
      <c r="T287" s="84" t="s">
        <v>1205</v>
      </c>
      <c r="U287" s="84" t="s">
        <v>411</v>
      </c>
      <c r="V287" s="84" t="s">
        <v>269</v>
      </c>
      <c r="W287" s="84">
        <v>0</v>
      </c>
      <c r="X287" s="38" t="s">
        <v>270</v>
      </c>
      <c r="Y287" s="84">
        <v>17577356</v>
      </c>
      <c r="Z287" s="38" t="s">
        <v>1206</v>
      </c>
      <c r="AA287" s="108" t="s">
        <v>1137</v>
      </c>
      <c r="AB287" s="84">
        <v>51860</v>
      </c>
      <c r="AC287" s="108" t="s">
        <v>333</v>
      </c>
      <c r="AD287" s="84">
        <v>52</v>
      </c>
      <c r="AE287" s="84" t="s">
        <v>371</v>
      </c>
      <c r="AF287" s="84" t="s">
        <v>275</v>
      </c>
      <c r="AG287" s="108" t="s">
        <v>1138</v>
      </c>
      <c r="AH287" s="84" t="s">
        <v>277</v>
      </c>
      <c r="AI287" s="108" t="s">
        <v>1137</v>
      </c>
      <c r="AJ287" s="84">
        <v>1615</v>
      </c>
      <c r="AK287" s="84">
        <v>1615</v>
      </c>
      <c r="AL287" s="108" t="s">
        <v>564</v>
      </c>
      <c r="AM287" s="84">
        <v>20532.12</v>
      </c>
      <c r="AN287" s="112">
        <v>2904</v>
      </c>
      <c r="AO287" s="112">
        <v>23436.12</v>
      </c>
      <c r="AP287" s="112">
        <v>41170.949999999997</v>
      </c>
      <c r="AQ287" s="112">
        <v>12078.28</v>
      </c>
      <c r="AR287" s="112">
        <v>53249.23</v>
      </c>
      <c r="AS287" s="112">
        <v>36728.879999999997</v>
      </c>
      <c r="AT287" s="112">
        <v>12078.28</v>
      </c>
      <c r="AU287" s="112">
        <v>48807.16</v>
      </c>
      <c r="AV287" s="84">
        <v>45</v>
      </c>
      <c r="AW287" s="84">
        <v>1254</v>
      </c>
      <c r="AX287" s="84" t="s">
        <v>293</v>
      </c>
      <c r="AY287" s="108"/>
      <c r="AZ287" s="84"/>
      <c r="BA287" s="84"/>
      <c r="BB287" s="84" t="s">
        <v>280</v>
      </c>
      <c r="BC287" s="84" t="s">
        <v>281</v>
      </c>
      <c r="BD287" s="108"/>
      <c r="BE287" s="84">
        <v>0</v>
      </c>
      <c r="BF287" s="38" t="s">
        <v>1205</v>
      </c>
      <c r="BG287" s="84">
        <v>7771026132</v>
      </c>
      <c r="BH287" s="114" t="s">
        <v>3072</v>
      </c>
      <c r="BI287" s="38" t="s">
        <v>112</v>
      </c>
      <c r="BJ287" s="85">
        <v>45819</v>
      </c>
      <c r="BK287" s="84" t="s">
        <v>124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 t="s">
        <v>3093</v>
      </c>
    </row>
    <row r="288" spans="1:70" s="113" customFormat="1" ht="15" hidden="1" customHeight="1" x14ac:dyDescent="0.25">
      <c r="A288" s="84">
        <v>284</v>
      </c>
      <c r="B288" s="38" t="s">
        <v>254</v>
      </c>
      <c r="C288" s="38" t="s">
        <v>255</v>
      </c>
      <c r="D288" s="38" t="s">
        <v>256</v>
      </c>
      <c r="E288" s="38" t="s">
        <v>257</v>
      </c>
      <c r="F288" s="38" t="s">
        <v>258</v>
      </c>
      <c r="G288" s="84" t="s">
        <v>259</v>
      </c>
      <c r="H288" s="38" t="s">
        <v>260</v>
      </c>
      <c r="I288" s="84">
        <v>100032</v>
      </c>
      <c r="J288" s="38" t="s">
        <v>261</v>
      </c>
      <c r="K288" s="84">
        <v>100032</v>
      </c>
      <c r="L288" s="84" t="s">
        <v>262</v>
      </c>
      <c r="M288" s="38" t="s">
        <v>263</v>
      </c>
      <c r="N288" s="84">
        <v>160255</v>
      </c>
      <c r="O288" s="84" t="s">
        <v>321</v>
      </c>
      <c r="P288" s="84">
        <v>218843</v>
      </c>
      <c r="Q288" s="38" t="s">
        <v>694</v>
      </c>
      <c r="R288" s="38" t="s">
        <v>266</v>
      </c>
      <c r="S288" s="84" t="s">
        <v>703</v>
      </c>
      <c r="T288" s="84" t="s">
        <v>703</v>
      </c>
      <c r="U288" s="84" t="s">
        <v>268</v>
      </c>
      <c r="V288" s="84" t="s">
        <v>269</v>
      </c>
      <c r="W288" s="84">
        <v>0</v>
      </c>
      <c r="X288" s="38" t="s">
        <v>1114</v>
      </c>
      <c r="Y288" s="84">
        <v>17667453</v>
      </c>
      <c r="Z288" s="38" t="s">
        <v>704</v>
      </c>
      <c r="AA288" s="108" t="s">
        <v>1167</v>
      </c>
      <c r="AB288" s="84">
        <v>46674</v>
      </c>
      <c r="AC288" s="108" t="s">
        <v>273</v>
      </c>
      <c r="AD288" s="84">
        <v>52</v>
      </c>
      <c r="AE288" s="84" t="s">
        <v>739</v>
      </c>
      <c r="AF288" s="84" t="s">
        <v>422</v>
      </c>
      <c r="AG288" s="108" t="s">
        <v>699</v>
      </c>
      <c r="AH288" s="84" t="s">
        <v>700</v>
      </c>
      <c r="AI288" s="108" t="s">
        <v>1167</v>
      </c>
      <c r="AJ288" s="84">
        <v>1450</v>
      </c>
      <c r="AK288" s="84">
        <v>1450</v>
      </c>
      <c r="AL288" s="108" t="s">
        <v>292</v>
      </c>
      <c r="AM288" s="84">
        <v>14623.55</v>
      </c>
      <c r="AN288" s="112">
        <v>57.25</v>
      </c>
      <c r="AO288" s="112">
        <v>14680.8</v>
      </c>
      <c r="AP288" s="112">
        <v>41974.16</v>
      </c>
      <c r="AQ288" s="112">
        <v>15828.98</v>
      </c>
      <c r="AR288" s="112">
        <v>57803.14</v>
      </c>
      <c r="AS288" s="112">
        <v>38176.449999999997</v>
      </c>
      <c r="AT288" s="112">
        <v>15828.98</v>
      </c>
      <c r="AU288" s="112">
        <v>54005.43</v>
      </c>
      <c r="AV288" s="84">
        <v>46</v>
      </c>
      <c r="AW288" s="84">
        <v>1339</v>
      </c>
      <c r="AX288" s="84" t="s">
        <v>293</v>
      </c>
      <c r="AY288" s="108"/>
      <c r="AZ288" s="84"/>
      <c r="BA288" s="84"/>
      <c r="BB288" s="84" t="s">
        <v>280</v>
      </c>
      <c r="BC288" s="84" t="s">
        <v>281</v>
      </c>
      <c r="BD288" s="108"/>
      <c r="BE288" s="84">
        <v>0</v>
      </c>
      <c r="BF288" s="38" t="s">
        <v>703</v>
      </c>
      <c r="BG288" s="84">
        <v>9827632857</v>
      </c>
      <c r="BH288" s="114" t="s">
        <v>3072</v>
      </c>
      <c r="BI288" s="38" t="s">
        <v>112</v>
      </c>
      <c r="BJ288" s="85">
        <v>45832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254</v>
      </c>
      <c r="C289" s="38" t="s">
        <v>255</v>
      </c>
      <c r="D289" s="38" t="s">
        <v>256</v>
      </c>
      <c r="E289" s="38" t="s">
        <v>257</v>
      </c>
      <c r="F289" s="38" t="s">
        <v>258</v>
      </c>
      <c r="G289" s="84" t="s">
        <v>259</v>
      </c>
      <c r="H289" s="38" t="s">
        <v>260</v>
      </c>
      <c r="I289" s="84">
        <v>100032</v>
      </c>
      <c r="J289" s="38" t="s">
        <v>261</v>
      </c>
      <c r="K289" s="84">
        <v>100032</v>
      </c>
      <c r="L289" s="84" t="s">
        <v>262</v>
      </c>
      <c r="M289" s="38" t="s">
        <v>263</v>
      </c>
      <c r="N289" s="84">
        <v>160255</v>
      </c>
      <c r="O289" s="84" t="s">
        <v>321</v>
      </c>
      <c r="P289" s="84">
        <v>218843</v>
      </c>
      <c r="Q289" s="38" t="s">
        <v>694</v>
      </c>
      <c r="R289" s="38" t="s">
        <v>285</v>
      </c>
      <c r="S289" s="84" t="s">
        <v>706</v>
      </c>
      <c r="T289" s="84" t="s">
        <v>706</v>
      </c>
      <c r="U289" s="84" t="s">
        <v>411</v>
      </c>
      <c r="V289" s="84" t="s">
        <v>269</v>
      </c>
      <c r="W289" s="84">
        <v>0</v>
      </c>
      <c r="X289" s="38" t="s">
        <v>270</v>
      </c>
      <c r="Y289" s="84">
        <v>17690690</v>
      </c>
      <c r="Z289" s="38" t="s">
        <v>707</v>
      </c>
      <c r="AA289" s="108" t="s">
        <v>1207</v>
      </c>
      <c r="AB289" s="84">
        <v>46674</v>
      </c>
      <c r="AC289" s="108" t="s">
        <v>273</v>
      </c>
      <c r="AD289" s="84">
        <v>52</v>
      </c>
      <c r="AE289" s="84" t="s">
        <v>698</v>
      </c>
      <c r="AF289" s="84" t="s">
        <v>422</v>
      </c>
      <c r="AG289" s="108" t="s">
        <v>699</v>
      </c>
      <c r="AH289" s="84" t="s">
        <v>700</v>
      </c>
      <c r="AI289" s="108" t="s">
        <v>1207</v>
      </c>
      <c r="AJ289" s="84">
        <v>0</v>
      </c>
      <c r="AK289" s="84">
        <v>0</v>
      </c>
      <c r="AL289" s="108" t="s">
        <v>564</v>
      </c>
      <c r="AM289" s="84">
        <v>17580.099999999999</v>
      </c>
      <c r="AN289" s="112">
        <v>1570.83</v>
      </c>
      <c r="AO289" s="112">
        <v>19150.93</v>
      </c>
      <c r="AP289" s="112">
        <v>32407.9</v>
      </c>
      <c r="AQ289" s="112">
        <v>2472.2800000000002</v>
      </c>
      <c r="AR289" s="112">
        <v>34880.18</v>
      </c>
      <c r="AS289" s="112">
        <v>32407.96</v>
      </c>
      <c r="AT289" s="112">
        <v>2472.2800000000002</v>
      </c>
      <c r="AU289" s="112">
        <v>34880.239999999998</v>
      </c>
      <c r="AV289" s="84">
        <v>76</v>
      </c>
      <c r="AW289" s="84">
        <v>1764</v>
      </c>
      <c r="AX289" s="84" t="s">
        <v>293</v>
      </c>
      <c r="AY289" s="108"/>
      <c r="AZ289" s="84"/>
      <c r="BA289" s="84"/>
      <c r="BB289" s="84" t="s">
        <v>280</v>
      </c>
      <c r="BC289" s="84" t="s">
        <v>281</v>
      </c>
      <c r="BD289" s="108"/>
      <c r="BE289" s="84">
        <v>0</v>
      </c>
      <c r="BF289" s="38" t="s">
        <v>706</v>
      </c>
      <c r="BG289" s="84" t="s">
        <v>243</v>
      </c>
      <c r="BH289" s="114" t="s">
        <v>3072</v>
      </c>
      <c r="BI289" s="38" t="s">
        <v>110</v>
      </c>
      <c r="BJ289" s="85">
        <v>45820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 t="s">
        <v>3091</v>
      </c>
    </row>
    <row r="290" spans="1:70" s="113" customFormat="1" ht="15" customHeight="1" x14ac:dyDescent="0.25">
      <c r="A290" s="84">
        <v>286</v>
      </c>
      <c r="B290" s="38" t="s">
        <v>254</v>
      </c>
      <c r="C290" s="38" t="s">
        <v>255</v>
      </c>
      <c r="D290" s="38" t="s">
        <v>256</v>
      </c>
      <c r="E290" s="38" t="s">
        <v>257</v>
      </c>
      <c r="F290" s="38" t="s">
        <v>258</v>
      </c>
      <c r="G290" s="84" t="s">
        <v>259</v>
      </c>
      <c r="H290" s="38" t="s">
        <v>260</v>
      </c>
      <c r="I290" s="84">
        <v>100032</v>
      </c>
      <c r="J290" s="38" t="s">
        <v>261</v>
      </c>
      <c r="K290" s="84">
        <v>100032</v>
      </c>
      <c r="L290" s="84" t="s">
        <v>262</v>
      </c>
      <c r="M290" s="38" t="s">
        <v>263</v>
      </c>
      <c r="N290" s="84">
        <v>163572</v>
      </c>
      <c r="O290" s="84" t="s">
        <v>264</v>
      </c>
      <c r="P290" s="84">
        <v>220414</v>
      </c>
      <c r="Q290" s="38" t="s">
        <v>784</v>
      </c>
      <c r="R290" s="38" t="s">
        <v>285</v>
      </c>
      <c r="S290" s="84" t="s">
        <v>807</v>
      </c>
      <c r="T290" s="84" t="s">
        <v>807</v>
      </c>
      <c r="U290" s="84" t="s">
        <v>411</v>
      </c>
      <c r="V290" s="84" t="s">
        <v>269</v>
      </c>
      <c r="W290" s="84">
        <v>0</v>
      </c>
      <c r="X290" s="38" t="s">
        <v>270</v>
      </c>
      <c r="Y290" s="84">
        <v>17702805</v>
      </c>
      <c r="Z290" s="38" t="s">
        <v>808</v>
      </c>
      <c r="AA290" s="108" t="s">
        <v>1208</v>
      </c>
      <c r="AB290" s="84">
        <v>57046</v>
      </c>
      <c r="AC290" s="108" t="s">
        <v>273</v>
      </c>
      <c r="AD290" s="84">
        <v>52</v>
      </c>
      <c r="AE290" s="84" t="s">
        <v>985</v>
      </c>
      <c r="AF290" s="84" t="s">
        <v>801</v>
      </c>
      <c r="AG290" s="108" t="s">
        <v>806</v>
      </c>
      <c r="AH290" s="84" t="s">
        <v>700</v>
      </c>
      <c r="AI290" s="108" t="s">
        <v>1208</v>
      </c>
      <c r="AJ290" s="84">
        <v>1385</v>
      </c>
      <c r="AK290" s="84">
        <v>1385</v>
      </c>
      <c r="AL290" s="108" t="s">
        <v>564</v>
      </c>
      <c r="AM290" s="84">
        <v>18698.46</v>
      </c>
      <c r="AN290" s="112">
        <v>156.5</v>
      </c>
      <c r="AO290" s="112">
        <v>18854.96</v>
      </c>
      <c r="AP290" s="112">
        <v>43454.54</v>
      </c>
      <c r="AQ290" s="112">
        <v>7341.96</v>
      </c>
      <c r="AR290" s="112">
        <v>50796.5</v>
      </c>
      <c r="AS290" s="112">
        <v>38347.54</v>
      </c>
      <c r="AT290" s="112">
        <v>7341.96</v>
      </c>
      <c r="AU290" s="112">
        <v>45689.5</v>
      </c>
      <c r="AV290" s="84">
        <v>98</v>
      </c>
      <c r="AW290" s="84">
        <v>1342</v>
      </c>
      <c r="AX290" s="84" t="s">
        <v>293</v>
      </c>
      <c r="AY290" s="108"/>
      <c r="AZ290" s="84"/>
      <c r="BA290" s="84"/>
      <c r="BB290" s="84" t="s">
        <v>280</v>
      </c>
      <c r="BC290" s="84" t="s">
        <v>281</v>
      </c>
      <c r="BD290" s="108"/>
      <c r="BE290" s="84">
        <v>0</v>
      </c>
      <c r="BF290" s="38" t="s">
        <v>807</v>
      </c>
      <c r="BG290" s="84" t="s">
        <v>243</v>
      </c>
      <c r="BH290" s="114" t="s">
        <v>3072</v>
      </c>
      <c r="BI290" s="38" t="s">
        <v>110</v>
      </c>
      <c r="BJ290" s="85">
        <v>45820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 t="s">
        <v>3091</v>
      </c>
    </row>
    <row r="291" spans="1:70" s="113" customFormat="1" ht="15" customHeight="1" x14ac:dyDescent="0.25">
      <c r="A291" s="84">
        <v>287</v>
      </c>
      <c r="B291" s="38" t="s">
        <v>254</v>
      </c>
      <c r="C291" s="38" t="s">
        <v>255</v>
      </c>
      <c r="D291" s="38" t="s">
        <v>256</v>
      </c>
      <c r="E291" s="38" t="s">
        <v>257</v>
      </c>
      <c r="F291" s="38" t="s">
        <v>258</v>
      </c>
      <c r="G291" s="84" t="s">
        <v>259</v>
      </c>
      <c r="H291" s="38" t="s">
        <v>260</v>
      </c>
      <c r="I291" s="84">
        <v>100032</v>
      </c>
      <c r="J291" s="38" t="s">
        <v>261</v>
      </c>
      <c r="K291" s="84">
        <v>100032</v>
      </c>
      <c r="L291" s="84" t="s">
        <v>262</v>
      </c>
      <c r="M291" s="38" t="s">
        <v>263</v>
      </c>
      <c r="N291" s="84">
        <v>163572</v>
      </c>
      <c r="O291" s="84" t="s">
        <v>264</v>
      </c>
      <c r="P291" s="84">
        <v>220414</v>
      </c>
      <c r="Q291" s="38" t="s">
        <v>784</v>
      </c>
      <c r="R291" s="38" t="s">
        <v>285</v>
      </c>
      <c r="S291" s="84" t="s">
        <v>809</v>
      </c>
      <c r="T291" s="84" t="s">
        <v>809</v>
      </c>
      <c r="U291" s="84" t="s">
        <v>411</v>
      </c>
      <c r="V291" s="84" t="s">
        <v>269</v>
      </c>
      <c r="W291" s="84">
        <v>0</v>
      </c>
      <c r="X291" s="38" t="s">
        <v>270</v>
      </c>
      <c r="Y291" s="84">
        <v>17702948</v>
      </c>
      <c r="Z291" s="38" t="s">
        <v>515</v>
      </c>
      <c r="AA291" s="108" t="s">
        <v>1209</v>
      </c>
      <c r="AB291" s="84">
        <v>40980</v>
      </c>
      <c r="AC291" s="108" t="s">
        <v>273</v>
      </c>
      <c r="AD291" s="84">
        <v>26</v>
      </c>
      <c r="AE291" s="84" t="s">
        <v>985</v>
      </c>
      <c r="AF291" s="84" t="s">
        <v>801</v>
      </c>
      <c r="AG291" s="108" t="s">
        <v>806</v>
      </c>
      <c r="AH291" s="84" t="s">
        <v>700</v>
      </c>
      <c r="AI291" s="108" t="s">
        <v>1209</v>
      </c>
      <c r="AJ291" s="84">
        <v>0</v>
      </c>
      <c r="AK291" s="84">
        <v>0</v>
      </c>
      <c r="AL291" s="108" t="s">
        <v>684</v>
      </c>
      <c r="AM291" s="84">
        <v>27778.26</v>
      </c>
      <c r="AN291" s="112">
        <v>0</v>
      </c>
      <c r="AO291" s="112">
        <v>27778.26</v>
      </c>
      <c r="AP291" s="112">
        <v>15655.74</v>
      </c>
      <c r="AQ291" s="112">
        <v>645.97</v>
      </c>
      <c r="AR291" s="112">
        <v>16301.71</v>
      </c>
      <c r="AS291" s="112">
        <v>15655.94</v>
      </c>
      <c r="AT291" s="112">
        <v>645.97</v>
      </c>
      <c r="AU291" s="112">
        <v>16301.91</v>
      </c>
      <c r="AV291" s="84">
        <v>76</v>
      </c>
      <c r="AW291" s="84">
        <v>1664</v>
      </c>
      <c r="AX291" s="84" t="s">
        <v>293</v>
      </c>
      <c r="AY291" s="108"/>
      <c r="AZ291" s="84"/>
      <c r="BA291" s="84"/>
      <c r="BB291" s="84" t="s">
        <v>280</v>
      </c>
      <c r="BC291" s="84" t="s">
        <v>281</v>
      </c>
      <c r="BD291" s="108"/>
      <c r="BE291" s="84">
        <v>0</v>
      </c>
      <c r="BF291" s="38" t="s">
        <v>809</v>
      </c>
      <c r="BG291" s="84" t="s">
        <v>243</v>
      </c>
      <c r="BH291" s="114" t="s">
        <v>3072</v>
      </c>
      <c r="BI291" s="38" t="s">
        <v>110</v>
      </c>
      <c r="BJ291" s="85">
        <v>45820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 t="s">
        <v>3091</v>
      </c>
    </row>
    <row r="292" spans="1:70" s="113" customFormat="1" ht="15" customHeight="1" x14ac:dyDescent="0.25">
      <c r="A292" s="84">
        <v>288</v>
      </c>
      <c r="B292" s="38" t="s">
        <v>254</v>
      </c>
      <c r="C292" s="38" t="s">
        <v>255</v>
      </c>
      <c r="D292" s="38" t="s">
        <v>256</v>
      </c>
      <c r="E292" s="38" t="s">
        <v>257</v>
      </c>
      <c r="F292" s="38" t="s">
        <v>258</v>
      </c>
      <c r="G292" s="84" t="s">
        <v>259</v>
      </c>
      <c r="H292" s="38" t="s">
        <v>260</v>
      </c>
      <c r="I292" s="84">
        <v>80625</v>
      </c>
      <c r="J292" s="38" t="s">
        <v>339</v>
      </c>
      <c r="K292" s="84">
        <v>80625</v>
      </c>
      <c r="L292" s="84" t="s">
        <v>262</v>
      </c>
      <c r="M292" s="38" t="s">
        <v>263</v>
      </c>
      <c r="N292" s="84">
        <v>134643</v>
      </c>
      <c r="O292" s="84" t="s">
        <v>1210</v>
      </c>
      <c r="P292" s="84">
        <v>181846</v>
      </c>
      <c r="Q292" s="38" t="s">
        <v>1211</v>
      </c>
      <c r="R292" s="38" t="s">
        <v>285</v>
      </c>
      <c r="S292" s="84" t="s">
        <v>1212</v>
      </c>
      <c r="T292" s="84" t="s">
        <v>1212</v>
      </c>
      <c r="U292" s="84" t="s">
        <v>268</v>
      </c>
      <c r="V292" s="84" t="s">
        <v>343</v>
      </c>
      <c r="W292" s="84">
        <v>0</v>
      </c>
      <c r="X292" s="38" t="s">
        <v>270</v>
      </c>
      <c r="Y292" s="84">
        <v>17729412</v>
      </c>
      <c r="Z292" s="38" t="s">
        <v>1213</v>
      </c>
      <c r="AA292" s="108" t="s">
        <v>1214</v>
      </c>
      <c r="AB292" s="84">
        <v>62232</v>
      </c>
      <c r="AC292" s="108" t="s">
        <v>656</v>
      </c>
      <c r="AD292" s="84">
        <v>52</v>
      </c>
      <c r="AE292" s="84" t="s">
        <v>739</v>
      </c>
      <c r="AF292" s="84" t="s">
        <v>603</v>
      </c>
      <c r="AG292" s="108" t="s">
        <v>1215</v>
      </c>
      <c r="AH292" s="84" t="s">
        <v>277</v>
      </c>
      <c r="AI292" s="108" t="s">
        <v>1214</v>
      </c>
      <c r="AJ292" s="84">
        <v>1510</v>
      </c>
      <c r="AK292" s="84">
        <v>1510</v>
      </c>
      <c r="AL292" s="108" t="s">
        <v>564</v>
      </c>
      <c r="AM292" s="84">
        <v>19779.48</v>
      </c>
      <c r="AN292" s="112">
        <v>744.93</v>
      </c>
      <c r="AO292" s="112">
        <v>20524.41</v>
      </c>
      <c r="AP292" s="112">
        <v>45386.52</v>
      </c>
      <c r="AQ292" s="112">
        <v>6833.55</v>
      </c>
      <c r="AR292" s="112">
        <v>52220.07</v>
      </c>
      <c r="AS292" s="112">
        <v>42452.52</v>
      </c>
      <c r="AT292" s="112">
        <v>6833.55</v>
      </c>
      <c r="AU292" s="112">
        <v>49286.07</v>
      </c>
      <c r="AV292" s="84">
        <v>97</v>
      </c>
      <c r="AW292" s="84">
        <v>1650</v>
      </c>
      <c r="AX292" s="84" t="s">
        <v>293</v>
      </c>
      <c r="AY292" s="108"/>
      <c r="AZ292" s="84"/>
      <c r="BA292" s="84"/>
      <c r="BB292" s="84" t="s">
        <v>280</v>
      </c>
      <c r="BC292" s="84" t="s">
        <v>281</v>
      </c>
      <c r="BD292" s="108"/>
      <c r="BE292" s="84">
        <v>0</v>
      </c>
      <c r="BF292" s="38" t="s">
        <v>1212</v>
      </c>
      <c r="BG292" s="84" t="s">
        <v>243</v>
      </c>
      <c r="BH292" s="114" t="s">
        <v>3072</v>
      </c>
      <c r="BI292" s="38" t="s">
        <v>110</v>
      </c>
      <c r="BJ292" s="85">
        <v>45820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3091</v>
      </c>
    </row>
    <row r="293" spans="1:70" s="113" customFormat="1" ht="15" hidden="1" customHeight="1" x14ac:dyDescent="0.25">
      <c r="A293" s="84">
        <v>289</v>
      </c>
      <c r="B293" s="38" t="s">
        <v>254</v>
      </c>
      <c r="C293" s="38" t="s">
        <v>255</v>
      </c>
      <c r="D293" s="38" t="s">
        <v>256</v>
      </c>
      <c r="E293" s="38" t="s">
        <v>257</v>
      </c>
      <c r="F293" s="38" t="s">
        <v>258</v>
      </c>
      <c r="G293" s="84" t="s">
        <v>259</v>
      </c>
      <c r="H293" s="38" t="s">
        <v>260</v>
      </c>
      <c r="I293" s="84">
        <v>95737</v>
      </c>
      <c r="J293" s="38" t="s">
        <v>282</v>
      </c>
      <c r="K293" s="84">
        <v>95737</v>
      </c>
      <c r="L293" s="84" t="s">
        <v>262</v>
      </c>
      <c r="M293" s="38" t="s">
        <v>263</v>
      </c>
      <c r="N293" s="84">
        <v>170882</v>
      </c>
      <c r="O293" s="84" t="s">
        <v>1216</v>
      </c>
      <c r="P293" s="84">
        <v>229550</v>
      </c>
      <c r="Q293" s="38" t="s">
        <v>1217</v>
      </c>
      <c r="R293" s="38" t="s">
        <v>266</v>
      </c>
      <c r="S293" s="84" t="s">
        <v>1218</v>
      </c>
      <c r="T293" s="84" t="s">
        <v>1218</v>
      </c>
      <c r="U293" s="84" t="s">
        <v>268</v>
      </c>
      <c r="V293" s="84" t="s">
        <v>269</v>
      </c>
      <c r="W293" s="84">
        <v>0</v>
      </c>
      <c r="X293" s="38" t="s">
        <v>270</v>
      </c>
      <c r="Y293" s="84">
        <v>17729438</v>
      </c>
      <c r="Z293" s="38" t="s">
        <v>1219</v>
      </c>
      <c r="AA293" s="108" t="s">
        <v>1220</v>
      </c>
      <c r="AB293" s="84">
        <v>37339</v>
      </c>
      <c r="AC293" s="108" t="s">
        <v>290</v>
      </c>
      <c r="AD293" s="84">
        <v>52</v>
      </c>
      <c r="AE293" s="84" t="s">
        <v>371</v>
      </c>
      <c r="AF293" s="84" t="s">
        <v>275</v>
      </c>
      <c r="AG293" s="108" t="s">
        <v>1221</v>
      </c>
      <c r="AH293" s="84" t="s">
        <v>277</v>
      </c>
      <c r="AI293" s="108" t="s">
        <v>1220</v>
      </c>
      <c r="AJ293" s="84">
        <v>0</v>
      </c>
      <c r="AK293" s="84">
        <v>0</v>
      </c>
      <c r="AL293" s="108" t="s">
        <v>564</v>
      </c>
      <c r="AM293" s="84">
        <v>37162.19</v>
      </c>
      <c r="AN293" s="112">
        <v>2.16</v>
      </c>
      <c r="AO293" s="112">
        <v>37164.35</v>
      </c>
      <c r="AP293" s="112">
        <v>238.85</v>
      </c>
      <c r="AQ293" s="112">
        <v>0</v>
      </c>
      <c r="AR293" s="112">
        <v>238.85</v>
      </c>
      <c r="AS293" s="112">
        <v>238.85</v>
      </c>
      <c r="AT293" s="112">
        <v>0</v>
      </c>
      <c r="AU293" s="112">
        <v>238.85</v>
      </c>
      <c r="AV293" s="84">
        <v>41</v>
      </c>
      <c r="AW293" s="84">
        <v>1280</v>
      </c>
      <c r="AX293" s="84" t="s">
        <v>293</v>
      </c>
      <c r="AY293" s="108"/>
      <c r="AZ293" s="84"/>
      <c r="BA293" s="84"/>
      <c r="BB293" s="84" t="s">
        <v>280</v>
      </c>
      <c r="BC293" s="84" t="s">
        <v>281</v>
      </c>
      <c r="BD293" s="108"/>
      <c r="BE293" s="84">
        <v>0</v>
      </c>
      <c r="BF293" s="38" t="s">
        <v>1218</v>
      </c>
      <c r="BG293" s="84">
        <v>9179718472</v>
      </c>
      <c r="BH293" s="114" t="s">
        <v>3072</v>
      </c>
      <c r="BI293" s="38" t="s">
        <v>112</v>
      </c>
      <c r="BJ293" s="85">
        <v>45832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254</v>
      </c>
      <c r="C294" s="38" t="s">
        <v>255</v>
      </c>
      <c r="D294" s="38" t="s">
        <v>256</v>
      </c>
      <c r="E294" s="38" t="s">
        <v>257</v>
      </c>
      <c r="F294" s="38" t="s">
        <v>258</v>
      </c>
      <c r="G294" s="84" t="s">
        <v>259</v>
      </c>
      <c r="H294" s="38" t="s">
        <v>260</v>
      </c>
      <c r="I294" s="84">
        <v>95737</v>
      </c>
      <c r="J294" s="38" t="s">
        <v>282</v>
      </c>
      <c r="K294" s="84">
        <v>95737</v>
      </c>
      <c r="L294" s="84" t="s">
        <v>262</v>
      </c>
      <c r="M294" s="38" t="s">
        <v>263</v>
      </c>
      <c r="N294" s="84">
        <v>170882</v>
      </c>
      <c r="O294" s="84" t="s">
        <v>1216</v>
      </c>
      <c r="P294" s="84">
        <v>229550</v>
      </c>
      <c r="Q294" s="38" t="s">
        <v>1217</v>
      </c>
      <c r="R294" s="38" t="s">
        <v>266</v>
      </c>
      <c r="S294" s="84" t="s">
        <v>1222</v>
      </c>
      <c r="T294" s="84" t="s">
        <v>1222</v>
      </c>
      <c r="U294" s="84" t="s">
        <v>268</v>
      </c>
      <c r="V294" s="84" t="s">
        <v>269</v>
      </c>
      <c r="W294" s="84">
        <v>0</v>
      </c>
      <c r="X294" s="38" t="s">
        <v>270</v>
      </c>
      <c r="Y294" s="84">
        <v>17729442</v>
      </c>
      <c r="Z294" s="38" t="s">
        <v>896</v>
      </c>
      <c r="AA294" s="108" t="s">
        <v>1223</v>
      </c>
      <c r="AB294" s="84">
        <v>37339</v>
      </c>
      <c r="AC294" s="108" t="s">
        <v>290</v>
      </c>
      <c r="AD294" s="84">
        <v>52</v>
      </c>
      <c r="AE294" s="84" t="s">
        <v>371</v>
      </c>
      <c r="AF294" s="84" t="s">
        <v>275</v>
      </c>
      <c r="AG294" s="108" t="s">
        <v>1224</v>
      </c>
      <c r="AH294" s="84" t="s">
        <v>277</v>
      </c>
      <c r="AI294" s="108" t="s">
        <v>1223</v>
      </c>
      <c r="AJ294" s="84">
        <v>1160</v>
      </c>
      <c r="AK294" s="84">
        <v>1160</v>
      </c>
      <c r="AL294" s="108" t="s">
        <v>564</v>
      </c>
      <c r="AM294" s="84">
        <v>28105.040000000001</v>
      </c>
      <c r="AN294" s="112">
        <v>403</v>
      </c>
      <c r="AO294" s="112">
        <v>28508.04</v>
      </c>
      <c r="AP294" s="112">
        <v>9493.5</v>
      </c>
      <c r="AQ294" s="112">
        <v>948.09</v>
      </c>
      <c r="AR294" s="112">
        <v>10441.59</v>
      </c>
      <c r="AS294" s="112">
        <v>9421.9599999999991</v>
      </c>
      <c r="AT294" s="112">
        <v>948.09</v>
      </c>
      <c r="AU294" s="112">
        <v>10370.049999999999</v>
      </c>
      <c r="AV294" s="84">
        <v>45</v>
      </c>
      <c r="AW294" s="84">
        <v>1313</v>
      </c>
      <c r="AX294" s="84" t="s">
        <v>293</v>
      </c>
      <c r="AY294" s="108"/>
      <c r="AZ294" s="84"/>
      <c r="BA294" s="84"/>
      <c r="BB294" s="84" t="s">
        <v>280</v>
      </c>
      <c r="BC294" s="84" t="s">
        <v>281</v>
      </c>
      <c r="BD294" s="108"/>
      <c r="BE294" s="84">
        <v>0</v>
      </c>
      <c r="BF294" s="38" t="s">
        <v>1222</v>
      </c>
      <c r="BG294" s="84">
        <v>9993646568</v>
      </c>
      <c r="BH294" s="114" t="s">
        <v>3072</v>
      </c>
      <c r="BI294" s="38" t="s">
        <v>112</v>
      </c>
      <c r="BJ294" s="85">
        <v>45819</v>
      </c>
      <c r="BK294" s="84" t="s">
        <v>124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 t="s">
        <v>3093</v>
      </c>
    </row>
    <row r="295" spans="1:70" s="113" customFormat="1" ht="15" customHeight="1" x14ac:dyDescent="0.25">
      <c r="A295" s="84">
        <v>291</v>
      </c>
      <c r="B295" s="38" t="s">
        <v>254</v>
      </c>
      <c r="C295" s="38" t="s">
        <v>255</v>
      </c>
      <c r="D295" s="38" t="s">
        <v>256</v>
      </c>
      <c r="E295" s="38" t="s">
        <v>257</v>
      </c>
      <c r="F295" s="38" t="s">
        <v>258</v>
      </c>
      <c r="G295" s="84" t="s">
        <v>259</v>
      </c>
      <c r="H295" s="38" t="s">
        <v>260</v>
      </c>
      <c r="I295" s="84">
        <v>95737</v>
      </c>
      <c r="J295" s="38" t="s">
        <v>282</v>
      </c>
      <c r="K295" s="84">
        <v>95737</v>
      </c>
      <c r="L295" s="84" t="s">
        <v>262</v>
      </c>
      <c r="M295" s="38" t="s">
        <v>263</v>
      </c>
      <c r="N295" s="84">
        <v>170882</v>
      </c>
      <c r="O295" s="84" t="s">
        <v>1216</v>
      </c>
      <c r="P295" s="84">
        <v>229550</v>
      </c>
      <c r="Q295" s="38" t="s">
        <v>1217</v>
      </c>
      <c r="R295" s="38" t="s">
        <v>285</v>
      </c>
      <c r="S295" s="84" t="s">
        <v>1225</v>
      </c>
      <c r="T295" s="84" t="s">
        <v>1225</v>
      </c>
      <c r="U295" s="84" t="s">
        <v>411</v>
      </c>
      <c r="V295" s="84" t="s">
        <v>269</v>
      </c>
      <c r="W295" s="84">
        <v>0</v>
      </c>
      <c r="X295" s="38" t="s">
        <v>270</v>
      </c>
      <c r="Y295" s="84">
        <v>17729443</v>
      </c>
      <c r="Z295" s="38" t="s">
        <v>1226</v>
      </c>
      <c r="AA295" s="108" t="s">
        <v>1223</v>
      </c>
      <c r="AB295" s="84">
        <v>37339</v>
      </c>
      <c r="AC295" s="108" t="s">
        <v>290</v>
      </c>
      <c r="AD295" s="84">
        <v>52</v>
      </c>
      <c r="AE295" s="84" t="s">
        <v>371</v>
      </c>
      <c r="AF295" s="84" t="s">
        <v>275</v>
      </c>
      <c r="AG295" s="108" t="s">
        <v>1224</v>
      </c>
      <c r="AH295" s="84" t="s">
        <v>277</v>
      </c>
      <c r="AI295" s="108" t="s">
        <v>1223</v>
      </c>
      <c r="AJ295" s="84">
        <v>905</v>
      </c>
      <c r="AK295" s="84">
        <v>905</v>
      </c>
      <c r="AL295" s="108" t="s">
        <v>564</v>
      </c>
      <c r="AM295" s="84">
        <v>36194.699999999997</v>
      </c>
      <c r="AN295" s="112">
        <v>208</v>
      </c>
      <c r="AO295" s="112">
        <v>36402.699999999997</v>
      </c>
      <c r="AP295" s="112">
        <v>1215.3</v>
      </c>
      <c r="AQ295" s="112">
        <v>6</v>
      </c>
      <c r="AR295" s="112">
        <v>1221.3</v>
      </c>
      <c r="AS295" s="112">
        <v>1144.3</v>
      </c>
      <c r="AT295" s="112">
        <v>6</v>
      </c>
      <c r="AU295" s="112">
        <v>1150.3</v>
      </c>
      <c r="AV295" s="84">
        <v>96</v>
      </c>
      <c r="AW295" s="84">
        <v>1272</v>
      </c>
      <c r="AX295" s="84" t="s">
        <v>293</v>
      </c>
      <c r="AY295" s="108"/>
      <c r="AZ295" s="84"/>
      <c r="BA295" s="84"/>
      <c r="BB295" s="84" t="s">
        <v>280</v>
      </c>
      <c r="BC295" s="84" t="s">
        <v>281</v>
      </c>
      <c r="BD295" s="108"/>
      <c r="BE295" s="84">
        <v>0</v>
      </c>
      <c r="BF295" s="38" t="s">
        <v>1225</v>
      </c>
      <c r="BG295" s="84" t="s">
        <v>243</v>
      </c>
      <c r="BH295" s="114" t="s">
        <v>3072</v>
      </c>
      <c r="BI295" s="38" t="s">
        <v>110</v>
      </c>
      <c r="BJ295" s="85">
        <v>45820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3091</v>
      </c>
    </row>
    <row r="296" spans="1:70" s="113" customFormat="1" ht="15" customHeight="1" x14ac:dyDescent="0.25">
      <c r="A296" s="84">
        <v>292</v>
      </c>
      <c r="B296" s="38" t="s">
        <v>254</v>
      </c>
      <c r="C296" s="38" t="s">
        <v>255</v>
      </c>
      <c r="D296" s="38" t="s">
        <v>256</v>
      </c>
      <c r="E296" s="38" t="s">
        <v>257</v>
      </c>
      <c r="F296" s="38" t="s">
        <v>258</v>
      </c>
      <c r="G296" s="84" t="s">
        <v>259</v>
      </c>
      <c r="H296" s="38" t="s">
        <v>260</v>
      </c>
      <c r="I296" s="84">
        <v>80625</v>
      </c>
      <c r="J296" s="38" t="s">
        <v>339</v>
      </c>
      <c r="K296" s="84">
        <v>80625</v>
      </c>
      <c r="L296" s="84" t="s">
        <v>262</v>
      </c>
      <c r="M296" s="38" t="s">
        <v>263</v>
      </c>
      <c r="N296" s="84">
        <v>134643</v>
      </c>
      <c r="O296" s="84" t="s">
        <v>1210</v>
      </c>
      <c r="P296" s="84">
        <v>181846</v>
      </c>
      <c r="Q296" s="38" t="s">
        <v>1211</v>
      </c>
      <c r="R296" s="38" t="s">
        <v>285</v>
      </c>
      <c r="S296" s="84" t="s">
        <v>1227</v>
      </c>
      <c r="T296" s="84" t="s">
        <v>1227</v>
      </c>
      <c r="U296" s="84" t="s">
        <v>268</v>
      </c>
      <c r="V296" s="84" t="s">
        <v>343</v>
      </c>
      <c r="W296" s="84">
        <v>0</v>
      </c>
      <c r="X296" s="38" t="s">
        <v>270</v>
      </c>
      <c r="Y296" s="84">
        <v>17729450</v>
      </c>
      <c r="Z296" s="38" t="s">
        <v>1228</v>
      </c>
      <c r="AA296" s="108" t="s">
        <v>1214</v>
      </c>
      <c r="AB296" s="84">
        <v>29975</v>
      </c>
      <c r="AC296" s="108" t="s">
        <v>656</v>
      </c>
      <c r="AD296" s="84">
        <v>38</v>
      </c>
      <c r="AE296" s="84" t="s">
        <v>274</v>
      </c>
      <c r="AF296" s="84" t="s">
        <v>859</v>
      </c>
      <c r="AG296" s="108" t="s">
        <v>1215</v>
      </c>
      <c r="AH296" s="84" t="s">
        <v>591</v>
      </c>
      <c r="AI296" s="108" t="s">
        <v>1214</v>
      </c>
      <c r="AJ296" s="84">
        <v>0</v>
      </c>
      <c r="AK296" s="84">
        <v>0</v>
      </c>
      <c r="AL296" s="108" t="s">
        <v>564</v>
      </c>
      <c r="AM296" s="84">
        <v>8385.14</v>
      </c>
      <c r="AN296" s="112">
        <v>358.8</v>
      </c>
      <c r="AO296" s="112">
        <v>8743.94</v>
      </c>
      <c r="AP296" s="112">
        <v>22731.86</v>
      </c>
      <c r="AQ296" s="112">
        <v>2531.8200000000002</v>
      </c>
      <c r="AR296" s="112">
        <v>25263.68</v>
      </c>
      <c r="AS296" s="112">
        <v>22732.03</v>
      </c>
      <c r="AT296" s="112">
        <v>2531.8200000000002</v>
      </c>
      <c r="AU296" s="112">
        <v>25263.85</v>
      </c>
      <c r="AV296" s="84">
        <v>87</v>
      </c>
      <c r="AW296" s="84">
        <v>1727</v>
      </c>
      <c r="AX296" s="84" t="s">
        <v>293</v>
      </c>
      <c r="AY296" s="108"/>
      <c r="AZ296" s="84"/>
      <c r="BA296" s="84"/>
      <c r="BB296" s="84" t="s">
        <v>280</v>
      </c>
      <c r="BC296" s="84" t="s">
        <v>281</v>
      </c>
      <c r="BD296" s="108"/>
      <c r="BE296" s="84">
        <v>0</v>
      </c>
      <c r="BF296" s="38" t="s">
        <v>1227</v>
      </c>
      <c r="BG296" s="84" t="s">
        <v>243</v>
      </c>
      <c r="BH296" s="114" t="s">
        <v>3072</v>
      </c>
      <c r="BI296" s="38" t="s">
        <v>110</v>
      </c>
      <c r="BJ296" s="85">
        <v>45820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3091</v>
      </c>
    </row>
    <row r="297" spans="1:70" s="113" customFormat="1" ht="15" customHeight="1" x14ac:dyDescent="0.25">
      <c r="A297" s="84">
        <v>293</v>
      </c>
      <c r="B297" s="38" t="s">
        <v>254</v>
      </c>
      <c r="C297" s="38" t="s">
        <v>255</v>
      </c>
      <c r="D297" s="38" t="s">
        <v>256</v>
      </c>
      <c r="E297" s="38" t="s">
        <v>257</v>
      </c>
      <c r="F297" s="38" t="s">
        <v>258</v>
      </c>
      <c r="G297" s="84" t="s">
        <v>259</v>
      </c>
      <c r="H297" s="38" t="s">
        <v>260</v>
      </c>
      <c r="I297" s="84">
        <v>96143</v>
      </c>
      <c r="J297" s="38" t="s">
        <v>539</v>
      </c>
      <c r="K297" s="84">
        <v>96143</v>
      </c>
      <c r="L297" s="84" t="s">
        <v>262</v>
      </c>
      <c r="M297" s="38" t="s">
        <v>263</v>
      </c>
      <c r="N297" s="84">
        <v>170826</v>
      </c>
      <c r="O297" s="84" t="s">
        <v>1188</v>
      </c>
      <c r="P297" s="84">
        <v>229472</v>
      </c>
      <c r="Q297" s="38" t="s">
        <v>1189</v>
      </c>
      <c r="R297" s="38" t="s">
        <v>285</v>
      </c>
      <c r="S297" s="84" t="s">
        <v>1229</v>
      </c>
      <c r="T297" s="84" t="s">
        <v>1229</v>
      </c>
      <c r="U297" s="84" t="s">
        <v>268</v>
      </c>
      <c r="V297" s="84" t="s">
        <v>343</v>
      </c>
      <c r="W297" s="84">
        <v>0</v>
      </c>
      <c r="X297" s="38" t="s">
        <v>270</v>
      </c>
      <c r="Y297" s="84">
        <v>17765448</v>
      </c>
      <c r="Z297" s="38" t="s">
        <v>1230</v>
      </c>
      <c r="AA297" s="108" t="s">
        <v>1223</v>
      </c>
      <c r="AB297" s="84">
        <v>51860</v>
      </c>
      <c r="AC297" s="108" t="s">
        <v>333</v>
      </c>
      <c r="AD297" s="84">
        <v>52</v>
      </c>
      <c r="AE297" s="84" t="s">
        <v>421</v>
      </c>
      <c r="AF297" s="84" t="s">
        <v>422</v>
      </c>
      <c r="AG297" s="108" t="s">
        <v>1224</v>
      </c>
      <c r="AH297" s="84" t="s">
        <v>700</v>
      </c>
      <c r="AI297" s="108" t="s">
        <v>1223</v>
      </c>
      <c r="AJ297" s="84">
        <v>1260</v>
      </c>
      <c r="AK297" s="84">
        <v>1260</v>
      </c>
      <c r="AL297" s="108" t="s">
        <v>564</v>
      </c>
      <c r="AM297" s="84">
        <v>48998.15</v>
      </c>
      <c r="AN297" s="112">
        <v>275</v>
      </c>
      <c r="AO297" s="112">
        <v>49273.15</v>
      </c>
      <c r="AP297" s="112">
        <v>3191.85</v>
      </c>
      <c r="AQ297" s="112">
        <v>32</v>
      </c>
      <c r="AR297" s="112">
        <v>3223.85</v>
      </c>
      <c r="AS297" s="112">
        <v>2861.85</v>
      </c>
      <c r="AT297" s="112">
        <v>32</v>
      </c>
      <c r="AU297" s="112">
        <v>2893.85</v>
      </c>
      <c r="AV297" s="84">
        <v>97</v>
      </c>
      <c r="AW297" s="84">
        <v>1281</v>
      </c>
      <c r="AX297" s="84" t="s">
        <v>293</v>
      </c>
      <c r="AY297" s="108"/>
      <c r="AZ297" s="84"/>
      <c r="BA297" s="84"/>
      <c r="BB297" s="84" t="s">
        <v>280</v>
      </c>
      <c r="BC297" s="84" t="s">
        <v>281</v>
      </c>
      <c r="BD297" s="108"/>
      <c r="BE297" s="84">
        <v>0</v>
      </c>
      <c r="BF297" s="38" t="s">
        <v>1229</v>
      </c>
      <c r="BG297" s="84" t="s">
        <v>243</v>
      </c>
      <c r="BH297" s="114" t="s">
        <v>3072</v>
      </c>
      <c r="BI297" s="38" t="s">
        <v>110</v>
      </c>
      <c r="BJ297" s="85">
        <v>45820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 t="s">
        <v>3091</v>
      </c>
    </row>
    <row r="298" spans="1:70" s="113" customFormat="1" ht="15" customHeight="1" x14ac:dyDescent="0.25">
      <c r="A298" s="84">
        <v>294</v>
      </c>
      <c r="B298" s="38" t="s">
        <v>254</v>
      </c>
      <c r="C298" s="38" t="s">
        <v>255</v>
      </c>
      <c r="D298" s="38" t="s">
        <v>256</v>
      </c>
      <c r="E298" s="38" t="s">
        <v>257</v>
      </c>
      <c r="F298" s="38" t="s">
        <v>258</v>
      </c>
      <c r="G298" s="84" t="s">
        <v>259</v>
      </c>
      <c r="H298" s="38" t="s">
        <v>260</v>
      </c>
      <c r="I298" s="84">
        <v>96143</v>
      </c>
      <c r="J298" s="38" t="s">
        <v>539</v>
      </c>
      <c r="K298" s="84">
        <v>96143</v>
      </c>
      <c r="L298" s="84" t="s">
        <v>262</v>
      </c>
      <c r="M298" s="38" t="s">
        <v>263</v>
      </c>
      <c r="N298" s="84">
        <v>170826</v>
      </c>
      <c r="O298" s="84" t="s">
        <v>1188</v>
      </c>
      <c r="P298" s="84">
        <v>229472</v>
      </c>
      <c r="Q298" s="38" t="s">
        <v>1189</v>
      </c>
      <c r="R298" s="38" t="s">
        <v>285</v>
      </c>
      <c r="S298" s="84" t="s">
        <v>1231</v>
      </c>
      <c r="T298" s="84" t="s">
        <v>1231</v>
      </c>
      <c r="U298" s="84" t="s">
        <v>268</v>
      </c>
      <c r="V298" s="84" t="s">
        <v>343</v>
      </c>
      <c r="W298" s="84">
        <v>0</v>
      </c>
      <c r="X298" s="38" t="s">
        <v>270</v>
      </c>
      <c r="Y298" s="84">
        <v>17765454</v>
      </c>
      <c r="Z298" s="38" t="s">
        <v>1232</v>
      </c>
      <c r="AA298" s="108" t="s">
        <v>1192</v>
      </c>
      <c r="AB298" s="84">
        <v>51860</v>
      </c>
      <c r="AC298" s="108" t="s">
        <v>333</v>
      </c>
      <c r="AD298" s="84">
        <v>52</v>
      </c>
      <c r="AE298" s="84" t="s">
        <v>739</v>
      </c>
      <c r="AF298" s="84" t="s">
        <v>732</v>
      </c>
      <c r="AG298" s="108" t="s">
        <v>1193</v>
      </c>
      <c r="AH298" s="84" t="s">
        <v>700</v>
      </c>
      <c r="AI298" s="108" t="s">
        <v>1192</v>
      </c>
      <c r="AJ298" s="84">
        <v>1260</v>
      </c>
      <c r="AK298" s="84">
        <v>1260</v>
      </c>
      <c r="AL298" s="108" t="s">
        <v>292</v>
      </c>
      <c r="AM298" s="84">
        <v>43489</v>
      </c>
      <c r="AN298" s="112">
        <v>79.55</v>
      </c>
      <c r="AO298" s="112">
        <v>43568.55</v>
      </c>
      <c r="AP298" s="112">
        <v>8692</v>
      </c>
      <c r="AQ298" s="112">
        <v>228.05</v>
      </c>
      <c r="AR298" s="112">
        <v>8920.0499999999993</v>
      </c>
      <c r="AS298" s="112">
        <v>8371</v>
      </c>
      <c r="AT298" s="112">
        <v>228.05</v>
      </c>
      <c r="AU298" s="112">
        <v>8599.0499999999993</v>
      </c>
      <c r="AV298" s="84">
        <v>92</v>
      </c>
      <c r="AW298" s="84">
        <v>1351</v>
      </c>
      <c r="AX298" s="84" t="s">
        <v>293</v>
      </c>
      <c r="AY298" s="108"/>
      <c r="AZ298" s="84"/>
      <c r="BA298" s="84"/>
      <c r="BB298" s="84" t="s">
        <v>280</v>
      </c>
      <c r="BC298" s="84" t="s">
        <v>281</v>
      </c>
      <c r="BD298" s="108"/>
      <c r="BE298" s="84">
        <v>0</v>
      </c>
      <c r="BF298" s="38" t="s">
        <v>1231</v>
      </c>
      <c r="BG298" s="84" t="s">
        <v>243</v>
      </c>
      <c r="BH298" s="114" t="s">
        <v>3072</v>
      </c>
      <c r="BI298" s="38" t="s">
        <v>110</v>
      </c>
      <c r="BJ298" s="85">
        <v>45820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3091</v>
      </c>
    </row>
    <row r="299" spans="1:70" s="113" customFormat="1" ht="15" customHeight="1" x14ac:dyDescent="0.25">
      <c r="A299" s="84">
        <v>295</v>
      </c>
      <c r="B299" s="38" t="s">
        <v>254</v>
      </c>
      <c r="C299" s="38" t="s">
        <v>255</v>
      </c>
      <c r="D299" s="38" t="s">
        <v>256</v>
      </c>
      <c r="E299" s="38" t="s">
        <v>257</v>
      </c>
      <c r="F299" s="38" t="s">
        <v>258</v>
      </c>
      <c r="G299" s="84" t="s">
        <v>259</v>
      </c>
      <c r="H299" s="38" t="s">
        <v>260</v>
      </c>
      <c r="I299" s="84">
        <v>96143</v>
      </c>
      <c r="J299" s="38" t="s">
        <v>539</v>
      </c>
      <c r="K299" s="84">
        <v>96143</v>
      </c>
      <c r="L299" s="84" t="s">
        <v>262</v>
      </c>
      <c r="M299" s="38" t="s">
        <v>263</v>
      </c>
      <c r="N299" s="84">
        <v>170826</v>
      </c>
      <c r="O299" s="84" t="s">
        <v>1188</v>
      </c>
      <c r="P299" s="84">
        <v>229472</v>
      </c>
      <c r="Q299" s="38" t="s">
        <v>1189</v>
      </c>
      <c r="R299" s="38" t="s">
        <v>285</v>
      </c>
      <c r="S299" s="84" t="s">
        <v>1233</v>
      </c>
      <c r="T299" s="84" t="s">
        <v>1233</v>
      </c>
      <c r="U299" s="84" t="s">
        <v>268</v>
      </c>
      <c r="V299" s="84" t="s">
        <v>269</v>
      </c>
      <c r="W299" s="84">
        <v>0</v>
      </c>
      <c r="X299" s="38" t="s">
        <v>270</v>
      </c>
      <c r="Y299" s="84">
        <v>17765458</v>
      </c>
      <c r="Z299" s="38" t="s">
        <v>1234</v>
      </c>
      <c r="AA299" s="108" t="s">
        <v>1223</v>
      </c>
      <c r="AB299" s="84">
        <v>41488</v>
      </c>
      <c r="AC299" s="108" t="s">
        <v>333</v>
      </c>
      <c r="AD299" s="84">
        <v>52</v>
      </c>
      <c r="AE299" s="84" t="s">
        <v>693</v>
      </c>
      <c r="AF299" s="84" t="s">
        <v>780</v>
      </c>
      <c r="AG299" s="108" t="s">
        <v>1224</v>
      </c>
      <c r="AH299" s="84" t="s">
        <v>277</v>
      </c>
      <c r="AI299" s="108" t="s">
        <v>1223</v>
      </c>
      <c r="AJ299" s="84">
        <v>1010</v>
      </c>
      <c r="AK299" s="84">
        <v>1010</v>
      </c>
      <c r="AL299" s="108" t="s">
        <v>564</v>
      </c>
      <c r="AM299" s="84">
        <v>40595</v>
      </c>
      <c r="AN299" s="112">
        <v>231</v>
      </c>
      <c r="AO299" s="112">
        <v>40826</v>
      </c>
      <c r="AP299" s="112">
        <v>1156</v>
      </c>
      <c r="AQ299" s="112">
        <v>7</v>
      </c>
      <c r="AR299" s="112">
        <v>1163</v>
      </c>
      <c r="AS299" s="112">
        <v>893</v>
      </c>
      <c r="AT299" s="112">
        <v>7</v>
      </c>
      <c r="AU299" s="112">
        <v>900</v>
      </c>
      <c r="AV299" s="84">
        <v>97</v>
      </c>
      <c r="AW299" s="84">
        <v>1285</v>
      </c>
      <c r="AX299" s="84" t="s">
        <v>293</v>
      </c>
      <c r="AY299" s="108"/>
      <c r="AZ299" s="84"/>
      <c r="BA299" s="84"/>
      <c r="BB299" s="84" t="s">
        <v>280</v>
      </c>
      <c r="BC299" s="84" t="s">
        <v>281</v>
      </c>
      <c r="BD299" s="108"/>
      <c r="BE299" s="84">
        <v>0</v>
      </c>
      <c r="BF299" s="38" t="s">
        <v>1233</v>
      </c>
      <c r="BG299" s="84" t="s">
        <v>243</v>
      </c>
      <c r="BH299" s="114" t="s">
        <v>3072</v>
      </c>
      <c r="BI299" s="38" t="s">
        <v>110</v>
      </c>
      <c r="BJ299" s="85">
        <v>45820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 t="s">
        <v>3091</v>
      </c>
    </row>
    <row r="300" spans="1:70" s="113" customFormat="1" ht="15" customHeight="1" x14ac:dyDescent="0.25">
      <c r="A300" s="84">
        <v>296</v>
      </c>
      <c r="B300" s="38" t="s">
        <v>254</v>
      </c>
      <c r="C300" s="38" t="s">
        <v>255</v>
      </c>
      <c r="D300" s="38" t="s">
        <v>256</v>
      </c>
      <c r="E300" s="38" t="s">
        <v>257</v>
      </c>
      <c r="F300" s="38" t="s">
        <v>258</v>
      </c>
      <c r="G300" s="84" t="s">
        <v>259</v>
      </c>
      <c r="H300" s="38" t="s">
        <v>260</v>
      </c>
      <c r="I300" s="84">
        <v>96143</v>
      </c>
      <c r="J300" s="38" t="s">
        <v>539</v>
      </c>
      <c r="K300" s="84">
        <v>96143</v>
      </c>
      <c r="L300" s="84" t="s">
        <v>262</v>
      </c>
      <c r="M300" s="38" t="s">
        <v>263</v>
      </c>
      <c r="N300" s="84">
        <v>170826</v>
      </c>
      <c r="O300" s="84" t="s">
        <v>1188</v>
      </c>
      <c r="P300" s="84">
        <v>229472</v>
      </c>
      <c r="Q300" s="38" t="s">
        <v>1189</v>
      </c>
      <c r="R300" s="38" t="s">
        <v>285</v>
      </c>
      <c r="S300" s="84" t="s">
        <v>1235</v>
      </c>
      <c r="T300" s="84" t="s">
        <v>1235</v>
      </c>
      <c r="U300" s="84" t="s">
        <v>411</v>
      </c>
      <c r="V300" s="84" t="s">
        <v>269</v>
      </c>
      <c r="W300" s="84">
        <v>0</v>
      </c>
      <c r="X300" s="38" t="s">
        <v>270</v>
      </c>
      <c r="Y300" s="84">
        <v>17799634</v>
      </c>
      <c r="Z300" s="38" t="s">
        <v>1236</v>
      </c>
      <c r="AA300" s="108" t="s">
        <v>1223</v>
      </c>
      <c r="AB300" s="84">
        <v>51860</v>
      </c>
      <c r="AC300" s="108" t="s">
        <v>333</v>
      </c>
      <c r="AD300" s="84">
        <v>52</v>
      </c>
      <c r="AE300" s="84" t="s">
        <v>421</v>
      </c>
      <c r="AF300" s="84" t="s">
        <v>859</v>
      </c>
      <c r="AG300" s="108" t="s">
        <v>1224</v>
      </c>
      <c r="AH300" s="84" t="s">
        <v>591</v>
      </c>
      <c r="AI300" s="108" t="s">
        <v>1223</v>
      </c>
      <c r="AJ300" s="84">
        <v>1260</v>
      </c>
      <c r="AK300" s="84">
        <v>1260</v>
      </c>
      <c r="AL300" s="108" t="s">
        <v>292</v>
      </c>
      <c r="AM300" s="84">
        <v>47486.21</v>
      </c>
      <c r="AN300" s="112">
        <v>333.12</v>
      </c>
      <c r="AO300" s="112">
        <v>47819.33</v>
      </c>
      <c r="AP300" s="112">
        <v>4703.79</v>
      </c>
      <c r="AQ300" s="112">
        <v>65.260000000000005</v>
      </c>
      <c r="AR300" s="112">
        <v>4769.05</v>
      </c>
      <c r="AS300" s="112">
        <v>4373.79</v>
      </c>
      <c r="AT300" s="112">
        <v>65.260000000000005</v>
      </c>
      <c r="AU300" s="112">
        <v>4439.05</v>
      </c>
      <c r="AV300" s="84">
        <v>93</v>
      </c>
      <c r="AW300" s="84">
        <v>1295</v>
      </c>
      <c r="AX300" s="84" t="s">
        <v>293</v>
      </c>
      <c r="AY300" s="108"/>
      <c r="AZ300" s="84"/>
      <c r="BA300" s="84"/>
      <c r="BB300" s="84" t="s">
        <v>280</v>
      </c>
      <c r="BC300" s="84" t="s">
        <v>281</v>
      </c>
      <c r="BD300" s="108"/>
      <c r="BE300" s="84">
        <v>0</v>
      </c>
      <c r="BF300" s="38" t="s">
        <v>1235</v>
      </c>
      <c r="BG300" s="84" t="s">
        <v>243</v>
      </c>
      <c r="BH300" s="114" t="s">
        <v>3072</v>
      </c>
      <c r="BI300" s="38" t="s">
        <v>110</v>
      </c>
      <c r="BJ300" s="85">
        <v>45820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3091</v>
      </c>
    </row>
    <row r="301" spans="1:70" s="113" customFormat="1" ht="15" customHeight="1" x14ac:dyDescent="0.25">
      <c r="A301" s="84">
        <v>297</v>
      </c>
      <c r="B301" s="38" t="s">
        <v>254</v>
      </c>
      <c r="C301" s="38" t="s">
        <v>255</v>
      </c>
      <c r="D301" s="38" t="s">
        <v>256</v>
      </c>
      <c r="E301" s="38" t="s">
        <v>257</v>
      </c>
      <c r="F301" s="38" t="s">
        <v>258</v>
      </c>
      <c r="G301" s="84" t="s">
        <v>259</v>
      </c>
      <c r="H301" s="38" t="s">
        <v>260</v>
      </c>
      <c r="I301" s="84">
        <v>96143</v>
      </c>
      <c r="J301" s="38" t="s">
        <v>539</v>
      </c>
      <c r="K301" s="84">
        <v>96143</v>
      </c>
      <c r="L301" s="84" t="s">
        <v>262</v>
      </c>
      <c r="M301" s="38" t="s">
        <v>263</v>
      </c>
      <c r="N301" s="84">
        <v>170826</v>
      </c>
      <c r="O301" s="84" t="s">
        <v>1188</v>
      </c>
      <c r="P301" s="84">
        <v>229472</v>
      </c>
      <c r="Q301" s="38" t="s">
        <v>1189</v>
      </c>
      <c r="R301" s="38" t="s">
        <v>285</v>
      </c>
      <c r="S301" s="84" t="s">
        <v>1237</v>
      </c>
      <c r="T301" s="84" t="s">
        <v>1237</v>
      </c>
      <c r="U301" s="84" t="s">
        <v>287</v>
      </c>
      <c r="V301" s="84" t="s">
        <v>269</v>
      </c>
      <c r="W301" s="84">
        <v>0</v>
      </c>
      <c r="X301" s="38" t="s">
        <v>270</v>
      </c>
      <c r="Y301" s="84">
        <v>17799635</v>
      </c>
      <c r="Z301" s="38" t="s">
        <v>1238</v>
      </c>
      <c r="AA301" s="108" t="s">
        <v>1223</v>
      </c>
      <c r="AB301" s="84">
        <v>62232</v>
      </c>
      <c r="AC301" s="108" t="s">
        <v>333</v>
      </c>
      <c r="AD301" s="84">
        <v>52</v>
      </c>
      <c r="AE301" s="84" t="s">
        <v>739</v>
      </c>
      <c r="AF301" s="84" t="s">
        <v>732</v>
      </c>
      <c r="AG301" s="108" t="s">
        <v>1224</v>
      </c>
      <c r="AH301" s="84" t="s">
        <v>700</v>
      </c>
      <c r="AI301" s="108" t="s">
        <v>1223</v>
      </c>
      <c r="AJ301" s="84">
        <v>1510</v>
      </c>
      <c r="AK301" s="84">
        <v>1510</v>
      </c>
      <c r="AL301" s="108" t="s">
        <v>564</v>
      </c>
      <c r="AM301" s="84">
        <v>59153.93</v>
      </c>
      <c r="AN301" s="112">
        <v>309</v>
      </c>
      <c r="AO301" s="112">
        <v>59462.93</v>
      </c>
      <c r="AP301" s="112">
        <v>3472.07</v>
      </c>
      <c r="AQ301" s="112">
        <v>30</v>
      </c>
      <c r="AR301" s="112">
        <v>3502.07</v>
      </c>
      <c r="AS301" s="112">
        <v>3078.07</v>
      </c>
      <c r="AT301" s="112">
        <v>30</v>
      </c>
      <c r="AU301" s="112">
        <v>3108.07</v>
      </c>
      <c r="AV301" s="84">
        <v>96</v>
      </c>
      <c r="AW301" s="84">
        <v>1281</v>
      </c>
      <c r="AX301" s="84" t="s">
        <v>293</v>
      </c>
      <c r="AY301" s="108"/>
      <c r="AZ301" s="84"/>
      <c r="BA301" s="84"/>
      <c r="BB301" s="84" t="s">
        <v>280</v>
      </c>
      <c r="BC301" s="84" t="s">
        <v>281</v>
      </c>
      <c r="BD301" s="108"/>
      <c r="BE301" s="84">
        <v>0</v>
      </c>
      <c r="BF301" s="38" t="s">
        <v>1237</v>
      </c>
      <c r="BG301" s="84" t="s">
        <v>243</v>
      </c>
      <c r="BH301" s="114" t="s">
        <v>3072</v>
      </c>
      <c r="BI301" s="38" t="s">
        <v>110</v>
      </c>
      <c r="BJ301" s="85">
        <v>45820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3091</v>
      </c>
    </row>
    <row r="302" spans="1:70" s="113" customFormat="1" ht="15" customHeight="1" x14ac:dyDescent="0.25">
      <c r="A302" s="84">
        <v>298</v>
      </c>
      <c r="B302" s="38" t="s">
        <v>254</v>
      </c>
      <c r="C302" s="38" t="s">
        <v>255</v>
      </c>
      <c r="D302" s="38" t="s">
        <v>256</v>
      </c>
      <c r="E302" s="38" t="s">
        <v>257</v>
      </c>
      <c r="F302" s="38" t="s">
        <v>258</v>
      </c>
      <c r="G302" s="84" t="s">
        <v>259</v>
      </c>
      <c r="H302" s="38" t="s">
        <v>260</v>
      </c>
      <c r="I302" s="84">
        <v>80625</v>
      </c>
      <c r="J302" s="38" t="s">
        <v>339</v>
      </c>
      <c r="K302" s="84">
        <v>80625</v>
      </c>
      <c r="L302" s="84" t="s">
        <v>262</v>
      </c>
      <c r="M302" s="38" t="s">
        <v>263</v>
      </c>
      <c r="N302" s="84">
        <v>134643</v>
      </c>
      <c r="O302" s="84" t="s">
        <v>1210</v>
      </c>
      <c r="P302" s="84">
        <v>181846</v>
      </c>
      <c r="Q302" s="38" t="s">
        <v>1211</v>
      </c>
      <c r="R302" s="38" t="s">
        <v>285</v>
      </c>
      <c r="S302" s="84" t="s">
        <v>1239</v>
      </c>
      <c r="T302" s="84" t="s">
        <v>1239</v>
      </c>
      <c r="U302" s="84" t="s">
        <v>268</v>
      </c>
      <c r="V302" s="84" t="s">
        <v>269</v>
      </c>
      <c r="W302" s="84">
        <v>0</v>
      </c>
      <c r="X302" s="38" t="s">
        <v>270</v>
      </c>
      <c r="Y302" s="84">
        <v>17827353</v>
      </c>
      <c r="Z302" s="38" t="s">
        <v>1240</v>
      </c>
      <c r="AA302" s="108" t="s">
        <v>1241</v>
      </c>
      <c r="AB302" s="84">
        <v>51860</v>
      </c>
      <c r="AC302" s="108" t="s">
        <v>656</v>
      </c>
      <c r="AD302" s="84">
        <v>52</v>
      </c>
      <c r="AE302" s="84" t="s">
        <v>693</v>
      </c>
      <c r="AF302" s="84" t="s">
        <v>603</v>
      </c>
      <c r="AG302" s="108" t="s">
        <v>1242</v>
      </c>
      <c r="AH302" s="84" t="s">
        <v>277</v>
      </c>
      <c r="AI302" s="108" t="s">
        <v>1241</v>
      </c>
      <c r="AJ302" s="84">
        <v>1260</v>
      </c>
      <c r="AK302" s="84">
        <v>1260</v>
      </c>
      <c r="AL302" s="108" t="s">
        <v>564</v>
      </c>
      <c r="AM302" s="84">
        <v>9881.67</v>
      </c>
      <c r="AN302" s="112">
        <v>620.77</v>
      </c>
      <c r="AO302" s="112">
        <v>10502.44</v>
      </c>
      <c r="AP302" s="112">
        <v>46725.33</v>
      </c>
      <c r="AQ302" s="112">
        <v>9153.9</v>
      </c>
      <c r="AR302" s="112">
        <v>55879.23</v>
      </c>
      <c r="AS302" s="112">
        <v>41978.33</v>
      </c>
      <c r="AT302" s="112">
        <v>9153.9</v>
      </c>
      <c r="AU302" s="112">
        <v>51132.23</v>
      </c>
      <c r="AV302" s="84">
        <v>97</v>
      </c>
      <c r="AW302" s="84">
        <v>1727</v>
      </c>
      <c r="AX302" s="84" t="s">
        <v>293</v>
      </c>
      <c r="AY302" s="108"/>
      <c r="AZ302" s="84"/>
      <c r="BA302" s="84"/>
      <c r="BB302" s="84" t="s">
        <v>280</v>
      </c>
      <c r="BC302" s="84" t="s">
        <v>281</v>
      </c>
      <c r="BD302" s="108"/>
      <c r="BE302" s="84">
        <v>0</v>
      </c>
      <c r="BF302" s="38" t="s">
        <v>1239</v>
      </c>
      <c r="BG302" s="84" t="s">
        <v>243</v>
      </c>
      <c r="BH302" s="114" t="s">
        <v>3072</v>
      </c>
      <c r="BI302" s="38" t="s">
        <v>110</v>
      </c>
      <c r="BJ302" s="85">
        <v>45820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 t="s">
        <v>3091</v>
      </c>
    </row>
    <row r="303" spans="1:70" s="113" customFormat="1" ht="15" hidden="1" customHeight="1" x14ac:dyDescent="0.25">
      <c r="A303" s="84">
        <v>299</v>
      </c>
      <c r="B303" s="38" t="s">
        <v>254</v>
      </c>
      <c r="C303" s="38" t="s">
        <v>255</v>
      </c>
      <c r="D303" s="38" t="s">
        <v>256</v>
      </c>
      <c r="E303" s="38" t="s">
        <v>257</v>
      </c>
      <c r="F303" s="38" t="s">
        <v>258</v>
      </c>
      <c r="G303" s="84" t="s">
        <v>259</v>
      </c>
      <c r="H303" s="38" t="s">
        <v>260</v>
      </c>
      <c r="I303" s="84">
        <v>95737</v>
      </c>
      <c r="J303" s="38" t="s">
        <v>282</v>
      </c>
      <c r="K303" s="84">
        <v>95737</v>
      </c>
      <c r="L303" s="84" t="s">
        <v>262</v>
      </c>
      <c r="M303" s="38" t="s">
        <v>263</v>
      </c>
      <c r="N303" s="84">
        <v>164691</v>
      </c>
      <c r="O303" s="84" t="s">
        <v>818</v>
      </c>
      <c r="P303" s="84">
        <v>220903</v>
      </c>
      <c r="Q303" s="38" t="s">
        <v>819</v>
      </c>
      <c r="R303" s="38" t="s">
        <v>266</v>
      </c>
      <c r="S303" s="84" t="s">
        <v>879</v>
      </c>
      <c r="T303" s="84" t="s">
        <v>879</v>
      </c>
      <c r="U303" s="84" t="s">
        <v>287</v>
      </c>
      <c r="V303" s="84" t="s">
        <v>269</v>
      </c>
      <c r="W303" s="84">
        <v>0</v>
      </c>
      <c r="X303" s="38" t="s">
        <v>270</v>
      </c>
      <c r="Y303" s="84">
        <v>17850863</v>
      </c>
      <c r="Z303" s="38" t="s">
        <v>880</v>
      </c>
      <c r="AA303" s="108" t="s">
        <v>1243</v>
      </c>
      <c r="AB303" s="84">
        <v>46674</v>
      </c>
      <c r="AC303" s="108" t="s">
        <v>290</v>
      </c>
      <c r="AD303" s="84">
        <v>52</v>
      </c>
      <c r="AE303" s="84" t="s">
        <v>371</v>
      </c>
      <c r="AF303" s="84" t="s">
        <v>315</v>
      </c>
      <c r="AG303" s="108" t="s">
        <v>840</v>
      </c>
      <c r="AH303" s="84" t="s">
        <v>277</v>
      </c>
      <c r="AI303" s="108" t="s">
        <v>1243</v>
      </c>
      <c r="AJ303" s="84">
        <v>1450</v>
      </c>
      <c r="AK303" s="84">
        <v>1450</v>
      </c>
      <c r="AL303" s="108" t="s">
        <v>684</v>
      </c>
      <c r="AM303" s="84">
        <v>9812.99</v>
      </c>
      <c r="AN303" s="112">
        <v>0</v>
      </c>
      <c r="AO303" s="112">
        <v>9812.99</v>
      </c>
      <c r="AP303" s="112">
        <v>48450.71</v>
      </c>
      <c r="AQ303" s="112">
        <v>21097.99</v>
      </c>
      <c r="AR303" s="112">
        <v>69548.7</v>
      </c>
      <c r="AS303" s="112">
        <v>43959.01</v>
      </c>
      <c r="AT303" s="112">
        <v>21097.99</v>
      </c>
      <c r="AU303" s="112">
        <v>65057</v>
      </c>
      <c r="AV303" s="84">
        <v>46</v>
      </c>
      <c r="AW303" s="84">
        <v>1339</v>
      </c>
      <c r="AX303" s="84" t="s">
        <v>293</v>
      </c>
      <c r="AY303" s="108"/>
      <c r="AZ303" s="84"/>
      <c r="BA303" s="84"/>
      <c r="BB303" s="84" t="s">
        <v>280</v>
      </c>
      <c r="BC303" s="84" t="s">
        <v>281</v>
      </c>
      <c r="BD303" s="108"/>
      <c r="BE303" s="84">
        <v>0</v>
      </c>
      <c r="BF303" s="38" t="s">
        <v>879</v>
      </c>
      <c r="BG303" s="84">
        <v>6264348485</v>
      </c>
      <c r="BH303" s="114" t="s">
        <v>3072</v>
      </c>
      <c r="BI303" s="38" t="s">
        <v>112</v>
      </c>
      <c r="BJ303" s="85">
        <v>45832</v>
      </c>
      <c r="BK303" s="84" t="s">
        <v>126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254</v>
      </c>
      <c r="C304" s="38" t="s">
        <v>255</v>
      </c>
      <c r="D304" s="38" t="s">
        <v>256</v>
      </c>
      <c r="E304" s="38" t="s">
        <v>257</v>
      </c>
      <c r="F304" s="38" t="s">
        <v>258</v>
      </c>
      <c r="G304" s="84" t="s">
        <v>259</v>
      </c>
      <c r="H304" s="38" t="s">
        <v>260</v>
      </c>
      <c r="I304" s="84">
        <v>95737</v>
      </c>
      <c r="J304" s="38" t="s">
        <v>282</v>
      </c>
      <c r="K304" s="84">
        <v>95737</v>
      </c>
      <c r="L304" s="84" t="s">
        <v>262</v>
      </c>
      <c r="M304" s="38" t="s">
        <v>263</v>
      </c>
      <c r="N304" s="84">
        <v>164691</v>
      </c>
      <c r="O304" s="84" t="s">
        <v>818</v>
      </c>
      <c r="P304" s="84">
        <v>220903</v>
      </c>
      <c r="Q304" s="38" t="s">
        <v>819</v>
      </c>
      <c r="R304" s="38" t="s">
        <v>266</v>
      </c>
      <c r="S304" s="84" t="s">
        <v>870</v>
      </c>
      <c r="T304" s="84" t="s">
        <v>870</v>
      </c>
      <c r="U304" s="84" t="s">
        <v>287</v>
      </c>
      <c r="V304" s="84" t="s">
        <v>269</v>
      </c>
      <c r="W304" s="84">
        <v>0</v>
      </c>
      <c r="X304" s="38" t="s">
        <v>270</v>
      </c>
      <c r="Y304" s="84">
        <v>17850866</v>
      </c>
      <c r="Z304" s="38" t="s">
        <v>871</v>
      </c>
      <c r="AA304" s="108" t="s">
        <v>1243</v>
      </c>
      <c r="AB304" s="84">
        <v>46674</v>
      </c>
      <c r="AC304" s="108" t="s">
        <v>290</v>
      </c>
      <c r="AD304" s="84">
        <v>52</v>
      </c>
      <c r="AE304" s="84" t="s">
        <v>371</v>
      </c>
      <c r="AF304" s="84" t="s">
        <v>315</v>
      </c>
      <c r="AG304" s="108" t="s">
        <v>840</v>
      </c>
      <c r="AH304" s="84" t="s">
        <v>277</v>
      </c>
      <c r="AI304" s="108" t="s">
        <v>1243</v>
      </c>
      <c r="AJ304" s="84">
        <v>1450</v>
      </c>
      <c r="AK304" s="84">
        <v>1450</v>
      </c>
      <c r="AL304" s="108" t="s">
        <v>684</v>
      </c>
      <c r="AM304" s="84">
        <v>10648.21</v>
      </c>
      <c r="AN304" s="112">
        <v>0</v>
      </c>
      <c r="AO304" s="112">
        <v>10648.21</v>
      </c>
      <c r="AP304" s="112">
        <v>43257.09</v>
      </c>
      <c r="AQ304" s="112">
        <v>17371.21</v>
      </c>
      <c r="AR304" s="112">
        <v>60628.3</v>
      </c>
      <c r="AS304" s="112">
        <v>41045.79</v>
      </c>
      <c r="AT304" s="112">
        <v>17371.21</v>
      </c>
      <c r="AU304" s="112">
        <v>58417</v>
      </c>
      <c r="AV304" s="84">
        <v>46</v>
      </c>
      <c r="AW304" s="84">
        <v>1339</v>
      </c>
      <c r="AX304" s="84" t="s">
        <v>293</v>
      </c>
      <c r="AY304" s="108"/>
      <c r="AZ304" s="84"/>
      <c r="BA304" s="84"/>
      <c r="BB304" s="84" t="s">
        <v>280</v>
      </c>
      <c r="BC304" s="84" t="s">
        <v>281</v>
      </c>
      <c r="BD304" s="108"/>
      <c r="BE304" s="84">
        <v>0</v>
      </c>
      <c r="BF304" s="38" t="s">
        <v>870</v>
      </c>
      <c r="BG304" s="84">
        <v>6284610495</v>
      </c>
      <c r="BH304" s="114" t="s">
        <v>3072</v>
      </c>
      <c r="BI304" s="38" t="s">
        <v>112</v>
      </c>
      <c r="BJ304" s="85">
        <v>45832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hidden="1" customHeight="1" x14ac:dyDescent="0.25">
      <c r="A305" s="84">
        <v>301</v>
      </c>
      <c r="B305" s="38" t="s">
        <v>254</v>
      </c>
      <c r="C305" s="38" t="s">
        <v>255</v>
      </c>
      <c r="D305" s="38" t="s">
        <v>256</v>
      </c>
      <c r="E305" s="38" t="s">
        <v>257</v>
      </c>
      <c r="F305" s="38" t="s">
        <v>258</v>
      </c>
      <c r="G305" s="84" t="s">
        <v>259</v>
      </c>
      <c r="H305" s="38" t="s">
        <v>260</v>
      </c>
      <c r="I305" s="84">
        <v>95737</v>
      </c>
      <c r="J305" s="38" t="s">
        <v>282</v>
      </c>
      <c r="K305" s="84">
        <v>95737</v>
      </c>
      <c r="L305" s="84" t="s">
        <v>262</v>
      </c>
      <c r="M305" s="38" t="s">
        <v>263</v>
      </c>
      <c r="N305" s="84">
        <v>164691</v>
      </c>
      <c r="O305" s="84" t="s">
        <v>818</v>
      </c>
      <c r="P305" s="84">
        <v>220903</v>
      </c>
      <c r="Q305" s="38" t="s">
        <v>819</v>
      </c>
      <c r="R305" s="38" t="s">
        <v>266</v>
      </c>
      <c r="S305" s="84" t="s">
        <v>1244</v>
      </c>
      <c r="T305" s="84" t="s">
        <v>1244</v>
      </c>
      <c r="U305" s="84" t="s">
        <v>287</v>
      </c>
      <c r="V305" s="84" t="s">
        <v>269</v>
      </c>
      <c r="W305" s="84">
        <v>0</v>
      </c>
      <c r="X305" s="38" t="s">
        <v>270</v>
      </c>
      <c r="Y305" s="84">
        <v>17850872</v>
      </c>
      <c r="Z305" s="38" t="s">
        <v>1245</v>
      </c>
      <c r="AA305" s="108" t="s">
        <v>1243</v>
      </c>
      <c r="AB305" s="84">
        <v>46674</v>
      </c>
      <c r="AC305" s="108" t="s">
        <v>290</v>
      </c>
      <c r="AD305" s="84">
        <v>52</v>
      </c>
      <c r="AE305" s="84" t="s">
        <v>371</v>
      </c>
      <c r="AF305" s="84" t="s">
        <v>315</v>
      </c>
      <c r="AG305" s="108" t="s">
        <v>1246</v>
      </c>
      <c r="AH305" s="84" t="s">
        <v>277</v>
      </c>
      <c r="AI305" s="108" t="s">
        <v>1243</v>
      </c>
      <c r="AJ305" s="84">
        <v>1450</v>
      </c>
      <c r="AK305" s="84">
        <v>1450</v>
      </c>
      <c r="AL305" s="108" t="s">
        <v>513</v>
      </c>
      <c r="AM305" s="84">
        <v>17988.12</v>
      </c>
      <c r="AN305" s="112">
        <v>41.86</v>
      </c>
      <c r="AO305" s="112">
        <v>18029.98</v>
      </c>
      <c r="AP305" s="112">
        <v>31479.08</v>
      </c>
      <c r="AQ305" s="112">
        <v>8070.03</v>
      </c>
      <c r="AR305" s="112">
        <v>39549.11</v>
      </c>
      <c r="AS305" s="112">
        <v>30407.88</v>
      </c>
      <c r="AT305" s="112">
        <v>8070.03</v>
      </c>
      <c r="AU305" s="112">
        <v>38477.910000000003</v>
      </c>
      <c r="AV305" s="84">
        <v>46</v>
      </c>
      <c r="AW305" s="84">
        <v>1339</v>
      </c>
      <c r="AX305" s="84" t="s">
        <v>293</v>
      </c>
      <c r="AY305" s="108"/>
      <c r="AZ305" s="84"/>
      <c r="BA305" s="84"/>
      <c r="BB305" s="84" t="s">
        <v>280</v>
      </c>
      <c r="BC305" s="84" t="s">
        <v>281</v>
      </c>
      <c r="BD305" s="108"/>
      <c r="BE305" s="84">
        <v>0</v>
      </c>
      <c r="BF305" s="38" t="s">
        <v>1244</v>
      </c>
      <c r="BG305" s="84">
        <v>6254305648</v>
      </c>
      <c r="BH305" s="114" t="s">
        <v>3072</v>
      </c>
      <c r="BI305" s="38" t="s">
        <v>112</v>
      </c>
      <c r="BJ305" s="85">
        <v>45832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254</v>
      </c>
      <c r="C306" s="38" t="s">
        <v>255</v>
      </c>
      <c r="D306" s="38" t="s">
        <v>256</v>
      </c>
      <c r="E306" s="38" t="s">
        <v>257</v>
      </c>
      <c r="F306" s="38" t="s">
        <v>258</v>
      </c>
      <c r="G306" s="84" t="s">
        <v>259</v>
      </c>
      <c r="H306" s="38" t="s">
        <v>260</v>
      </c>
      <c r="I306" s="84">
        <v>95737</v>
      </c>
      <c r="J306" s="38" t="s">
        <v>282</v>
      </c>
      <c r="K306" s="84">
        <v>95737</v>
      </c>
      <c r="L306" s="84" t="s">
        <v>262</v>
      </c>
      <c r="M306" s="38" t="s">
        <v>263</v>
      </c>
      <c r="N306" s="84">
        <v>164691</v>
      </c>
      <c r="O306" s="84" t="s">
        <v>818</v>
      </c>
      <c r="P306" s="84">
        <v>220903</v>
      </c>
      <c r="Q306" s="38" t="s">
        <v>819</v>
      </c>
      <c r="R306" s="38" t="s">
        <v>285</v>
      </c>
      <c r="S306" s="84" t="s">
        <v>820</v>
      </c>
      <c r="T306" s="84" t="s">
        <v>820</v>
      </c>
      <c r="U306" s="84" t="s">
        <v>268</v>
      </c>
      <c r="V306" s="84" t="s">
        <v>269</v>
      </c>
      <c r="W306" s="84">
        <v>0</v>
      </c>
      <c r="X306" s="38" t="s">
        <v>270</v>
      </c>
      <c r="Y306" s="84">
        <v>17851226</v>
      </c>
      <c r="Z306" s="38" t="s">
        <v>821</v>
      </c>
      <c r="AA306" s="108" t="s">
        <v>1243</v>
      </c>
      <c r="AB306" s="84">
        <v>46674</v>
      </c>
      <c r="AC306" s="108" t="s">
        <v>290</v>
      </c>
      <c r="AD306" s="84">
        <v>52</v>
      </c>
      <c r="AE306" s="84" t="s">
        <v>371</v>
      </c>
      <c r="AF306" s="84" t="s">
        <v>315</v>
      </c>
      <c r="AG306" s="108" t="s">
        <v>823</v>
      </c>
      <c r="AH306" s="84" t="s">
        <v>277</v>
      </c>
      <c r="AI306" s="108" t="s">
        <v>1243</v>
      </c>
      <c r="AJ306" s="84">
        <v>1135</v>
      </c>
      <c r="AK306" s="84">
        <v>1135</v>
      </c>
      <c r="AL306" s="108" t="s">
        <v>684</v>
      </c>
      <c r="AM306" s="84">
        <v>9813</v>
      </c>
      <c r="AN306" s="112">
        <v>0</v>
      </c>
      <c r="AO306" s="112">
        <v>9813</v>
      </c>
      <c r="AP306" s="112">
        <v>41353</v>
      </c>
      <c r="AQ306" s="112">
        <v>6145</v>
      </c>
      <c r="AR306" s="112">
        <v>47498</v>
      </c>
      <c r="AS306" s="112">
        <v>36861</v>
      </c>
      <c r="AT306" s="112">
        <v>6145</v>
      </c>
      <c r="AU306" s="112">
        <v>43006</v>
      </c>
      <c r="AV306" s="84">
        <v>91</v>
      </c>
      <c r="AW306" s="84">
        <v>1673</v>
      </c>
      <c r="AX306" s="84" t="s">
        <v>293</v>
      </c>
      <c r="AY306" s="108"/>
      <c r="AZ306" s="84"/>
      <c r="BA306" s="84"/>
      <c r="BB306" s="84" t="s">
        <v>280</v>
      </c>
      <c r="BC306" s="84" t="s">
        <v>281</v>
      </c>
      <c r="BD306" s="108"/>
      <c r="BE306" s="84">
        <v>0</v>
      </c>
      <c r="BF306" s="38" t="s">
        <v>820</v>
      </c>
      <c r="BG306" s="84" t="s">
        <v>243</v>
      </c>
      <c r="BH306" s="114" t="s">
        <v>3072</v>
      </c>
      <c r="BI306" s="38" t="s">
        <v>110</v>
      </c>
      <c r="BJ306" s="85">
        <v>45820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 t="s">
        <v>3091</v>
      </c>
    </row>
    <row r="307" spans="1:70" s="113" customFormat="1" ht="15" customHeight="1" x14ac:dyDescent="0.25">
      <c r="A307" s="84">
        <v>303</v>
      </c>
      <c r="B307" s="38" t="s">
        <v>254</v>
      </c>
      <c r="C307" s="38" t="s">
        <v>255</v>
      </c>
      <c r="D307" s="38" t="s">
        <v>256</v>
      </c>
      <c r="E307" s="38" t="s">
        <v>257</v>
      </c>
      <c r="F307" s="38" t="s">
        <v>258</v>
      </c>
      <c r="G307" s="84" t="s">
        <v>259</v>
      </c>
      <c r="H307" s="38" t="s">
        <v>260</v>
      </c>
      <c r="I307" s="84">
        <v>95737</v>
      </c>
      <c r="J307" s="38" t="s">
        <v>282</v>
      </c>
      <c r="K307" s="84">
        <v>95737</v>
      </c>
      <c r="L307" s="84" t="s">
        <v>262</v>
      </c>
      <c r="M307" s="38" t="s">
        <v>263</v>
      </c>
      <c r="N307" s="84">
        <v>164691</v>
      </c>
      <c r="O307" s="84" t="s">
        <v>818</v>
      </c>
      <c r="P307" s="84">
        <v>220903</v>
      </c>
      <c r="Q307" s="38" t="s">
        <v>819</v>
      </c>
      <c r="R307" s="38" t="s">
        <v>266</v>
      </c>
      <c r="S307" s="84" t="s">
        <v>1247</v>
      </c>
      <c r="T307" s="84" t="s">
        <v>1247</v>
      </c>
      <c r="U307" s="84" t="s">
        <v>287</v>
      </c>
      <c r="V307" s="84" t="s">
        <v>269</v>
      </c>
      <c r="W307" s="84">
        <v>0</v>
      </c>
      <c r="X307" s="38" t="s">
        <v>270</v>
      </c>
      <c r="Y307" s="84">
        <v>17851247</v>
      </c>
      <c r="Z307" s="38" t="s">
        <v>854</v>
      </c>
      <c r="AA307" s="108" t="s">
        <v>1243</v>
      </c>
      <c r="AB307" s="84">
        <v>46674</v>
      </c>
      <c r="AC307" s="108" t="s">
        <v>290</v>
      </c>
      <c r="AD307" s="84">
        <v>52</v>
      </c>
      <c r="AE307" s="84" t="s">
        <v>371</v>
      </c>
      <c r="AF307" s="84" t="s">
        <v>315</v>
      </c>
      <c r="AG307" s="108" t="s">
        <v>1246</v>
      </c>
      <c r="AH307" s="84" t="s">
        <v>277</v>
      </c>
      <c r="AI307" s="108" t="s">
        <v>1243</v>
      </c>
      <c r="AJ307" s="84">
        <v>1450</v>
      </c>
      <c r="AK307" s="84">
        <v>1450</v>
      </c>
      <c r="AL307" s="108" t="s">
        <v>564</v>
      </c>
      <c r="AM307" s="84">
        <v>23919</v>
      </c>
      <c r="AN307" s="112">
        <v>35.57</v>
      </c>
      <c r="AO307" s="112">
        <v>23954.57</v>
      </c>
      <c r="AP307" s="112">
        <v>25539.24</v>
      </c>
      <c r="AQ307" s="112">
        <v>4747.22</v>
      </c>
      <c r="AR307" s="112">
        <v>30286.46</v>
      </c>
      <c r="AS307" s="112">
        <v>23328</v>
      </c>
      <c r="AT307" s="112">
        <v>4747.22</v>
      </c>
      <c r="AU307" s="112">
        <v>28075.22</v>
      </c>
      <c r="AV307" s="84">
        <v>46</v>
      </c>
      <c r="AW307" s="84">
        <v>1339</v>
      </c>
      <c r="AX307" s="84" t="s">
        <v>293</v>
      </c>
      <c r="AY307" s="108"/>
      <c r="AZ307" s="84"/>
      <c r="BA307" s="84"/>
      <c r="BB307" s="84" t="s">
        <v>280</v>
      </c>
      <c r="BC307" s="84" t="s">
        <v>281</v>
      </c>
      <c r="BD307" s="108"/>
      <c r="BE307" s="84">
        <v>0</v>
      </c>
      <c r="BF307" s="38" t="s">
        <v>1247</v>
      </c>
      <c r="BG307" s="84">
        <v>9893242528</v>
      </c>
      <c r="BH307" s="114" t="s">
        <v>3072</v>
      </c>
      <c r="BI307" s="38" t="s">
        <v>112</v>
      </c>
      <c r="BJ307" s="85">
        <v>45819</v>
      </c>
      <c r="BK307" s="84" t="s">
        <v>124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 t="s">
        <v>3093</v>
      </c>
    </row>
    <row r="308" spans="1:70" s="113" customFormat="1" ht="15" customHeight="1" x14ac:dyDescent="0.25">
      <c r="A308" s="84">
        <v>304</v>
      </c>
      <c r="B308" s="38" t="s">
        <v>254</v>
      </c>
      <c r="C308" s="38" t="s">
        <v>255</v>
      </c>
      <c r="D308" s="38" t="s">
        <v>256</v>
      </c>
      <c r="E308" s="38" t="s">
        <v>257</v>
      </c>
      <c r="F308" s="38" t="s">
        <v>258</v>
      </c>
      <c r="G308" s="84" t="s">
        <v>259</v>
      </c>
      <c r="H308" s="38" t="s">
        <v>260</v>
      </c>
      <c r="I308" s="84">
        <v>96143</v>
      </c>
      <c r="J308" s="38" t="s">
        <v>539</v>
      </c>
      <c r="K308" s="84">
        <v>96143</v>
      </c>
      <c r="L308" s="84" t="s">
        <v>262</v>
      </c>
      <c r="M308" s="38" t="s">
        <v>263</v>
      </c>
      <c r="N308" s="84">
        <v>170826</v>
      </c>
      <c r="O308" s="84" t="s">
        <v>1188</v>
      </c>
      <c r="P308" s="84">
        <v>229472</v>
      </c>
      <c r="Q308" s="38" t="s">
        <v>1189</v>
      </c>
      <c r="R308" s="38" t="s">
        <v>285</v>
      </c>
      <c r="S308" s="84" t="s">
        <v>1248</v>
      </c>
      <c r="T308" s="84" t="s">
        <v>1248</v>
      </c>
      <c r="U308" s="84" t="s">
        <v>268</v>
      </c>
      <c r="V308" s="84" t="s">
        <v>269</v>
      </c>
      <c r="W308" s="84">
        <v>0</v>
      </c>
      <c r="X308" s="38" t="s">
        <v>270</v>
      </c>
      <c r="Y308" s="84">
        <v>17935763</v>
      </c>
      <c r="Z308" s="38" t="s">
        <v>1249</v>
      </c>
      <c r="AA308" s="108" t="s">
        <v>1223</v>
      </c>
      <c r="AB308" s="84">
        <v>51860</v>
      </c>
      <c r="AC308" s="108" t="s">
        <v>333</v>
      </c>
      <c r="AD308" s="84">
        <v>52</v>
      </c>
      <c r="AE308" s="84" t="s">
        <v>421</v>
      </c>
      <c r="AF308" s="84" t="s">
        <v>859</v>
      </c>
      <c r="AG308" s="108" t="s">
        <v>1224</v>
      </c>
      <c r="AH308" s="84" t="s">
        <v>591</v>
      </c>
      <c r="AI308" s="108" t="s">
        <v>1223</v>
      </c>
      <c r="AJ308" s="84">
        <v>1260</v>
      </c>
      <c r="AK308" s="84">
        <v>1260</v>
      </c>
      <c r="AL308" s="108" t="s">
        <v>564</v>
      </c>
      <c r="AM308" s="84">
        <v>48856.77</v>
      </c>
      <c r="AN308" s="112">
        <v>275</v>
      </c>
      <c r="AO308" s="112">
        <v>49131.77</v>
      </c>
      <c r="AP308" s="112">
        <v>3333.23</v>
      </c>
      <c r="AQ308" s="112">
        <v>32</v>
      </c>
      <c r="AR308" s="112">
        <v>3365.23</v>
      </c>
      <c r="AS308" s="112">
        <v>3003.23</v>
      </c>
      <c r="AT308" s="112">
        <v>32</v>
      </c>
      <c r="AU308" s="112">
        <v>3035.23</v>
      </c>
      <c r="AV308" s="84">
        <v>96</v>
      </c>
      <c r="AW308" s="84">
        <v>1281</v>
      </c>
      <c r="AX308" s="84" t="s">
        <v>293</v>
      </c>
      <c r="AY308" s="108"/>
      <c r="AZ308" s="84"/>
      <c r="BA308" s="84"/>
      <c r="BB308" s="84" t="s">
        <v>280</v>
      </c>
      <c r="BC308" s="84" t="s">
        <v>281</v>
      </c>
      <c r="BD308" s="108"/>
      <c r="BE308" s="84">
        <v>0</v>
      </c>
      <c r="BF308" s="38" t="s">
        <v>1248</v>
      </c>
      <c r="BG308" s="84" t="s">
        <v>243</v>
      </c>
      <c r="BH308" s="114" t="s">
        <v>3072</v>
      </c>
      <c r="BI308" s="38" t="s">
        <v>110</v>
      </c>
      <c r="BJ308" s="85">
        <v>45820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 t="s">
        <v>3091</v>
      </c>
    </row>
    <row r="309" spans="1:70" s="113" customFormat="1" ht="15" customHeight="1" x14ac:dyDescent="0.25">
      <c r="A309" s="84">
        <v>305</v>
      </c>
      <c r="B309" s="38" t="s">
        <v>254</v>
      </c>
      <c r="C309" s="38" t="s">
        <v>255</v>
      </c>
      <c r="D309" s="38" t="s">
        <v>256</v>
      </c>
      <c r="E309" s="38" t="s">
        <v>257</v>
      </c>
      <c r="F309" s="38" t="s">
        <v>258</v>
      </c>
      <c r="G309" s="84" t="s">
        <v>259</v>
      </c>
      <c r="H309" s="38" t="s">
        <v>260</v>
      </c>
      <c r="I309" s="84">
        <v>95591</v>
      </c>
      <c r="J309" s="38" t="s">
        <v>429</v>
      </c>
      <c r="K309" s="84">
        <v>95591</v>
      </c>
      <c r="L309" s="84" t="s">
        <v>262</v>
      </c>
      <c r="M309" s="38" t="s">
        <v>263</v>
      </c>
      <c r="N309" s="84">
        <v>170708</v>
      </c>
      <c r="O309" s="84" t="s">
        <v>1173</v>
      </c>
      <c r="P309" s="84">
        <v>229307</v>
      </c>
      <c r="Q309" s="38" t="s">
        <v>1204</v>
      </c>
      <c r="R309" s="38" t="s">
        <v>285</v>
      </c>
      <c r="S309" s="84" t="s">
        <v>1250</v>
      </c>
      <c r="T309" s="84" t="s">
        <v>1250</v>
      </c>
      <c r="U309" s="84" t="s">
        <v>287</v>
      </c>
      <c r="V309" s="84" t="s">
        <v>269</v>
      </c>
      <c r="W309" s="84">
        <v>0</v>
      </c>
      <c r="X309" s="38" t="s">
        <v>270</v>
      </c>
      <c r="Y309" s="84">
        <v>17935767</v>
      </c>
      <c r="Z309" s="38" t="s">
        <v>1251</v>
      </c>
      <c r="AA309" s="108" t="s">
        <v>1223</v>
      </c>
      <c r="AB309" s="84">
        <v>51860</v>
      </c>
      <c r="AC309" s="108" t="s">
        <v>333</v>
      </c>
      <c r="AD309" s="84">
        <v>52</v>
      </c>
      <c r="AE309" s="84" t="s">
        <v>371</v>
      </c>
      <c r="AF309" s="84" t="s">
        <v>275</v>
      </c>
      <c r="AG309" s="108" t="s">
        <v>1224</v>
      </c>
      <c r="AH309" s="84" t="s">
        <v>277</v>
      </c>
      <c r="AI309" s="108" t="s">
        <v>1223</v>
      </c>
      <c r="AJ309" s="84">
        <v>1260</v>
      </c>
      <c r="AK309" s="84">
        <v>1260</v>
      </c>
      <c r="AL309" s="108" t="s">
        <v>564</v>
      </c>
      <c r="AM309" s="84">
        <v>9881.67</v>
      </c>
      <c r="AN309" s="112">
        <v>606.27</v>
      </c>
      <c r="AO309" s="112">
        <v>10487.94</v>
      </c>
      <c r="AP309" s="112">
        <v>46615.33</v>
      </c>
      <c r="AQ309" s="112">
        <v>9238.6200000000008</v>
      </c>
      <c r="AR309" s="112">
        <v>55853.95</v>
      </c>
      <c r="AS309" s="112">
        <v>41978.33</v>
      </c>
      <c r="AT309" s="112">
        <v>9238.6200000000008</v>
      </c>
      <c r="AU309" s="112">
        <v>51216.95</v>
      </c>
      <c r="AV309" s="84">
        <v>86</v>
      </c>
      <c r="AW309" s="84">
        <v>1737</v>
      </c>
      <c r="AX309" s="84" t="s">
        <v>293</v>
      </c>
      <c r="AY309" s="108"/>
      <c r="AZ309" s="84"/>
      <c r="BA309" s="84"/>
      <c r="BB309" s="84" t="s">
        <v>280</v>
      </c>
      <c r="BC309" s="84" t="s">
        <v>281</v>
      </c>
      <c r="BD309" s="108"/>
      <c r="BE309" s="84">
        <v>0</v>
      </c>
      <c r="BF309" s="38" t="s">
        <v>1250</v>
      </c>
      <c r="BG309" s="84" t="s">
        <v>243</v>
      </c>
      <c r="BH309" s="114" t="s">
        <v>3072</v>
      </c>
      <c r="BI309" s="38" t="s">
        <v>110</v>
      </c>
      <c r="BJ309" s="85">
        <v>45820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 t="s">
        <v>3091</v>
      </c>
    </row>
    <row r="310" spans="1:70" s="113" customFormat="1" ht="15" hidden="1" customHeight="1" x14ac:dyDescent="0.25">
      <c r="A310" s="84">
        <v>306</v>
      </c>
      <c r="B310" s="38" t="s">
        <v>254</v>
      </c>
      <c r="C310" s="38" t="s">
        <v>255</v>
      </c>
      <c r="D310" s="38" t="s">
        <v>256</v>
      </c>
      <c r="E310" s="38" t="s">
        <v>257</v>
      </c>
      <c r="F310" s="38" t="s">
        <v>258</v>
      </c>
      <c r="G310" s="84" t="s">
        <v>259</v>
      </c>
      <c r="H310" s="38" t="s">
        <v>260</v>
      </c>
      <c r="I310" s="84">
        <v>95591</v>
      </c>
      <c r="J310" s="38" t="s">
        <v>429</v>
      </c>
      <c r="K310" s="84">
        <v>95591</v>
      </c>
      <c r="L310" s="84" t="s">
        <v>262</v>
      </c>
      <c r="M310" s="38" t="s">
        <v>263</v>
      </c>
      <c r="N310" s="84">
        <v>170708</v>
      </c>
      <c r="O310" s="84" t="s">
        <v>1173</v>
      </c>
      <c r="P310" s="84">
        <v>229320</v>
      </c>
      <c r="Q310" s="38" t="s">
        <v>541</v>
      </c>
      <c r="R310" s="38" t="s">
        <v>266</v>
      </c>
      <c r="S310" s="84" t="s">
        <v>1252</v>
      </c>
      <c r="T310" s="84" t="s">
        <v>1252</v>
      </c>
      <c r="U310" s="84" t="s">
        <v>268</v>
      </c>
      <c r="V310" s="84" t="s">
        <v>269</v>
      </c>
      <c r="W310" s="84">
        <v>0</v>
      </c>
      <c r="X310" s="38" t="s">
        <v>270</v>
      </c>
      <c r="Y310" s="84">
        <v>17935768</v>
      </c>
      <c r="Z310" s="38" t="s">
        <v>1253</v>
      </c>
      <c r="AA310" s="108" t="s">
        <v>1254</v>
      </c>
      <c r="AB310" s="84">
        <v>37339</v>
      </c>
      <c r="AC310" s="108" t="s">
        <v>333</v>
      </c>
      <c r="AD310" s="84">
        <v>52</v>
      </c>
      <c r="AE310" s="84" t="s">
        <v>371</v>
      </c>
      <c r="AF310" s="84" t="s">
        <v>275</v>
      </c>
      <c r="AG310" s="108" t="s">
        <v>1255</v>
      </c>
      <c r="AH310" s="84" t="s">
        <v>277</v>
      </c>
      <c r="AI310" s="108" t="s">
        <v>1254</v>
      </c>
      <c r="AJ310" s="84">
        <v>1160</v>
      </c>
      <c r="AK310" s="84">
        <v>1160</v>
      </c>
      <c r="AL310" s="108" t="s">
        <v>564</v>
      </c>
      <c r="AM310" s="84">
        <v>19212</v>
      </c>
      <c r="AN310" s="112">
        <v>2556</v>
      </c>
      <c r="AO310" s="112">
        <v>21768</v>
      </c>
      <c r="AP310" s="112">
        <v>21314.82</v>
      </c>
      <c r="AQ310" s="112">
        <v>4618.54</v>
      </c>
      <c r="AR310" s="112">
        <v>25933.360000000001</v>
      </c>
      <c r="AS310" s="112">
        <v>19948</v>
      </c>
      <c r="AT310" s="112">
        <v>4618.54</v>
      </c>
      <c r="AU310" s="112">
        <v>24566.54</v>
      </c>
      <c r="AV310" s="84">
        <v>45</v>
      </c>
      <c r="AW310" s="84">
        <v>1195</v>
      </c>
      <c r="AX310" s="84" t="s">
        <v>293</v>
      </c>
      <c r="AY310" s="108"/>
      <c r="AZ310" s="84"/>
      <c r="BA310" s="84"/>
      <c r="BB310" s="84" t="s">
        <v>280</v>
      </c>
      <c r="BC310" s="84" t="s">
        <v>281</v>
      </c>
      <c r="BD310" s="108"/>
      <c r="BE310" s="84">
        <v>0</v>
      </c>
      <c r="BF310" s="38" t="s">
        <v>1252</v>
      </c>
      <c r="BG310" s="84">
        <v>9826355458</v>
      </c>
      <c r="BH310" s="114" t="s">
        <v>3072</v>
      </c>
      <c r="BI310" s="38" t="s">
        <v>112</v>
      </c>
      <c r="BJ310" s="85">
        <v>45832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254</v>
      </c>
      <c r="C311" s="38" t="s">
        <v>255</v>
      </c>
      <c r="D311" s="38" t="s">
        <v>256</v>
      </c>
      <c r="E311" s="38" t="s">
        <v>257</v>
      </c>
      <c r="F311" s="38" t="s">
        <v>258</v>
      </c>
      <c r="G311" s="84" t="s">
        <v>259</v>
      </c>
      <c r="H311" s="38" t="s">
        <v>260</v>
      </c>
      <c r="I311" s="84">
        <v>95482</v>
      </c>
      <c r="J311" s="38" t="s">
        <v>1256</v>
      </c>
      <c r="K311" s="84">
        <v>95482</v>
      </c>
      <c r="L311" s="84" t="s">
        <v>262</v>
      </c>
      <c r="M311" s="38" t="s">
        <v>263</v>
      </c>
      <c r="N311" s="84">
        <v>160368</v>
      </c>
      <c r="O311" s="84" t="s">
        <v>1257</v>
      </c>
      <c r="P311" s="84">
        <v>215106</v>
      </c>
      <c r="Q311" s="38" t="s">
        <v>841</v>
      </c>
      <c r="R311" s="38" t="s">
        <v>285</v>
      </c>
      <c r="S311" s="84" t="s">
        <v>1258</v>
      </c>
      <c r="T311" s="84" t="s">
        <v>1258</v>
      </c>
      <c r="U311" s="84" t="s">
        <v>287</v>
      </c>
      <c r="V311" s="84" t="s">
        <v>269</v>
      </c>
      <c r="W311" s="84">
        <v>0</v>
      </c>
      <c r="X311" s="38" t="s">
        <v>270</v>
      </c>
      <c r="Y311" s="84">
        <v>17959547</v>
      </c>
      <c r="Z311" s="38" t="s">
        <v>1259</v>
      </c>
      <c r="AA311" s="108" t="s">
        <v>1223</v>
      </c>
      <c r="AB311" s="84">
        <v>41488</v>
      </c>
      <c r="AC311" s="108" t="s">
        <v>333</v>
      </c>
      <c r="AD311" s="84">
        <v>52</v>
      </c>
      <c r="AE311" s="84" t="s">
        <v>693</v>
      </c>
      <c r="AF311" s="84" t="s">
        <v>603</v>
      </c>
      <c r="AG311" s="108" t="s">
        <v>1224</v>
      </c>
      <c r="AH311" s="84" t="s">
        <v>277</v>
      </c>
      <c r="AI311" s="108" t="s">
        <v>1223</v>
      </c>
      <c r="AJ311" s="84">
        <v>1010</v>
      </c>
      <c r="AK311" s="84">
        <v>1010</v>
      </c>
      <c r="AL311" s="108" t="s">
        <v>564</v>
      </c>
      <c r="AM311" s="84">
        <v>8597.67</v>
      </c>
      <c r="AN311" s="112">
        <v>496.62</v>
      </c>
      <c r="AO311" s="112">
        <v>9094.2900000000009</v>
      </c>
      <c r="AP311" s="112">
        <v>36596.33</v>
      </c>
      <c r="AQ311" s="112">
        <v>7063.05</v>
      </c>
      <c r="AR311" s="112">
        <v>43659.38</v>
      </c>
      <c r="AS311" s="112">
        <v>32890.33</v>
      </c>
      <c r="AT311" s="112">
        <v>7063.05</v>
      </c>
      <c r="AU311" s="112">
        <v>39953.379999999997</v>
      </c>
      <c r="AV311" s="84">
        <v>86</v>
      </c>
      <c r="AW311" s="84">
        <v>1723</v>
      </c>
      <c r="AX311" s="84" t="s">
        <v>293</v>
      </c>
      <c r="AY311" s="108"/>
      <c r="AZ311" s="84"/>
      <c r="BA311" s="84"/>
      <c r="BB311" s="84" t="s">
        <v>280</v>
      </c>
      <c r="BC311" s="84" t="s">
        <v>281</v>
      </c>
      <c r="BD311" s="108"/>
      <c r="BE311" s="84">
        <v>0</v>
      </c>
      <c r="BF311" s="38" t="s">
        <v>1258</v>
      </c>
      <c r="BG311" s="84" t="s">
        <v>243</v>
      </c>
      <c r="BH311" s="114" t="s">
        <v>3072</v>
      </c>
      <c r="BI311" s="38" t="s">
        <v>110</v>
      </c>
      <c r="BJ311" s="85">
        <v>45820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 t="s">
        <v>3091</v>
      </c>
    </row>
    <row r="312" spans="1:70" s="113" customFormat="1" ht="15" customHeight="1" x14ac:dyDescent="0.25">
      <c r="A312" s="84">
        <v>308</v>
      </c>
      <c r="B312" s="38" t="s">
        <v>254</v>
      </c>
      <c r="C312" s="38" t="s">
        <v>255</v>
      </c>
      <c r="D312" s="38" t="s">
        <v>256</v>
      </c>
      <c r="E312" s="38" t="s">
        <v>257</v>
      </c>
      <c r="F312" s="38" t="s">
        <v>258</v>
      </c>
      <c r="G312" s="84" t="s">
        <v>259</v>
      </c>
      <c r="H312" s="38" t="s">
        <v>260</v>
      </c>
      <c r="I312" s="84">
        <v>95737</v>
      </c>
      <c r="J312" s="38" t="s">
        <v>282</v>
      </c>
      <c r="K312" s="84">
        <v>95737</v>
      </c>
      <c r="L312" s="84" t="s">
        <v>262</v>
      </c>
      <c r="M312" s="38" t="s">
        <v>263</v>
      </c>
      <c r="N312" s="84">
        <v>160052</v>
      </c>
      <c r="O312" s="84" t="s">
        <v>283</v>
      </c>
      <c r="P312" s="84">
        <v>229640</v>
      </c>
      <c r="Q312" s="38" t="s">
        <v>1260</v>
      </c>
      <c r="R312" s="38" t="s">
        <v>285</v>
      </c>
      <c r="S312" s="84" t="s">
        <v>1261</v>
      </c>
      <c r="T312" s="84" t="s">
        <v>1261</v>
      </c>
      <c r="U312" s="84" t="s">
        <v>287</v>
      </c>
      <c r="V312" s="84" t="s">
        <v>269</v>
      </c>
      <c r="W312" s="84">
        <v>0</v>
      </c>
      <c r="X312" s="38" t="s">
        <v>270</v>
      </c>
      <c r="Y312" s="84">
        <v>17964746</v>
      </c>
      <c r="Z312" s="38" t="s">
        <v>1262</v>
      </c>
      <c r="AA312" s="108" t="s">
        <v>1263</v>
      </c>
      <c r="AB312" s="84">
        <v>37339</v>
      </c>
      <c r="AC312" s="108" t="s">
        <v>290</v>
      </c>
      <c r="AD312" s="84">
        <v>52</v>
      </c>
      <c r="AE312" s="84" t="s">
        <v>371</v>
      </c>
      <c r="AF312" s="84" t="s">
        <v>275</v>
      </c>
      <c r="AG312" s="108" t="s">
        <v>1264</v>
      </c>
      <c r="AH312" s="84" t="s">
        <v>277</v>
      </c>
      <c r="AI312" s="108" t="s">
        <v>1263</v>
      </c>
      <c r="AJ312" s="84">
        <v>0</v>
      </c>
      <c r="AK312" s="84">
        <v>0</v>
      </c>
      <c r="AL312" s="108" t="s">
        <v>564</v>
      </c>
      <c r="AM312" s="84">
        <v>9519.2000000000007</v>
      </c>
      <c r="AN312" s="112">
        <v>435.56</v>
      </c>
      <c r="AO312" s="112">
        <v>9954.76</v>
      </c>
      <c r="AP312" s="112">
        <v>30983.8</v>
      </c>
      <c r="AQ312" s="112">
        <v>4064.98</v>
      </c>
      <c r="AR312" s="112">
        <v>35048.78</v>
      </c>
      <c r="AS312" s="112">
        <v>29346.880000000001</v>
      </c>
      <c r="AT312" s="112">
        <v>4064.98</v>
      </c>
      <c r="AU312" s="112">
        <v>33411.86</v>
      </c>
      <c r="AV312" s="84">
        <v>75</v>
      </c>
      <c r="AW312" s="84">
        <v>1861</v>
      </c>
      <c r="AX312" s="84" t="s">
        <v>293</v>
      </c>
      <c r="AY312" s="108"/>
      <c r="AZ312" s="84"/>
      <c r="BA312" s="84"/>
      <c r="BB312" s="84" t="s">
        <v>280</v>
      </c>
      <c r="BC312" s="84" t="s">
        <v>281</v>
      </c>
      <c r="BD312" s="108"/>
      <c r="BE312" s="84">
        <v>0</v>
      </c>
      <c r="BF312" s="38" t="s">
        <v>1261</v>
      </c>
      <c r="BG312" s="84" t="s">
        <v>243</v>
      </c>
      <c r="BH312" s="114" t="s">
        <v>3072</v>
      </c>
      <c r="BI312" s="38" t="s">
        <v>110</v>
      </c>
      <c r="BJ312" s="85">
        <v>45820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3091</v>
      </c>
    </row>
    <row r="313" spans="1:70" s="113" customFormat="1" ht="15" customHeight="1" x14ac:dyDescent="0.25">
      <c r="A313" s="84">
        <v>309</v>
      </c>
      <c r="B313" s="38" t="s">
        <v>254</v>
      </c>
      <c r="C313" s="38" t="s">
        <v>255</v>
      </c>
      <c r="D313" s="38" t="s">
        <v>256</v>
      </c>
      <c r="E313" s="38" t="s">
        <v>257</v>
      </c>
      <c r="F313" s="38" t="s">
        <v>258</v>
      </c>
      <c r="G313" s="84" t="s">
        <v>259</v>
      </c>
      <c r="H313" s="38" t="s">
        <v>260</v>
      </c>
      <c r="I313" s="84">
        <v>95737</v>
      </c>
      <c r="J313" s="38" t="s">
        <v>282</v>
      </c>
      <c r="K313" s="84">
        <v>95737</v>
      </c>
      <c r="L313" s="84" t="s">
        <v>262</v>
      </c>
      <c r="M313" s="38" t="s">
        <v>263</v>
      </c>
      <c r="N313" s="84">
        <v>160052</v>
      </c>
      <c r="O313" s="84" t="s">
        <v>283</v>
      </c>
      <c r="P313" s="84">
        <v>229643</v>
      </c>
      <c r="Q313" s="38" t="s">
        <v>1265</v>
      </c>
      <c r="R313" s="38" t="s">
        <v>285</v>
      </c>
      <c r="S313" s="84" t="s">
        <v>1266</v>
      </c>
      <c r="T313" s="84" t="s">
        <v>1266</v>
      </c>
      <c r="U313" s="84" t="s">
        <v>287</v>
      </c>
      <c r="V313" s="84" t="s">
        <v>269</v>
      </c>
      <c r="W313" s="84">
        <v>0</v>
      </c>
      <c r="X313" s="38" t="s">
        <v>270</v>
      </c>
      <c r="Y313" s="84">
        <v>17965033</v>
      </c>
      <c r="Z313" s="38" t="s">
        <v>1267</v>
      </c>
      <c r="AA313" s="108" t="s">
        <v>1263</v>
      </c>
      <c r="AB313" s="84">
        <v>25930</v>
      </c>
      <c r="AC313" s="108" t="s">
        <v>290</v>
      </c>
      <c r="AD313" s="84">
        <v>38</v>
      </c>
      <c r="AE313" s="84" t="s">
        <v>274</v>
      </c>
      <c r="AF313" s="84" t="s">
        <v>859</v>
      </c>
      <c r="AG313" s="108" t="s">
        <v>1264</v>
      </c>
      <c r="AH313" s="84" t="s">
        <v>591</v>
      </c>
      <c r="AI313" s="108" t="s">
        <v>1263</v>
      </c>
      <c r="AJ313" s="84">
        <v>0</v>
      </c>
      <c r="AK313" s="84">
        <v>0</v>
      </c>
      <c r="AL313" s="108" t="s">
        <v>564</v>
      </c>
      <c r="AM313" s="84">
        <v>6697.09</v>
      </c>
      <c r="AN313" s="112">
        <v>374.65</v>
      </c>
      <c r="AO313" s="112">
        <v>7071.74</v>
      </c>
      <c r="AP313" s="112">
        <v>21419.91</v>
      </c>
      <c r="AQ313" s="112">
        <v>2705.67</v>
      </c>
      <c r="AR313" s="112">
        <v>24125.58</v>
      </c>
      <c r="AS313" s="112">
        <v>19879.68</v>
      </c>
      <c r="AT313" s="112">
        <v>2705.67</v>
      </c>
      <c r="AU313" s="112">
        <v>22585.35</v>
      </c>
      <c r="AV313" s="84">
        <v>76</v>
      </c>
      <c r="AW313" s="84">
        <v>1735</v>
      </c>
      <c r="AX313" s="84" t="s">
        <v>293</v>
      </c>
      <c r="AY313" s="108"/>
      <c r="AZ313" s="84"/>
      <c r="BA313" s="84"/>
      <c r="BB313" s="84" t="s">
        <v>280</v>
      </c>
      <c r="BC313" s="84" t="s">
        <v>281</v>
      </c>
      <c r="BD313" s="108"/>
      <c r="BE313" s="84">
        <v>0</v>
      </c>
      <c r="BF313" s="38" t="s">
        <v>1266</v>
      </c>
      <c r="BG313" s="84" t="s">
        <v>243</v>
      </c>
      <c r="BH313" s="114" t="s">
        <v>3072</v>
      </c>
      <c r="BI313" s="38" t="s">
        <v>110</v>
      </c>
      <c r="BJ313" s="85">
        <v>45820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 t="s">
        <v>3091</v>
      </c>
    </row>
    <row r="314" spans="1:70" s="113" customFormat="1" ht="15" customHeight="1" x14ac:dyDescent="0.25">
      <c r="A314" s="84">
        <v>310</v>
      </c>
      <c r="B314" s="38" t="s">
        <v>254</v>
      </c>
      <c r="C314" s="38" t="s">
        <v>255</v>
      </c>
      <c r="D314" s="38" t="s">
        <v>256</v>
      </c>
      <c r="E314" s="38" t="s">
        <v>257</v>
      </c>
      <c r="F314" s="38" t="s">
        <v>258</v>
      </c>
      <c r="G314" s="84" t="s">
        <v>259</v>
      </c>
      <c r="H314" s="38" t="s">
        <v>260</v>
      </c>
      <c r="I314" s="84">
        <v>95737</v>
      </c>
      <c r="J314" s="38" t="s">
        <v>282</v>
      </c>
      <c r="K314" s="84">
        <v>95737</v>
      </c>
      <c r="L314" s="84" t="s">
        <v>262</v>
      </c>
      <c r="M314" s="38" t="s">
        <v>263</v>
      </c>
      <c r="N314" s="84">
        <v>160052</v>
      </c>
      <c r="O314" s="84" t="s">
        <v>283</v>
      </c>
      <c r="P314" s="84">
        <v>229640</v>
      </c>
      <c r="Q314" s="38" t="s">
        <v>1260</v>
      </c>
      <c r="R314" s="38" t="s">
        <v>285</v>
      </c>
      <c r="S314" s="84" t="s">
        <v>1268</v>
      </c>
      <c r="T314" s="84" t="s">
        <v>1268</v>
      </c>
      <c r="U314" s="84" t="s">
        <v>287</v>
      </c>
      <c r="V314" s="84" t="s">
        <v>269</v>
      </c>
      <c r="W314" s="84">
        <v>0</v>
      </c>
      <c r="X314" s="38" t="s">
        <v>270</v>
      </c>
      <c r="Y314" s="84">
        <v>17965315</v>
      </c>
      <c r="Z314" s="38" t="s">
        <v>1269</v>
      </c>
      <c r="AA314" s="108" t="s">
        <v>1263</v>
      </c>
      <c r="AB314" s="84">
        <v>37339</v>
      </c>
      <c r="AC314" s="108" t="s">
        <v>290</v>
      </c>
      <c r="AD314" s="84">
        <v>52</v>
      </c>
      <c r="AE314" s="84" t="s">
        <v>371</v>
      </c>
      <c r="AF314" s="84" t="s">
        <v>275</v>
      </c>
      <c r="AG314" s="108" t="s">
        <v>1264</v>
      </c>
      <c r="AH314" s="84" t="s">
        <v>277</v>
      </c>
      <c r="AI314" s="108" t="s">
        <v>1263</v>
      </c>
      <c r="AJ314" s="84">
        <v>0</v>
      </c>
      <c r="AK314" s="84">
        <v>0</v>
      </c>
      <c r="AL314" s="108" t="s">
        <v>564</v>
      </c>
      <c r="AM314" s="84">
        <v>9519.2000000000007</v>
      </c>
      <c r="AN314" s="112">
        <v>434.5</v>
      </c>
      <c r="AO314" s="112">
        <v>9953.7000000000007</v>
      </c>
      <c r="AP314" s="112">
        <v>30983.8</v>
      </c>
      <c r="AQ314" s="112">
        <v>4064.98</v>
      </c>
      <c r="AR314" s="112">
        <v>35048.78</v>
      </c>
      <c r="AS314" s="112">
        <v>29346.880000000001</v>
      </c>
      <c r="AT314" s="112">
        <v>4064.98</v>
      </c>
      <c r="AU314" s="112">
        <v>33411.86</v>
      </c>
      <c r="AV314" s="84">
        <v>75</v>
      </c>
      <c r="AW314" s="84">
        <v>1861</v>
      </c>
      <c r="AX314" s="84" t="s">
        <v>293</v>
      </c>
      <c r="AY314" s="108"/>
      <c r="AZ314" s="84"/>
      <c r="BA314" s="84"/>
      <c r="BB314" s="84" t="s">
        <v>280</v>
      </c>
      <c r="BC314" s="84" t="s">
        <v>281</v>
      </c>
      <c r="BD314" s="108"/>
      <c r="BE314" s="84">
        <v>0</v>
      </c>
      <c r="BF314" s="38" t="s">
        <v>1268</v>
      </c>
      <c r="BG314" s="84" t="s">
        <v>243</v>
      </c>
      <c r="BH314" s="114" t="s">
        <v>3072</v>
      </c>
      <c r="BI314" s="38" t="s">
        <v>110</v>
      </c>
      <c r="BJ314" s="85">
        <v>45820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 t="s">
        <v>3091</v>
      </c>
    </row>
    <row r="315" spans="1:70" s="113" customFormat="1" ht="15" customHeight="1" x14ac:dyDescent="0.25">
      <c r="A315" s="84">
        <v>311</v>
      </c>
      <c r="B315" s="38" t="s">
        <v>254</v>
      </c>
      <c r="C315" s="38" t="s">
        <v>255</v>
      </c>
      <c r="D315" s="38" t="s">
        <v>256</v>
      </c>
      <c r="E315" s="38" t="s">
        <v>257</v>
      </c>
      <c r="F315" s="38" t="s">
        <v>258</v>
      </c>
      <c r="G315" s="84" t="s">
        <v>259</v>
      </c>
      <c r="H315" s="38" t="s">
        <v>260</v>
      </c>
      <c r="I315" s="84">
        <v>95737</v>
      </c>
      <c r="J315" s="38" t="s">
        <v>282</v>
      </c>
      <c r="K315" s="84">
        <v>95737</v>
      </c>
      <c r="L315" s="84" t="s">
        <v>262</v>
      </c>
      <c r="M315" s="38" t="s">
        <v>263</v>
      </c>
      <c r="N315" s="84">
        <v>160052</v>
      </c>
      <c r="O315" s="84" t="s">
        <v>283</v>
      </c>
      <c r="P315" s="84">
        <v>229640</v>
      </c>
      <c r="Q315" s="38" t="s">
        <v>1260</v>
      </c>
      <c r="R315" s="38" t="s">
        <v>285</v>
      </c>
      <c r="S315" s="84" t="s">
        <v>1270</v>
      </c>
      <c r="T315" s="84" t="s">
        <v>1270</v>
      </c>
      <c r="U315" s="84" t="s">
        <v>287</v>
      </c>
      <c r="V315" s="84" t="s">
        <v>269</v>
      </c>
      <c r="W315" s="84">
        <v>0</v>
      </c>
      <c r="X315" s="38" t="s">
        <v>270</v>
      </c>
      <c r="Y315" s="84">
        <v>17965480</v>
      </c>
      <c r="Z315" s="38" t="s">
        <v>520</v>
      </c>
      <c r="AA315" s="108" t="s">
        <v>1263</v>
      </c>
      <c r="AB315" s="84">
        <v>37339</v>
      </c>
      <c r="AC315" s="108" t="s">
        <v>290</v>
      </c>
      <c r="AD315" s="84">
        <v>52</v>
      </c>
      <c r="AE315" s="84" t="s">
        <v>371</v>
      </c>
      <c r="AF315" s="84" t="s">
        <v>275</v>
      </c>
      <c r="AG315" s="108" t="s">
        <v>1264</v>
      </c>
      <c r="AH315" s="84" t="s">
        <v>277</v>
      </c>
      <c r="AI315" s="108" t="s">
        <v>1263</v>
      </c>
      <c r="AJ315" s="84">
        <v>0</v>
      </c>
      <c r="AK315" s="84">
        <v>0</v>
      </c>
      <c r="AL315" s="108" t="s">
        <v>564</v>
      </c>
      <c r="AM315" s="84">
        <v>9519.2000000000007</v>
      </c>
      <c r="AN315" s="112">
        <v>434.5</v>
      </c>
      <c r="AO315" s="112">
        <v>9953.7000000000007</v>
      </c>
      <c r="AP315" s="112">
        <v>30983.8</v>
      </c>
      <c r="AQ315" s="112">
        <v>4064.98</v>
      </c>
      <c r="AR315" s="112">
        <v>35048.78</v>
      </c>
      <c r="AS315" s="112">
        <v>29346.880000000001</v>
      </c>
      <c r="AT315" s="112">
        <v>4064.98</v>
      </c>
      <c r="AU315" s="112">
        <v>33411.86</v>
      </c>
      <c r="AV315" s="84">
        <v>75</v>
      </c>
      <c r="AW315" s="84">
        <v>1861</v>
      </c>
      <c r="AX315" s="84" t="s">
        <v>293</v>
      </c>
      <c r="AY315" s="108"/>
      <c r="AZ315" s="84"/>
      <c r="BA315" s="84"/>
      <c r="BB315" s="84" t="s">
        <v>280</v>
      </c>
      <c r="BC315" s="84" t="s">
        <v>281</v>
      </c>
      <c r="BD315" s="108"/>
      <c r="BE315" s="84">
        <v>0</v>
      </c>
      <c r="BF315" s="38" t="s">
        <v>1270</v>
      </c>
      <c r="BG315" s="84" t="s">
        <v>243</v>
      </c>
      <c r="BH315" s="114" t="s">
        <v>3072</v>
      </c>
      <c r="BI315" s="38" t="s">
        <v>110</v>
      </c>
      <c r="BJ315" s="85">
        <v>45820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 t="s">
        <v>3091</v>
      </c>
    </row>
    <row r="316" spans="1:70" s="113" customFormat="1" ht="15" customHeight="1" x14ac:dyDescent="0.25">
      <c r="A316" s="84">
        <v>312</v>
      </c>
      <c r="B316" s="38" t="s">
        <v>254</v>
      </c>
      <c r="C316" s="38" t="s">
        <v>255</v>
      </c>
      <c r="D316" s="38" t="s">
        <v>256</v>
      </c>
      <c r="E316" s="38" t="s">
        <v>257</v>
      </c>
      <c r="F316" s="38" t="s">
        <v>258</v>
      </c>
      <c r="G316" s="84" t="s">
        <v>259</v>
      </c>
      <c r="H316" s="38" t="s">
        <v>260</v>
      </c>
      <c r="I316" s="84">
        <v>95737</v>
      </c>
      <c r="J316" s="38" t="s">
        <v>282</v>
      </c>
      <c r="K316" s="84">
        <v>95737</v>
      </c>
      <c r="L316" s="84" t="s">
        <v>262</v>
      </c>
      <c r="M316" s="38" t="s">
        <v>263</v>
      </c>
      <c r="N316" s="84">
        <v>160052</v>
      </c>
      <c r="O316" s="84" t="s">
        <v>283</v>
      </c>
      <c r="P316" s="84">
        <v>229643</v>
      </c>
      <c r="Q316" s="38" t="s">
        <v>1265</v>
      </c>
      <c r="R316" s="38" t="s">
        <v>285</v>
      </c>
      <c r="S316" s="84" t="s">
        <v>1271</v>
      </c>
      <c r="T316" s="84" t="s">
        <v>1271</v>
      </c>
      <c r="U316" s="84" t="s">
        <v>287</v>
      </c>
      <c r="V316" s="84" t="s">
        <v>269</v>
      </c>
      <c r="W316" s="84">
        <v>0</v>
      </c>
      <c r="X316" s="38" t="s">
        <v>270</v>
      </c>
      <c r="Y316" s="84">
        <v>17965728</v>
      </c>
      <c r="Z316" s="38" t="s">
        <v>1272</v>
      </c>
      <c r="AA316" s="108" t="s">
        <v>1263</v>
      </c>
      <c r="AB316" s="84">
        <v>37339</v>
      </c>
      <c r="AC316" s="108" t="s">
        <v>290</v>
      </c>
      <c r="AD316" s="84">
        <v>52</v>
      </c>
      <c r="AE316" s="84" t="s">
        <v>371</v>
      </c>
      <c r="AF316" s="84" t="s">
        <v>275</v>
      </c>
      <c r="AG316" s="108" t="s">
        <v>1264</v>
      </c>
      <c r="AH316" s="84" t="s">
        <v>277</v>
      </c>
      <c r="AI316" s="108" t="s">
        <v>1263</v>
      </c>
      <c r="AJ316" s="84">
        <v>0</v>
      </c>
      <c r="AK316" s="84">
        <v>0</v>
      </c>
      <c r="AL316" s="108" t="s">
        <v>564</v>
      </c>
      <c r="AM316" s="84">
        <v>9519.2000000000007</v>
      </c>
      <c r="AN316" s="112">
        <v>434.5</v>
      </c>
      <c r="AO316" s="112">
        <v>9953.7000000000007</v>
      </c>
      <c r="AP316" s="112">
        <v>30983.8</v>
      </c>
      <c r="AQ316" s="112">
        <v>3998.55</v>
      </c>
      <c r="AR316" s="112">
        <v>34982.35</v>
      </c>
      <c r="AS316" s="112">
        <v>28243.31</v>
      </c>
      <c r="AT316" s="112">
        <v>3998.55</v>
      </c>
      <c r="AU316" s="112">
        <v>32241.86</v>
      </c>
      <c r="AV316" s="84">
        <v>75</v>
      </c>
      <c r="AW316" s="84">
        <v>1847</v>
      </c>
      <c r="AX316" s="84" t="s">
        <v>293</v>
      </c>
      <c r="AY316" s="108"/>
      <c r="AZ316" s="84"/>
      <c r="BA316" s="84"/>
      <c r="BB316" s="84" t="s">
        <v>280</v>
      </c>
      <c r="BC316" s="84" t="s">
        <v>281</v>
      </c>
      <c r="BD316" s="108"/>
      <c r="BE316" s="84">
        <v>0</v>
      </c>
      <c r="BF316" s="38" t="s">
        <v>1271</v>
      </c>
      <c r="BG316" s="84" t="s">
        <v>243</v>
      </c>
      <c r="BH316" s="114" t="s">
        <v>3072</v>
      </c>
      <c r="BI316" s="38" t="s">
        <v>110</v>
      </c>
      <c r="BJ316" s="85">
        <v>45820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 t="s">
        <v>3091</v>
      </c>
    </row>
    <row r="317" spans="1:70" s="113" customFormat="1" ht="15" customHeight="1" x14ac:dyDescent="0.25">
      <c r="A317" s="84">
        <v>313</v>
      </c>
      <c r="B317" s="38" t="s">
        <v>254</v>
      </c>
      <c r="C317" s="38" t="s">
        <v>255</v>
      </c>
      <c r="D317" s="38" t="s">
        <v>256</v>
      </c>
      <c r="E317" s="38" t="s">
        <v>257</v>
      </c>
      <c r="F317" s="38" t="s">
        <v>258</v>
      </c>
      <c r="G317" s="84" t="s">
        <v>259</v>
      </c>
      <c r="H317" s="38" t="s">
        <v>260</v>
      </c>
      <c r="I317" s="84">
        <v>95737</v>
      </c>
      <c r="J317" s="38" t="s">
        <v>282</v>
      </c>
      <c r="K317" s="84">
        <v>95737</v>
      </c>
      <c r="L317" s="84" t="s">
        <v>262</v>
      </c>
      <c r="M317" s="38" t="s">
        <v>263</v>
      </c>
      <c r="N317" s="84">
        <v>160052</v>
      </c>
      <c r="O317" s="84" t="s">
        <v>283</v>
      </c>
      <c r="P317" s="84">
        <v>229640</v>
      </c>
      <c r="Q317" s="38" t="s">
        <v>1260</v>
      </c>
      <c r="R317" s="38" t="s">
        <v>285</v>
      </c>
      <c r="S317" s="84" t="s">
        <v>1273</v>
      </c>
      <c r="T317" s="84" t="s">
        <v>1273</v>
      </c>
      <c r="U317" s="84" t="s">
        <v>287</v>
      </c>
      <c r="V317" s="84" t="s">
        <v>269</v>
      </c>
      <c r="W317" s="84">
        <v>0</v>
      </c>
      <c r="X317" s="38" t="s">
        <v>270</v>
      </c>
      <c r="Y317" s="84">
        <v>17965731</v>
      </c>
      <c r="Z317" s="38" t="s">
        <v>1274</v>
      </c>
      <c r="AA317" s="108" t="s">
        <v>1243</v>
      </c>
      <c r="AB317" s="84">
        <v>37339</v>
      </c>
      <c r="AC317" s="108" t="s">
        <v>290</v>
      </c>
      <c r="AD317" s="84">
        <v>52</v>
      </c>
      <c r="AE317" s="84" t="s">
        <v>371</v>
      </c>
      <c r="AF317" s="84" t="s">
        <v>315</v>
      </c>
      <c r="AG317" s="108" t="s">
        <v>1246</v>
      </c>
      <c r="AH317" s="84" t="s">
        <v>277</v>
      </c>
      <c r="AI317" s="108" t="s">
        <v>1243</v>
      </c>
      <c r="AJ317" s="84">
        <v>0</v>
      </c>
      <c r="AK317" s="84">
        <v>0</v>
      </c>
      <c r="AL317" s="108" t="s">
        <v>564</v>
      </c>
      <c r="AM317" s="84">
        <v>8613.6299999999992</v>
      </c>
      <c r="AN317" s="112">
        <v>338.27</v>
      </c>
      <c r="AO317" s="112">
        <v>8951.9</v>
      </c>
      <c r="AP317" s="112">
        <v>31992.37</v>
      </c>
      <c r="AQ317" s="112">
        <v>4471.01</v>
      </c>
      <c r="AR317" s="112">
        <v>36463.379999999997</v>
      </c>
      <c r="AS317" s="112">
        <v>29044.59</v>
      </c>
      <c r="AT317" s="112">
        <v>4471.01</v>
      </c>
      <c r="AU317" s="112">
        <v>33515.599999999999</v>
      </c>
      <c r="AV317" s="84">
        <v>75</v>
      </c>
      <c r="AW317" s="84">
        <v>1875</v>
      </c>
      <c r="AX317" s="84" t="s">
        <v>293</v>
      </c>
      <c r="AY317" s="108"/>
      <c r="AZ317" s="84"/>
      <c r="BA317" s="84"/>
      <c r="BB317" s="84" t="s">
        <v>280</v>
      </c>
      <c r="BC317" s="84" t="s">
        <v>281</v>
      </c>
      <c r="BD317" s="108"/>
      <c r="BE317" s="84">
        <v>0</v>
      </c>
      <c r="BF317" s="38" t="s">
        <v>1273</v>
      </c>
      <c r="BG317" s="84" t="s">
        <v>243</v>
      </c>
      <c r="BH317" s="114" t="s">
        <v>3072</v>
      </c>
      <c r="BI317" s="38" t="s">
        <v>110</v>
      </c>
      <c r="BJ317" s="85">
        <v>45820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 t="s">
        <v>3091</v>
      </c>
    </row>
    <row r="318" spans="1:70" s="113" customFormat="1" ht="15" customHeight="1" x14ac:dyDescent="0.25">
      <c r="A318" s="84">
        <v>314</v>
      </c>
      <c r="B318" s="38" t="s">
        <v>254</v>
      </c>
      <c r="C318" s="38" t="s">
        <v>255</v>
      </c>
      <c r="D318" s="38" t="s">
        <v>256</v>
      </c>
      <c r="E318" s="38" t="s">
        <v>257</v>
      </c>
      <c r="F318" s="38" t="s">
        <v>258</v>
      </c>
      <c r="G318" s="84" t="s">
        <v>259</v>
      </c>
      <c r="H318" s="38" t="s">
        <v>260</v>
      </c>
      <c r="I318" s="84">
        <v>95737</v>
      </c>
      <c r="J318" s="38" t="s">
        <v>282</v>
      </c>
      <c r="K318" s="84">
        <v>95737</v>
      </c>
      <c r="L318" s="84" t="s">
        <v>262</v>
      </c>
      <c r="M318" s="38" t="s">
        <v>263</v>
      </c>
      <c r="N318" s="84">
        <v>160052</v>
      </c>
      <c r="O318" s="84" t="s">
        <v>283</v>
      </c>
      <c r="P318" s="84">
        <v>229643</v>
      </c>
      <c r="Q318" s="38" t="s">
        <v>1265</v>
      </c>
      <c r="R318" s="38" t="s">
        <v>285</v>
      </c>
      <c r="S318" s="84" t="s">
        <v>1275</v>
      </c>
      <c r="T318" s="84" t="s">
        <v>1275</v>
      </c>
      <c r="U318" s="84" t="s">
        <v>287</v>
      </c>
      <c r="V318" s="84" t="s">
        <v>269</v>
      </c>
      <c r="W318" s="84">
        <v>0</v>
      </c>
      <c r="X318" s="38" t="s">
        <v>270</v>
      </c>
      <c r="Y318" s="84">
        <v>17965736</v>
      </c>
      <c r="Z318" s="38" t="s">
        <v>1276</v>
      </c>
      <c r="AA318" s="108" t="s">
        <v>1243</v>
      </c>
      <c r="AB318" s="84">
        <v>37339</v>
      </c>
      <c r="AC318" s="108" t="s">
        <v>290</v>
      </c>
      <c r="AD318" s="84">
        <v>52</v>
      </c>
      <c r="AE318" s="84" t="s">
        <v>371</v>
      </c>
      <c r="AF318" s="84" t="s">
        <v>315</v>
      </c>
      <c r="AG318" s="108" t="s">
        <v>1246</v>
      </c>
      <c r="AH318" s="84" t="s">
        <v>277</v>
      </c>
      <c r="AI318" s="108" t="s">
        <v>1243</v>
      </c>
      <c r="AJ318" s="84">
        <v>779</v>
      </c>
      <c r="AK318" s="84">
        <v>0</v>
      </c>
      <c r="AL318" s="108" t="s">
        <v>564</v>
      </c>
      <c r="AM318" s="84">
        <v>8614</v>
      </c>
      <c r="AN318" s="112">
        <v>338.23</v>
      </c>
      <c r="AO318" s="112">
        <v>8952.23</v>
      </c>
      <c r="AP318" s="112">
        <v>31992</v>
      </c>
      <c r="AQ318" s="112">
        <v>4399.7700000000004</v>
      </c>
      <c r="AR318" s="112">
        <v>36391.769999999997</v>
      </c>
      <c r="AS318" s="112">
        <v>28725</v>
      </c>
      <c r="AT318" s="112">
        <v>4399.7700000000004</v>
      </c>
      <c r="AU318" s="112">
        <v>33124.769999999997</v>
      </c>
      <c r="AV318" s="84">
        <v>91</v>
      </c>
      <c r="AW318" s="84">
        <v>1840</v>
      </c>
      <c r="AX318" s="84" t="s">
        <v>293</v>
      </c>
      <c r="AY318" s="108"/>
      <c r="AZ318" s="84"/>
      <c r="BA318" s="84"/>
      <c r="BB318" s="84" t="s">
        <v>280</v>
      </c>
      <c r="BC318" s="84" t="s">
        <v>281</v>
      </c>
      <c r="BD318" s="108"/>
      <c r="BE318" s="84">
        <v>0</v>
      </c>
      <c r="BF318" s="38" t="s">
        <v>1275</v>
      </c>
      <c r="BG318" s="84" t="s">
        <v>243</v>
      </c>
      <c r="BH318" s="114" t="s">
        <v>3072</v>
      </c>
      <c r="BI318" s="38" t="s">
        <v>110</v>
      </c>
      <c r="BJ318" s="85">
        <v>45820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3091</v>
      </c>
    </row>
    <row r="319" spans="1:70" s="113" customFormat="1" ht="15" customHeight="1" x14ac:dyDescent="0.25">
      <c r="A319" s="84">
        <v>315</v>
      </c>
      <c r="B319" s="38" t="s">
        <v>254</v>
      </c>
      <c r="C319" s="38" t="s">
        <v>255</v>
      </c>
      <c r="D319" s="38" t="s">
        <v>256</v>
      </c>
      <c r="E319" s="38" t="s">
        <v>257</v>
      </c>
      <c r="F319" s="38" t="s">
        <v>258</v>
      </c>
      <c r="G319" s="84" t="s">
        <v>259</v>
      </c>
      <c r="H319" s="38" t="s">
        <v>260</v>
      </c>
      <c r="I319" s="84">
        <v>95737</v>
      </c>
      <c r="J319" s="38" t="s">
        <v>282</v>
      </c>
      <c r="K319" s="84">
        <v>95737</v>
      </c>
      <c r="L319" s="84" t="s">
        <v>262</v>
      </c>
      <c r="M319" s="38" t="s">
        <v>263</v>
      </c>
      <c r="N319" s="84">
        <v>160052</v>
      </c>
      <c r="O319" s="84" t="s">
        <v>283</v>
      </c>
      <c r="P319" s="84">
        <v>229643</v>
      </c>
      <c r="Q319" s="38" t="s">
        <v>1265</v>
      </c>
      <c r="R319" s="38" t="s">
        <v>285</v>
      </c>
      <c r="S319" s="84" t="s">
        <v>1277</v>
      </c>
      <c r="T319" s="84" t="s">
        <v>1277</v>
      </c>
      <c r="U319" s="84" t="s">
        <v>287</v>
      </c>
      <c r="V319" s="84" t="s">
        <v>269</v>
      </c>
      <c r="W319" s="84">
        <v>0</v>
      </c>
      <c r="X319" s="38" t="s">
        <v>270</v>
      </c>
      <c r="Y319" s="84">
        <v>17965739</v>
      </c>
      <c r="Z319" s="38" t="s">
        <v>1278</v>
      </c>
      <c r="AA319" s="108" t="s">
        <v>1243</v>
      </c>
      <c r="AB319" s="84">
        <v>25930</v>
      </c>
      <c r="AC319" s="108" t="s">
        <v>290</v>
      </c>
      <c r="AD319" s="84">
        <v>38</v>
      </c>
      <c r="AE319" s="84" t="s">
        <v>274</v>
      </c>
      <c r="AF319" s="84" t="s">
        <v>859</v>
      </c>
      <c r="AG319" s="108" t="s">
        <v>1246</v>
      </c>
      <c r="AH319" s="84" t="s">
        <v>591</v>
      </c>
      <c r="AI319" s="108" t="s">
        <v>1243</v>
      </c>
      <c r="AJ319" s="84">
        <v>197</v>
      </c>
      <c r="AK319" s="84">
        <v>0</v>
      </c>
      <c r="AL319" s="108" t="s">
        <v>564</v>
      </c>
      <c r="AM319" s="84">
        <v>6059.99</v>
      </c>
      <c r="AN319" s="112">
        <v>171.06</v>
      </c>
      <c r="AO319" s="112">
        <v>6231.05</v>
      </c>
      <c r="AP319" s="112">
        <v>22130.01</v>
      </c>
      <c r="AQ319" s="112">
        <v>3115.93</v>
      </c>
      <c r="AR319" s="112">
        <v>25245.94</v>
      </c>
      <c r="AS319" s="112">
        <v>19870.009999999998</v>
      </c>
      <c r="AT319" s="112">
        <v>3115.93</v>
      </c>
      <c r="AU319" s="112">
        <v>22985.94</v>
      </c>
      <c r="AV319" s="84">
        <v>77</v>
      </c>
      <c r="AW319" s="84">
        <v>1728</v>
      </c>
      <c r="AX319" s="84" t="s">
        <v>293</v>
      </c>
      <c r="AY319" s="108"/>
      <c r="AZ319" s="84"/>
      <c r="BA319" s="84"/>
      <c r="BB319" s="84" t="s">
        <v>280</v>
      </c>
      <c r="BC319" s="84" t="s">
        <v>281</v>
      </c>
      <c r="BD319" s="108"/>
      <c r="BE319" s="84">
        <v>0</v>
      </c>
      <c r="BF319" s="38" t="s">
        <v>1277</v>
      </c>
      <c r="BG319" s="84" t="s">
        <v>243</v>
      </c>
      <c r="BH319" s="114" t="s">
        <v>3072</v>
      </c>
      <c r="BI319" s="38" t="s">
        <v>110</v>
      </c>
      <c r="BJ319" s="85">
        <v>45820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 t="s">
        <v>3091</v>
      </c>
    </row>
    <row r="320" spans="1:70" s="113" customFormat="1" ht="15" customHeight="1" x14ac:dyDescent="0.25">
      <c r="A320" s="84">
        <v>316</v>
      </c>
      <c r="B320" s="38" t="s">
        <v>254</v>
      </c>
      <c r="C320" s="38" t="s">
        <v>255</v>
      </c>
      <c r="D320" s="38" t="s">
        <v>256</v>
      </c>
      <c r="E320" s="38" t="s">
        <v>257</v>
      </c>
      <c r="F320" s="38" t="s">
        <v>258</v>
      </c>
      <c r="G320" s="84" t="s">
        <v>259</v>
      </c>
      <c r="H320" s="38" t="s">
        <v>260</v>
      </c>
      <c r="I320" s="84">
        <v>95737</v>
      </c>
      <c r="J320" s="38" t="s">
        <v>282</v>
      </c>
      <c r="K320" s="84">
        <v>95737</v>
      </c>
      <c r="L320" s="84" t="s">
        <v>262</v>
      </c>
      <c r="M320" s="38" t="s">
        <v>263</v>
      </c>
      <c r="N320" s="84">
        <v>160052</v>
      </c>
      <c r="O320" s="84" t="s">
        <v>283</v>
      </c>
      <c r="P320" s="84">
        <v>229643</v>
      </c>
      <c r="Q320" s="38" t="s">
        <v>1265</v>
      </c>
      <c r="R320" s="38" t="s">
        <v>285</v>
      </c>
      <c r="S320" s="84" t="s">
        <v>1279</v>
      </c>
      <c r="T320" s="84" t="s">
        <v>1279</v>
      </c>
      <c r="U320" s="84" t="s">
        <v>287</v>
      </c>
      <c r="V320" s="84" t="s">
        <v>269</v>
      </c>
      <c r="W320" s="84">
        <v>0</v>
      </c>
      <c r="X320" s="38" t="s">
        <v>270</v>
      </c>
      <c r="Y320" s="84">
        <v>17965809</v>
      </c>
      <c r="Z320" s="38" t="s">
        <v>1280</v>
      </c>
      <c r="AA320" s="108" t="s">
        <v>1243</v>
      </c>
      <c r="AB320" s="84">
        <v>37339</v>
      </c>
      <c r="AC320" s="108" t="s">
        <v>290</v>
      </c>
      <c r="AD320" s="84">
        <v>52</v>
      </c>
      <c r="AE320" s="84" t="s">
        <v>371</v>
      </c>
      <c r="AF320" s="84" t="s">
        <v>315</v>
      </c>
      <c r="AG320" s="108" t="s">
        <v>1246</v>
      </c>
      <c r="AH320" s="84" t="s">
        <v>277</v>
      </c>
      <c r="AI320" s="108" t="s">
        <v>1243</v>
      </c>
      <c r="AJ320" s="84">
        <v>779</v>
      </c>
      <c r="AK320" s="84">
        <v>0</v>
      </c>
      <c r="AL320" s="108" t="s">
        <v>564</v>
      </c>
      <c r="AM320" s="84">
        <v>8614</v>
      </c>
      <c r="AN320" s="112">
        <v>336.69</v>
      </c>
      <c r="AO320" s="112">
        <v>8950.69</v>
      </c>
      <c r="AP320" s="112">
        <v>31992</v>
      </c>
      <c r="AQ320" s="112">
        <v>4393.3100000000004</v>
      </c>
      <c r="AR320" s="112">
        <v>36385.31</v>
      </c>
      <c r="AS320" s="112">
        <v>28725</v>
      </c>
      <c r="AT320" s="112">
        <v>4393.3100000000004</v>
      </c>
      <c r="AU320" s="112">
        <v>33118.31</v>
      </c>
      <c r="AV320" s="84">
        <v>91</v>
      </c>
      <c r="AW320" s="84">
        <v>1840</v>
      </c>
      <c r="AX320" s="84" t="s">
        <v>293</v>
      </c>
      <c r="AY320" s="108"/>
      <c r="AZ320" s="84"/>
      <c r="BA320" s="84"/>
      <c r="BB320" s="84" t="s">
        <v>280</v>
      </c>
      <c r="BC320" s="84" t="s">
        <v>281</v>
      </c>
      <c r="BD320" s="108"/>
      <c r="BE320" s="84">
        <v>0</v>
      </c>
      <c r="BF320" s="38" t="s">
        <v>1279</v>
      </c>
      <c r="BG320" s="84" t="s">
        <v>243</v>
      </c>
      <c r="BH320" s="114" t="s">
        <v>3072</v>
      </c>
      <c r="BI320" s="38" t="s">
        <v>110</v>
      </c>
      <c r="BJ320" s="85">
        <v>45820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3091</v>
      </c>
    </row>
    <row r="321" spans="1:70" s="113" customFormat="1" ht="15" customHeight="1" x14ac:dyDescent="0.25">
      <c r="A321" s="84">
        <v>317</v>
      </c>
      <c r="B321" s="38" t="s">
        <v>254</v>
      </c>
      <c r="C321" s="38" t="s">
        <v>255</v>
      </c>
      <c r="D321" s="38" t="s">
        <v>256</v>
      </c>
      <c r="E321" s="38" t="s">
        <v>257</v>
      </c>
      <c r="F321" s="38" t="s">
        <v>258</v>
      </c>
      <c r="G321" s="84" t="s">
        <v>259</v>
      </c>
      <c r="H321" s="38" t="s">
        <v>260</v>
      </c>
      <c r="I321" s="84">
        <v>95737</v>
      </c>
      <c r="J321" s="38" t="s">
        <v>282</v>
      </c>
      <c r="K321" s="84">
        <v>95737</v>
      </c>
      <c r="L321" s="84" t="s">
        <v>262</v>
      </c>
      <c r="M321" s="38" t="s">
        <v>263</v>
      </c>
      <c r="N321" s="84">
        <v>160052</v>
      </c>
      <c r="O321" s="84" t="s">
        <v>283</v>
      </c>
      <c r="P321" s="84">
        <v>229640</v>
      </c>
      <c r="Q321" s="38" t="s">
        <v>1260</v>
      </c>
      <c r="R321" s="38" t="s">
        <v>285</v>
      </c>
      <c r="S321" s="84" t="s">
        <v>1281</v>
      </c>
      <c r="T321" s="84" t="s">
        <v>1281</v>
      </c>
      <c r="U321" s="84" t="s">
        <v>268</v>
      </c>
      <c r="V321" s="84" t="s">
        <v>269</v>
      </c>
      <c r="W321" s="84">
        <v>0</v>
      </c>
      <c r="X321" s="38" t="s">
        <v>270</v>
      </c>
      <c r="Y321" s="84">
        <v>17965846</v>
      </c>
      <c r="Z321" s="38" t="s">
        <v>1282</v>
      </c>
      <c r="AA321" s="108" t="s">
        <v>1243</v>
      </c>
      <c r="AB321" s="84">
        <v>37339</v>
      </c>
      <c r="AC321" s="108" t="s">
        <v>290</v>
      </c>
      <c r="AD321" s="84">
        <v>52</v>
      </c>
      <c r="AE321" s="84" t="s">
        <v>371</v>
      </c>
      <c r="AF321" s="84" t="s">
        <v>315</v>
      </c>
      <c r="AG321" s="108" t="s">
        <v>1246</v>
      </c>
      <c r="AH321" s="84" t="s">
        <v>277</v>
      </c>
      <c r="AI321" s="108" t="s">
        <v>1243</v>
      </c>
      <c r="AJ321" s="84">
        <v>0</v>
      </c>
      <c r="AK321" s="84">
        <v>0</v>
      </c>
      <c r="AL321" s="108" t="s">
        <v>564</v>
      </c>
      <c r="AM321" s="84">
        <v>8613.6299999999992</v>
      </c>
      <c r="AN321" s="112">
        <v>336.69</v>
      </c>
      <c r="AO321" s="112">
        <v>8950.32</v>
      </c>
      <c r="AP321" s="112">
        <v>31992.37</v>
      </c>
      <c r="AQ321" s="112">
        <v>4465.08</v>
      </c>
      <c r="AR321" s="112">
        <v>36457.449999999997</v>
      </c>
      <c r="AS321" s="112">
        <v>29044.59</v>
      </c>
      <c r="AT321" s="112">
        <v>4465.08</v>
      </c>
      <c r="AU321" s="112">
        <v>33509.67</v>
      </c>
      <c r="AV321" s="84">
        <v>75</v>
      </c>
      <c r="AW321" s="84">
        <v>1875</v>
      </c>
      <c r="AX321" s="84" t="s">
        <v>293</v>
      </c>
      <c r="AY321" s="108"/>
      <c r="AZ321" s="84"/>
      <c r="BA321" s="84"/>
      <c r="BB321" s="84" t="s">
        <v>280</v>
      </c>
      <c r="BC321" s="84" t="s">
        <v>281</v>
      </c>
      <c r="BD321" s="108"/>
      <c r="BE321" s="84">
        <v>0</v>
      </c>
      <c r="BF321" s="38" t="s">
        <v>1281</v>
      </c>
      <c r="BG321" s="84" t="s">
        <v>243</v>
      </c>
      <c r="BH321" s="114" t="s">
        <v>3072</v>
      </c>
      <c r="BI321" s="38" t="s">
        <v>110</v>
      </c>
      <c r="BJ321" s="85">
        <v>45820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 t="s">
        <v>3091</v>
      </c>
    </row>
    <row r="322" spans="1:70" s="113" customFormat="1" ht="15" customHeight="1" x14ac:dyDescent="0.25">
      <c r="A322" s="84">
        <v>318</v>
      </c>
      <c r="B322" s="38" t="s">
        <v>254</v>
      </c>
      <c r="C322" s="38" t="s">
        <v>255</v>
      </c>
      <c r="D322" s="38" t="s">
        <v>256</v>
      </c>
      <c r="E322" s="38" t="s">
        <v>257</v>
      </c>
      <c r="F322" s="38" t="s">
        <v>258</v>
      </c>
      <c r="G322" s="84" t="s">
        <v>259</v>
      </c>
      <c r="H322" s="38" t="s">
        <v>260</v>
      </c>
      <c r="I322" s="84">
        <v>95737</v>
      </c>
      <c r="J322" s="38" t="s">
        <v>282</v>
      </c>
      <c r="K322" s="84">
        <v>95737</v>
      </c>
      <c r="L322" s="84" t="s">
        <v>262</v>
      </c>
      <c r="M322" s="38" t="s">
        <v>263</v>
      </c>
      <c r="N322" s="84">
        <v>160052</v>
      </c>
      <c r="O322" s="84" t="s">
        <v>283</v>
      </c>
      <c r="P322" s="84">
        <v>229640</v>
      </c>
      <c r="Q322" s="38" t="s">
        <v>1260</v>
      </c>
      <c r="R322" s="38" t="s">
        <v>285</v>
      </c>
      <c r="S322" s="84" t="s">
        <v>1283</v>
      </c>
      <c r="T322" s="84" t="s">
        <v>1283</v>
      </c>
      <c r="U322" s="84" t="s">
        <v>287</v>
      </c>
      <c r="V322" s="84" t="s">
        <v>269</v>
      </c>
      <c r="W322" s="84">
        <v>0</v>
      </c>
      <c r="X322" s="38" t="s">
        <v>270</v>
      </c>
      <c r="Y322" s="84">
        <v>17965997</v>
      </c>
      <c r="Z322" s="38" t="s">
        <v>1284</v>
      </c>
      <c r="AA322" s="108" t="s">
        <v>1263</v>
      </c>
      <c r="AB322" s="84">
        <v>37339</v>
      </c>
      <c r="AC322" s="108" t="s">
        <v>290</v>
      </c>
      <c r="AD322" s="84">
        <v>52</v>
      </c>
      <c r="AE322" s="84" t="s">
        <v>371</v>
      </c>
      <c r="AF322" s="84" t="s">
        <v>275</v>
      </c>
      <c r="AG322" s="108" t="s">
        <v>1264</v>
      </c>
      <c r="AH322" s="84" t="s">
        <v>277</v>
      </c>
      <c r="AI322" s="108" t="s">
        <v>1263</v>
      </c>
      <c r="AJ322" s="84">
        <v>0</v>
      </c>
      <c r="AK322" s="84">
        <v>0</v>
      </c>
      <c r="AL322" s="108" t="s">
        <v>564</v>
      </c>
      <c r="AM322" s="84">
        <v>9519.2000000000007</v>
      </c>
      <c r="AN322" s="112">
        <v>434.5</v>
      </c>
      <c r="AO322" s="112">
        <v>9953.7000000000007</v>
      </c>
      <c r="AP322" s="112">
        <v>30983.8</v>
      </c>
      <c r="AQ322" s="112">
        <v>4064.98</v>
      </c>
      <c r="AR322" s="112">
        <v>35048.78</v>
      </c>
      <c r="AS322" s="112">
        <v>29346.880000000001</v>
      </c>
      <c r="AT322" s="112">
        <v>4064.98</v>
      </c>
      <c r="AU322" s="112">
        <v>33411.86</v>
      </c>
      <c r="AV322" s="84">
        <v>75</v>
      </c>
      <c r="AW322" s="84">
        <v>1861</v>
      </c>
      <c r="AX322" s="84" t="s">
        <v>293</v>
      </c>
      <c r="AY322" s="108"/>
      <c r="AZ322" s="84"/>
      <c r="BA322" s="84"/>
      <c r="BB322" s="84" t="s">
        <v>280</v>
      </c>
      <c r="BC322" s="84" t="s">
        <v>281</v>
      </c>
      <c r="BD322" s="108"/>
      <c r="BE322" s="84">
        <v>0</v>
      </c>
      <c r="BF322" s="38" t="s">
        <v>1283</v>
      </c>
      <c r="BG322" s="84" t="s">
        <v>243</v>
      </c>
      <c r="BH322" s="114" t="s">
        <v>3072</v>
      </c>
      <c r="BI322" s="38" t="s">
        <v>110</v>
      </c>
      <c r="BJ322" s="85">
        <v>45820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 t="s">
        <v>3091</v>
      </c>
    </row>
    <row r="323" spans="1:70" s="113" customFormat="1" ht="15" customHeight="1" x14ac:dyDescent="0.25">
      <c r="A323" s="84">
        <v>319</v>
      </c>
      <c r="B323" s="38" t="s">
        <v>254</v>
      </c>
      <c r="C323" s="38" t="s">
        <v>255</v>
      </c>
      <c r="D323" s="38" t="s">
        <v>256</v>
      </c>
      <c r="E323" s="38" t="s">
        <v>257</v>
      </c>
      <c r="F323" s="38" t="s">
        <v>258</v>
      </c>
      <c r="G323" s="84" t="s">
        <v>259</v>
      </c>
      <c r="H323" s="38" t="s">
        <v>260</v>
      </c>
      <c r="I323" s="84">
        <v>95737</v>
      </c>
      <c r="J323" s="38" t="s">
        <v>282</v>
      </c>
      <c r="K323" s="84">
        <v>95737</v>
      </c>
      <c r="L323" s="84" t="s">
        <v>262</v>
      </c>
      <c r="M323" s="38" t="s">
        <v>263</v>
      </c>
      <c r="N323" s="84">
        <v>160052</v>
      </c>
      <c r="O323" s="84" t="s">
        <v>283</v>
      </c>
      <c r="P323" s="84">
        <v>229643</v>
      </c>
      <c r="Q323" s="38" t="s">
        <v>1265</v>
      </c>
      <c r="R323" s="38" t="s">
        <v>285</v>
      </c>
      <c r="S323" s="84" t="s">
        <v>1285</v>
      </c>
      <c r="T323" s="84" t="s">
        <v>1285</v>
      </c>
      <c r="U323" s="84" t="s">
        <v>287</v>
      </c>
      <c r="V323" s="84" t="s">
        <v>269</v>
      </c>
      <c r="W323" s="84">
        <v>0</v>
      </c>
      <c r="X323" s="38" t="s">
        <v>270</v>
      </c>
      <c r="Y323" s="84">
        <v>17966078</v>
      </c>
      <c r="Z323" s="38" t="s">
        <v>1286</v>
      </c>
      <c r="AA323" s="108" t="s">
        <v>1243</v>
      </c>
      <c r="AB323" s="84">
        <v>25930</v>
      </c>
      <c r="AC323" s="108" t="s">
        <v>290</v>
      </c>
      <c r="AD323" s="84">
        <v>38</v>
      </c>
      <c r="AE323" s="84" t="s">
        <v>274</v>
      </c>
      <c r="AF323" s="84" t="s">
        <v>859</v>
      </c>
      <c r="AG323" s="108" t="s">
        <v>1246</v>
      </c>
      <c r="AH323" s="84" t="s">
        <v>591</v>
      </c>
      <c r="AI323" s="108" t="s">
        <v>1243</v>
      </c>
      <c r="AJ323" s="84">
        <v>197</v>
      </c>
      <c r="AK323" s="84">
        <v>0</v>
      </c>
      <c r="AL323" s="108" t="s">
        <v>564</v>
      </c>
      <c r="AM323" s="84">
        <v>6059.99</v>
      </c>
      <c r="AN323" s="112">
        <v>171.06</v>
      </c>
      <c r="AO323" s="112">
        <v>6231.05</v>
      </c>
      <c r="AP323" s="112">
        <v>22130.01</v>
      </c>
      <c r="AQ323" s="112">
        <v>3115.93</v>
      </c>
      <c r="AR323" s="112">
        <v>25245.94</v>
      </c>
      <c r="AS323" s="112">
        <v>19870.009999999998</v>
      </c>
      <c r="AT323" s="112">
        <v>3115.93</v>
      </c>
      <c r="AU323" s="112">
        <v>22985.94</v>
      </c>
      <c r="AV323" s="84">
        <v>77</v>
      </c>
      <c r="AW323" s="84">
        <v>1728</v>
      </c>
      <c r="AX323" s="84" t="s">
        <v>293</v>
      </c>
      <c r="AY323" s="108"/>
      <c r="AZ323" s="84"/>
      <c r="BA323" s="84"/>
      <c r="BB323" s="84" t="s">
        <v>280</v>
      </c>
      <c r="BC323" s="84" t="s">
        <v>281</v>
      </c>
      <c r="BD323" s="108"/>
      <c r="BE323" s="84">
        <v>0</v>
      </c>
      <c r="BF323" s="38" t="s">
        <v>1285</v>
      </c>
      <c r="BG323" s="84" t="s">
        <v>243</v>
      </c>
      <c r="BH323" s="114" t="s">
        <v>3072</v>
      </c>
      <c r="BI323" s="38" t="s">
        <v>110</v>
      </c>
      <c r="BJ323" s="85">
        <v>45820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 t="s">
        <v>3091</v>
      </c>
    </row>
    <row r="324" spans="1:70" s="113" customFormat="1" ht="15" customHeight="1" x14ac:dyDescent="0.25">
      <c r="A324" s="84">
        <v>320</v>
      </c>
      <c r="B324" s="38" t="s">
        <v>254</v>
      </c>
      <c r="C324" s="38" t="s">
        <v>255</v>
      </c>
      <c r="D324" s="38" t="s">
        <v>256</v>
      </c>
      <c r="E324" s="38" t="s">
        <v>257</v>
      </c>
      <c r="F324" s="38" t="s">
        <v>258</v>
      </c>
      <c r="G324" s="84" t="s">
        <v>259</v>
      </c>
      <c r="H324" s="38" t="s">
        <v>260</v>
      </c>
      <c r="I324" s="84">
        <v>95737</v>
      </c>
      <c r="J324" s="38" t="s">
        <v>282</v>
      </c>
      <c r="K324" s="84">
        <v>95737</v>
      </c>
      <c r="L324" s="84" t="s">
        <v>262</v>
      </c>
      <c r="M324" s="38" t="s">
        <v>263</v>
      </c>
      <c r="N324" s="84">
        <v>160052</v>
      </c>
      <c r="O324" s="84" t="s">
        <v>283</v>
      </c>
      <c r="P324" s="84">
        <v>229640</v>
      </c>
      <c r="Q324" s="38" t="s">
        <v>1260</v>
      </c>
      <c r="R324" s="38" t="s">
        <v>285</v>
      </c>
      <c r="S324" s="84" t="s">
        <v>1287</v>
      </c>
      <c r="T324" s="84" t="s">
        <v>1287</v>
      </c>
      <c r="U324" s="84" t="s">
        <v>287</v>
      </c>
      <c r="V324" s="84" t="s">
        <v>269</v>
      </c>
      <c r="W324" s="84">
        <v>0</v>
      </c>
      <c r="X324" s="38" t="s">
        <v>270</v>
      </c>
      <c r="Y324" s="84">
        <v>18019983</v>
      </c>
      <c r="Z324" s="38" t="s">
        <v>1288</v>
      </c>
      <c r="AA324" s="108" t="s">
        <v>1263</v>
      </c>
      <c r="AB324" s="84">
        <v>37339</v>
      </c>
      <c r="AC324" s="108" t="s">
        <v>290</v>
      </c>
      <c r="AD324" s="84">
        <v>52</v>
      </c>
      <c r="AE324" s="84" t="s">
        <v>371</v>
      </c>
      <c r="AF324" s="84" t="s">
        <v>315</v>
      </c>
      <c r="AG324" s="108" t="s">
        <v>1264</v>
      </c>
      <c r="AH324" s="84" t="s">
        <v>277</v>
      </c>
      <c r="AI324" s="108" t="s">
        <v>1263</v>
      </c>
      <c r="AJ324" s="84">
        <v>0</v>
      </c>
      <c r="AK324" s="84">
        <v>0</v>
      </c>
      <c r="AL324" s="108" t="s">
        <v>564</v>
      </c>
      <c r="AM324" s="84">
        <v>9519.2000000000007</v>
      </c>
      <c r="AN324" s="112">
        <v>436.74</v>
      </c>
      <c r="AO324" s="112">
        <v>9955.94</v>
      </c>
      <c r="AP324" s="112">
        <v>30983.8</v>
      </c>
      <c r="AQ324" s="112">
        <v>4064.98</v>
      </c>
      <c r="AR324" s="112">
        <v>35048.78</v>
      </c>
      <c r="AS324" s="112">
        <v>29346.880000000001</v>
      </c>
      <c r="AT324" s="112">
        <v>4064.98</v>
      </c>
      <c r="AU324" s="112">
        <v>33411.86</v>
      </c>
      <c r="AV324" s="84">
        <v>75</v>
      </c>
      <c r="AW324" s="84">
        <v>1861</v>
      </c>
      <c r="AX324" s="84" t="s">
        <v>293</v>
      </c>
      <c r="AY324" s="108"/>
      <c r="AZ324" s="84"/>
      <c r="BA324" s="84"/>
      <c r="BB324" s="84" t="s">
        <v>280</v>
      </c>
      <c r="BC324" s="84" t="s">
        <v>281</v>
      </c>
      <c r="BD324" s="108"/>
      <c r="BE324" s="84">
        <v>0</v>
      </c>
      <c r="BF324" s="38" t="s">
        <v>1287</v>
      </c>
      <c r="BG324" s="84" t="s">
        <v>243</v>
      </c>
      <c r="BH324" s="114" t="s">
        <v>3072</v>
      </c>
      <c r="BI324" s="38" t="s">
        <v>110</v>
      </c>
      <c r="BJ324" s="85">
        <v>45820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3091</v>
      </c>
    </row>
    <row r="325" spans="1:70" s="113" customFormat="1" ht="15" customHeight="1" x14ac:dyDescent="0.25">
      <c r="A325" s="84">
        <v>321</v>
      </c>
      <c r="B325" s="38" t="s">
        <v>254</v>
      </c>
      <c r="C325" s="38" t="s">
        <v>255</v>
      </c>
      <c r="D325" s="38" t="s">
        <v>256</v>
      </c>
      <c r="E325" s="38" t="s">
        <v>257</v>
      </c>
      <c r="F325" s="38" t="s">
        <v>258</v>
      </c>
      <c r="G325" s="84" t="s">
        <v>259</v>
      </c>
      <c r="H325" s="38" t="s">
        <v>260</v>
      </c>
      <c r="I325" s="84">
        <v>95737</v>
      </c>
      <c r="J325" s="38" t="s">
        <v>282</v>
      </c>
      <c r="K325" s="84">
        <v>95737</v>
      </c>
      <c r="L325" s="84" t="s">
        <v>262</v>
      </c>
      <c r="M325" s="38" t="s">
        <v>263</v>
      </c>
      <c r="N325" s="84">
        <v>160052</v>
      </c>
      <c r="O325" s="84" t="s">
        <v>283</v>
      </c>
      <c r="P325" s="84">
        <v>229640</v>
      </c>
      <c r="Q325" s="38" t="s">
        <v>1260</v>
      </c>
      <c r="R325" s="38" t="s">
        <v>285</v>
      </c>
      <c r="S325" s="84" t="s">
        <v>1289</v>
      </c>
      <c r="T325" s="84" t="s">
        <v>1289</v>
      </c>
      <c r="U325" s="84" t="s">
        <v>287</v>
      </c>
      <c r="V325" s="84" t="s">
        <v>269</v>
      </c>
      <c r="W325" s="84">
        <v>0</v>
      </c>
      <c r="X325" s="38" t="s">
        <v>270</v>
      </c>
      <c r="Y325" s="84">
        <v>18020360</v>
      </c>
      <c r="Z325" s="38" t="s">
        <v>1290</v>
      </c>
      <c r="AA325" s="108" t="s">
        <v>1243</v>
      </c>
      <c r="AB325" s="84">
        <v>37339</v>
      </c>
      <c r="AC325" s="108" t="s">
        <v>290</v>
      </c>
      <c r="AD325" s="84">
        <v>52</v>
      </c>
      <c r="AE325" s="84" t="s">
        <v>371</v>
      </c>
      <c r="AF325" s="84" t="s">
        <v>315</v>
      </c>
      <c r="AG325" s="108" t="s">
        <v>1246</v>
      </c>
      <c r="AH325" s="84" t="s">
        <v>277</v>
      </c>
      <c r="AI325" s="108" t="s">
        <v>1243</v>
      </c>
      <c r="AJ325" s="84">
        <v>0</v>
      </c>
      <c r="AK325" s="84">
        <v>0</v>
      </c>
      <c r="AL325" s="108" t="s">
        <v>564</v>
      </c>
      <c r="AM325" s="84">
        <v>8613.6299999999992</v>
      </c>
      <c r="AN325" s="112">
        <v>336.69</v>
      </c>
      <c r="AO325" s="112">
        <v>8950.32</v>
      </c>
      <c r="AP325" s="112">
        <v>31992.37</v>
      </c>
      <c r="AQ325" s="112">
        <v>4465.08</v>
      </c>
      <c r="AR325" s="112">
        <v>36457.449999999997</v>
      </c>
      <c r="AS325" s="112">
        <v>29044.59</v>
      </c>
      <c r="AT325" s="112">
        <v>4465.08</v>
      </c>
      <c r="AU325" s="112">
        <v>33509.67</v>
      </c>
      <c r="AV325" s="84">
        <v>75</v>
      </c>
      <c r="AW325" s="84">
        <v>1875</v>
      </c>
      <c r="AX325" s="84" t="s">
        <v>293</v>
      </c>
      <c r="AY325" s="108"/>
      <c r="AZ325" s="84"/>
      <c r="BA325" s="84"/>
      <c r="BB325" s="84" t="s">
        <v>280</v>
      </c>
      <c r="BC325" s="84" t="s">
        <v>281</v>
      </c>
      <c r="BD325" s="108"/>
      <c r="BE325" s="84">
        <v>0</v>
      </c>
      <c r="BF325" s="38" t="s">
        <v>1289</v>
      </c>
      <c r="BG325" s="84" t="s">
        <v>243</v>
      </c>
      <c r="BH325" s="114" t="s">
        <v>3072</v>
      </c>
      <c r="BI325" s="38" t="s">
        <v>110</v>
      </c>
      <c r="BJ325" s="85">
        <v>45820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3091</v>
      </c>
    </row>
    <row r="326" spans="1:70" s="113" customFormat="1" ht="15" customHeight="1" x14ac:dyDescent="0.25">
      <c r="A326" s="84">
        <v>322</v>
      </c>
      <c r="B326" s="38" t="s">
        <v>254</v>
      </c>
      <c r="C326" s="38" t="s">
        <v>255</v>
      </c>
      <c r="D326" s="38" t="s">
        <v>256</v>
      </c>
      <c r="E326" s="38" t="s">
        <v>257</v>
      </c>
      <c r="F326" s="38" t="s">
        <v>258</v>
      </c>
      <c r="G326" s="84" t="s">
        <v>259</v>
      </c>
      <c r="H326" s="38" t="s">
        <v>260</v>
      </c>
      <c r="I326" s="84">
        <v>95737</v>
      </c>
      <c r="J326" s="38" t="s">
        <v>282</v>
      </c>
      <c r="K326" s="84">
        <v>95737</v>
      </c>
      <c r="L326" s="84" t="s">
        <v>262</v>
      </c>
      <c r="M326" s="38" t="s">
        <v>263</v>
      </c>
      <c r="N326" s="84">
        <v>160052</v>
      </c>
      <c r="O326" s="84" t="s">
        <v>283</v>
      </c>
      <c r="P326" s="84">
        <v>229640</v>
      </c>
      <c r="Q326" s="38" t="s">
        <v>1260</v>
      </c>
      <c r="R326" s="38" t="s">
        <v>285</v>
      </c>
      <c r="S326" s="84" t="s">
        <v>1291</v>
      </c>
      <c r="T326" s="84" t="s">
        <v>1291</v>
      </c>
      <c r="U326" s="84" t="s">
        <v>287</v>
      </c>
      <c r="V326" s="84" t="s">
        <v>269</v>
      </c>
      <c r="W326" s="84">
        <v>0</v>
      </c>
      <c r="X326" s="38" t="s">
        <v>270</v>
      </c>
      <c r="Y326" s="84">
        <v>18020389</v>
      </c>
      <c r="Z326" s="38" t="s">
        <v>1292</v>
      </c>
      <c r="AA326" s="108" t="s">
        <v>1263</v>
      </c>
      <c r="AB326" s="84">
        <v>37339</v>
      </c>
      <c r="AC326" s="108" t="s">
        <v>290</v>
      </c>
      <c r="AD326" s="84">
        <v>52</v>
      </c>
      <c r="AE326" s="84" t="s">
        <v>371</v>
      </c>
      <c r="AF326" s="84" t="s">
        <v>275</v>
      </c>
      <c r="AG326" s="108" t="s">
        <v>1264</v>
      </c>
      <c r="AH326" s="84" t="s">
        <v>277</v>
      </c>
      <c r="AI326" s="108" t="s">
        <v>1263</v>
      </c>
      <c r="AJ326" s="84">
        <v>0</v>
      </c>
      <c r="AK326" s="84">
        <v>0</v>
      </c>
      <c r="AL326" s="108" t="s">
        <v>564</v>
      </c>
      <c r="AM326" s="84">
        <v>9519.2000000000007</v>
      </c>
      <c r="AN326" s="112">
        <v>434.5</v>
      </c>
      <c r="AO326" s="112">
        <v>9953.7000000000007</v>
      </c>
      <c r="AP326" s="112">
        <v>30983.8</v>
      </c>
      <c r="AQ326" s="112">
        <v>4064.98</v>
      </c>
      <c r="AR326" s="112">
        <v>35048.78</v>
      </c>
      <c r="AS326" s="112">
        <v>29346.880000000001</v>
      </c>
      <c r="AT326" s="112">
        <v>4064.98</v>
      </c>
      <c r="AU326" s="112">
        <v>33411.86</v>
      </c>
      <c r="AV326" s="84">
        <v>75</v>
      </c>
      <c r="AW326" s="84">
        <v>1861</v>
      </c>
      <c r="AX326" s="84" t="s">
        <v>293</v>
      </c>
      <c r="AY326" s="108"/>
      <c r="AZ326" s="84"/>
      <c r="BA326" s="84"/>
      <c r="BB326" s="84" t="s">
        <v>280</v>
      </c>
      <c r="BC326" s="84" t="s">
        <v>281</v>
      </c>
      <c r="BD326" s="108"/>
      <c r="BE326" s="84">
        <v>0</v>
      </c>
      <c r="BF326" s="38" t="s">
        <v>1291</v>
      </c>
      <c r="BG326" s="84" t="s">
        <v>243</v>
      </c>
      <c r="BH326" s="114" t="s">
        <v>3072</v>
      </c>
      <c r="BI326" s="38" t="s">
        <v>110</v>
      </c>
      <c r="BJ326" s="85">
        <v>45820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 t="s">
        <v>3091</v>
      </c>
    </row>
    <row r="327" spans="1:70" s="113" customFormat="1" ht="15" customHeight="1" x14ac:dyDescent="0.25">
      <c r="A327" s="84">
        <v>323</v>
      </c>
      <c r="B327" s="38" t="s">
        <v>254</v>
      </c>
      <c r="C327" s="38" t="s">
        <v>255</v>
      </c>
      <c r="D327" s="38" t="s">
        <v>256</v>
      </c>
      <c r="E327" s="38" t="s">
        <v>257</v>
      </c>
      <c r="F327" s="38" t="s">
        <v>258</v>
      </c>
      <c r="G327" s="84" t="s">
        <v>259</v>
      </c>
      <c r="H327" s="38" t="s">
        <v>260</v>
      </c>
      <c r="I327" s="84">
        <v>95737</v>
      </c>
      <c r="J327" s="38" t="s">
        <v>282</v>
      </c>
      <c r="K327" s="84">
        <v>95737</v>
      </c>
      <c r="L327" s="84" t="s">
        <v>262</v>
      </c>
      <c r="M327" s="38" t="s">
        <v>263</v>
      </c>
      <c r="N327" s="84">
        <v>160052</v>
      </c>
      <c r="O327" s="84" t="s">
        <v>283</v>
      </c>
      <c r="P327" s="84">
        <v>229643</v>
      </c>
      <c r="Q327" s="38" t="s">
        <v>1265</v>
      </c>
      <c r="R327" s="38" t="s">
        <v>285</v>
      </c>
      <c r="S327" s="84" t="s">
        <v>1293</v>
      </c>
      <c r="T327" s="84" t="s">
        <v>1293</v>
      </c>
      <c r="U327" s="84" t="s">
        <v>287</v>
      </c>
      <c r="V327" s="84" t="s">
        <v>269</v>
      </c>
      <c r="W327" s="84">
        <v>0</v>
      </c>
      <c r="X327" s="38" t="s">
        <v>270</v>
      </c>
      <c r="Y327" s="84">
        <v>18020434</v>
      </c>
      <c r="Z327" s="38" t="s">
        <v>1294</v>
      </c>
      <c r="AA327" s="108" t="s">
        <v>1243</v>
      </c>
      <c r="AB327" s="84">
        <v>37339</v>
      </c>
      <c r="AC327" s="108" t="s">
        <v>290</v>
      </c>
      <c r="AD327" s="84">
        <v>52</v>
      </c>
      <c r="AE327" s="84" t="s">
        <v>371</v>
      </c>
      <c r="AF327" s="84" t="s">
        <v>315</v>
      </c>
      <c r="AG327" s="108" t="s">
        <v>1246</v>
      </c>
      <c r="AH327" s="84" t="s">
        <v>277</v>
      </c>
      <c r="AI327" s="108" t="s">
        <v>1243</v>
      </c>
      <c r="AJ327" s="84">
        <v>779</v>
      </c>
      <c r="AK327" s="84">
        <v>0</v>
      </c>
      <c r="AL327" s="108" t="s">
        <v>564</v>
      </c>
      <c r="AM327" s="84">
        <v>8614</v>
      </c>
      <c r="AN327" s="112">
        <v>336.69</v>
      </c>
      <c r="AO327" s="112">
        <v>8950.69</v>
      </c>
      <c r="AP327" s="112">
        <v>31992</v>
      </c>
      <c r="AQ327" s="112">
        <v>4393.3100000000004</v>
      </c>
      <c r="AR327" s="112">
        <v>36385.31</v>
      </c>
      <c r="AS327" s="112">
        <v>28725</v>
      </c>
      <c r="AT327" s="112">
        <v>4393.3100000000004</v>
      </c>
      <c r="AU327" s="112">
        <v>33118.31</v>
      </c>
      <c r="AV327" s="84">
        <v>91</v>
      </c>
      <c r="AW327" s="84">
        <v>1840</v>
      </c>
      <c r="AX327" s="84" t="s">
        <v>293</v>
      </c>
      <c r="AY327" s="108"/>
      <c r="AZ327" s="84"/>
      <c r="BA327" s="84"/>
      <c r="BB327" s="84" t="s">
        <v>280</v>
      </c>
      <c r="BC327" s="84" t="s">
        <v>281</v>
      </c>
      <c r="BD327" s="108"/>
      <c r="BE327" s="84">
        <v>0</v>
      </c>
      <c r="BF327" s="38" t="s">
        <v>1293</v>
      </c>
      <c r="BG327" s="84" t="s">
        <v>243</v>
      </c>
      <c r="BH327" s="114" t="s">
        <v>3072</v>
      </c>
      <c r="BI327" s="38" t="s">
        <v>110</v>
      </c>
      <c r="BJ327" s="85">
        <v>45820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 t="s">
        <v>3091</v>
      </c>
    </row>
    <row r="328" spans="1:70" s="113" customFormat="1" ht="15" customHeight="1" x14ac:dyDescent="0.25">
      <c r="A328" s="84">
        <v>324</v>
      </c>
      <c r="B328" s="38" t="s">
        <v>254</v>
      </c>
      <c r="C328" s="38" t="s">
        <v>255</v>
      </c>
      <c r="D328" s="38" t="s">
        <v>256</v>
      </c>
      <c r="E328" s="38" t="s">
        <v>257</v>
      </c>
      <c r="F328" s="38" t="s">
        <v>258</v>
      </c>
      <c r="G328" s="84" t="s">
        <v>259</v>
      </c>
      <c r="H328" s="38" t="s">
        <v>260</v>
      </c>
      <c r="I328" s="84">
        <v>95737</v>
      </c>
      <c r="J328" s="38" t="s">
        <v>282</v>
      </c>
      <c r="K328" s="84">
        <v>95737</v>
      </c>
      <c r="L328" s="84" t="s">
        <v>262</v>
      </c>
      <c r="M328" s="38" t="s">
        <v>263</v>
      </c>
      <c r="N328" s="84">
        <v>160052</v>
      </c>
      <c r="O328" s="84" t="s">
        <v>283</v>
      </c>
      <c r="P328" s="84">
        <v>229640</v>
      </c>
      <c r="Q328" s="38" t="s">
        <v>1260</v>
      </c>
      <c r="R328" s="38" t="s">
        <v>285</v>
      </c>
      <c r="S328" s="84" t="s">
        <v>1295</v>
      </c>
      <c r="T328" s="84" t="s">
        <v>1295</v>
      </c>
      <c r="U328" s="84" t="s">
        <v>287</v>
      </c>
      <c r="V328" s="84" t="s">
        <v>269</v>
      </c>
      <c r="W328" s="84">
        <v>0</v>
      </c>
      <c r="X328" s="38" t="s">
        <v>270</v>
      </c>
      <c r="Y328" s="84">
        <v>18037735</v>
      </c>
      <c r="Z328" s="38" t="s">
        <v>1296</v>
      </c>
      <c r="AA328" s="108" t="s">
        <v>1263</v>
      </c>
      <c r="AB328" s="84">
        <v>37339</v>
      </c>
      <c r="AC328" s="108" t="s">
        <v>290</v>
      </c>
      <c r="AD328" s="84">
        <v>52</v>
      </c>
      <c r="AE328" s="84" t="s">
        <v>371</v>
      </c>
      <c r="AF328" s="84" t="s">
        <v>275</v>
      </c>
      <c r="AG328" s="108" t="s">
        <v>1264</v>
      </c>
      <c r="AH328" s="84" t="s">
        <v>277</v>
      </c>
      <c r="AI328" s="108" t="s">
        <v>1263</v>
      </c>
      <c r="AJ328" s="84">
        <v>0</v>
      </c>
      <c r="AK328" s="84">
        <v>0</v>
      </c>
      <c r="AL328" s="108" t="s">
        <v>564</v>
      </c>
      <c r="AM328" s="84">
        <v>9519.2000000000007</v>
      </c>
      <c r="AN328" s="112">
        <v>435.56</v>
      </c>
      <c r="AO328" s="112">
        <v>9954.76</v>
      </c>
      <c r="AP328" s="112">
        <v>30983.8</v>
      </c>
      <c r="AQ328" s="112">
        <v>4064.98</v>
      </c>
      <c r="AR328" s="112">
        <v>35048.78</v>
      </c>
      <c r="AS328" s="112">
        <v>29346.880000000001</v>
      </c>
      <c r="AT328" s="112">
        <v>4064.98</v>
      </c>
      <c r="AU328" s="112">
        <v>33411.86</v>
      </c>
      <c r="AV328" s="84">
        <v>75</v>
      </c>
      <c r="AW328" s="84">
        <v>1861</v>
      </c>
      <c r="AX328" s="84" t="s">
        <v>293</v>
      </c>
      <c r="AY328" s="108"/>
      <c r="AZ328" s="84"/>
      <c r="BA328" s="84"/>
      <c r="BB328" s="84" t="s">
        <v>280</v>
      </c>
      <c r="BC328" s="84" t="s">
        <v>281</v>
      </c>
      <c r="BD328" s="108"/>
      <c r="BE328" s="84">
        <v>0</v>
      </c>
      <c r="BF328" s="38" t="s">
        <v>1295</v>
      </c>
      <c r="BG328" s="84" t="s">
        <v>243</v>
      </c>
      <c r="BH328" s="114" t="s">
        <v>3072</v>
      </c>
      <c r="BI328" s="38" t="s">
        <v>110</v>
      </c>
      <c r="BJ328" s="85">
        <v>45820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 t="s">
        <v>3091</v>
      </c>
    </row>
    <row r="329" spans="1:70" s="113" customFormat="1" ht="15" customHeight="1" x14ac:dyDescent="0.25">
      <c r="A329" s="84">
        <v>325</v>
      </c>
      <c r="B329" s="38" t="s">
        <v>254</v>
      </c>
      <c r="C329" s="38" t="s">
        <v>255</v>
      </c>
      <c r="D329" s="38" t="s">
        <v>256</v>
      </c>
      <c r="E329" s="38" t="s">
        <v>257</v>
      </c>
      <c r="F329" s="38" t="s">
        <v>258</v>
      </c>
      <c r="G329" s="84" t="s">
        <v>259</v>
      </c>
      <c r="H329" s="38" t="s">
        <v>260</v>
      </c>
      <c r="I329" s="84">
        <v>95737</v>
      </c>
      <c r="J329" s="38" t="s">
        <v>282</v>
      </c>
      <c r="K329" s="84">
        <v>95737</v>
      </c>
      <c r="L329" s="84" t="s">
        <v>262</v>
      </c>
      <c r="M329" s="38" t="s">
        <v>263</v>
      </c>
      <c r="N329" s="84">
        <v>160052</v>
      </c>
      <c r="O329" s="84" t="s">
        <v>283</v>
      </c>
      <c r="P329" s="84">
        <v>229643</v>
      </c>
      <c r="Q329" s="38" t="s">
        <v>1265</v>
      </c>
      <c r="R329" s="38" t="s">
        <v>285</v>
      </c>
      <c r="S329" s="84" t="s">
        <v>1297</v>
      </c>
      <c r="T329" s="84" t="s">
        <v>1297</v>
      </c>
      <c r="U329" s="84" t="s">
        <v>287</v>
      </c>
      <c r="V329" s="84" t="s">
        <v>269</v>
      </c>
      <c r="W329" s="84">
        <v>0</v>
      </c>
      <c r="X329" s="38" t="s">
        <v>270</v>
      </c>
      <c r="Y329" s="84">
        <v>18038018</v>
      </c>
      <c r="Z329" s="38" t="s">
        <v>1298</v>
      </c>
      <c r="AA329" s="108" t="s">
        <v>1263</v>
      </c>
      <c r="AB329" s="84">
        <v>25930</v>
      </c>
      <c r="AC329" s="108" t="s">
        <v>290</v>
      </c>
      <c r="AD329" s="84">
        <v>38</v>
      </c>
      <c r="AE329" s="84" t="s">
        <v>274</v>
      </c>
      <c r="AF329" s="84" t="s">
        <v>859</v>
      </c>
      <c r="AG329" s="108" t="s">
        <v>1264</v>
      </c>
      <c r="AH329" s="84" t="s">
        <v>591</v>
      </c>
      <c r="AI329" s="108" t="s">
        <v>1263</v>
      </c>
      <c r="AJ329" s="84">
        <v>0</v>
      </c>
      <c r="AK329" s="84">
        <v>0</v>
      </c>
      <c r="AL329" s="108" t="s">
        <v>564</v>
      </c>
      <c r="AM329" s="84">
        <v>6697.09</v>
      </c>
      <c r="AN329" s="112">
        <v>374.65</v>
      </c>
      <c r="AO329" s="112">
        <v>7071.74</v>
      </c>
      <c r="AP329" s="112">
        <v>21419.91</v>
      </c>
      <c r="AQ329" s="112">
        <v>2705.67</v>
      </c>
      <c r="AR329" s="112">
        <v>24125.58</v>
      </c>
      <c r="AS329" s="112">
        <v>19879.68</v>
      </c>
      <c r="AT329" s="112">
        <v>2705.67</v>
      </c>
      <c r="AU329" s="112">
        <v>22585.35</v>
      </c>
      <c r="AV329" s="84">
        <v>76</v>
      </c>
      <c r="AW329" s="84">
        <v>1735</v>
      </c>
      <c r="AX329" s="84" t="s">
        <v>293</v>
      </c>
      <c r="AY329" s="108"/>
      <c r="AZ329" s="84"/>
      <c r="BA329" s="84"/>
      <c r="BB329" s="84" t="s">
        <v>280</v>
      </c>
      <c r="BC329" s="84" t="s">
        <v>281</v>
      </c>
      <c r="BD329" s="108"/>
      <c r="BE329" s="84">
        <v>0</v>
      </c>
      <c r="BF329" s="38" t="s">
        <v>1297</v>
      </c>
      <c r="BG329" s="84" t="s">
        <v>243</v>
      </c>
      <c r="BH329" s="114" t="s">
        <v>3072</v>
      </c>
      <c r="BI329" s="38" t="s">
        <v>110</v>
      </c>
      <c r="BJ329" s="85">
        <v>45820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 t="s">
        <v>3091</v>
      </c>
    </row>
    <row r="330" spans="1:70" s="113" customFormat="1" ht="15" customHeight="1" x14ac:dyDescent="0.25">
      <c r="A330" s="84">
        <v>326</v>
      </c>
      <c r="B330" s="38" t="s">
        <v>254</v>
      </c>
      <c r="C330" s="38" t="s">
        <v>255</v>
      </c>
      <c r="D330" s="38" t="s">
        <v>256</v>
      </c>
      <c r="E330" s="38" t="s">
        <v>257</v>
      </c>
      <c r="F330" s="38" t="s">
        <v>258</v>
      </c>
      <c r="G330" s="84" t="s">
        <v>259</v>
      </c>
      <c r="H330" s="38" t="s">
        <v>260</v>
      </c>
      <c r="I330" s="84">
        <v>95737</v>
      </c>
      <c r="J330" s="38" t="s">
        <v>282</v>
      </c>
      <c r="K330" s="84">
        <v>95737</v>
      </c>
      <c r="L330" s="84" t="s">
        <v>262</v>
      </c>
      <c r="M330" s="38" t="s">
        <v>263</v>
      </c>
      <c r="N330" s="84">
        <v>160052</v>
      </c>
      <c r="O330" s="84" t="s">
        <v>283</v>
      </c>
      <c r="P330" s="84">
        <v>229643</v>
      </c>
      <c r="Q330" s="38" t="s">
        <v>1265</v>
      </c>
      <c r="R330" s="38" t="s">
        <v>285</v>
      </c>
      <c r="S330" s="84" t="s">
        <v>1299</v>
      </c>
      <c r="T330" s="84" t="s">
        <v>1299</v>
      </c>
      <c r="U330" s="84" t="s">
        <v>287</v>
      </c>
      <c r="V330" s="84" t="s">
        <v>269</v>
      </c>
      <c r="W330" s="84">
        <v>0</v>
      </c>
      <c r="X330" s="38" t="s">
        <v>270</v>
      </c>
      <c r="Y330" s="84">
        <v>18042470</v>
      </c>
      <c r="Z330" s="38" t="s">
        <v>1300</v>
      </c>
      <c r="AA330" s="108" t="s">
        <v>1263</v>
      </c>
      <c r="AB330" s="84">
        <v>29975</v>
      </c>
      <c r="AC330" s="108" t="s">
        <v>290</v>
      </c>
      <c r="AD330" s="84">
        <v>38</v>
      </c>
      <c r="AE330" s="84" t="s">
        <v>371</v>
      </c>
      <c r="AF330" s="84" t="s">
        <v>275</v>
      </c>
      <c r="AG330" s="108" t="s">
        <v>1264</v>
      </c>
      <c r="AH330" s="84" t="s">
        <v>277</v>
      </c>
      <c r="AI330" s="108" t="s">
        <v>1263</v>
      </c>
      <c r="AJ330" s="84">
        <v>0</v>
      </c>
      <c r="AK330" s="84">
        <v>0</v>
      </c>
      <c r="AL330" s="108" t="s">
        <v>564</v>
      </c>
      <c r="AM330" s="84">
        <v>7650.63</v>
      </c>
      <c r="AN330" s="112">
        <v>346.36</v>
      </c>
      <c r="AO330" s="112">
        <v>7996.99</v>
      </c>
      <c r="AP330" s="112">
        <v>24863.37</v>
      </c>
      <c r="AQ330" s="112">
        <v>3189.94</v>
      </c>
      <c r="AR330" s="112">
        <v>28053.31</v>
      </c>
      <c r="AS330" s="112">
        <v>22700.06</v>
      </c>
      <c r="AT330" s="112">
        <v>3189.94</v>
      </c>
      <c r="AU330" s="112">
        <v>25890</v>
      </c>
      <c r="AV330" s="84">
        <v>75</v>
      </c>
      <c r="AW330" s="84">
        <v>1735</v>
      </c>
      <c r="AX330" s="84" t="s">
        <v>293</v>
      </c>
      <c r="AY330" s="108"/>
      <c r="AZ330" s="84"/>
      <c r="BA330" s="84"/>
      <c r="BB330" s="84" t="s">
        <v>280</v>
      </c>
      <c r="BC330" s="84" t="s">
        <v>281</v>
      </c>
      <c r="BD330" s="108"/>
      <c r="BE330" s="84">
        <v>0</v>
      </c>
      <c r="BF330" s="38" t="s">
        <v>1299</v>
      </c>
      <c r="BG330" s="84" t="s">
        <v>243</v>
      </c>
      <c r="BH330" s="114" t="s">
        <v>3072</v>
      </c>
      <c r="BI330" s="38" t="s">
        <v>110</v>
      </c>
      <c r="BJ330" s="85">
        <v>45820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243</v>
      </c>
      <c r="BP330" s="84"/>
      <c r="BQ330" s="117"/>
      <c r="BR330" s="118" t="s">
        <v>3091</v>
      </c>
    </row>
    <row r="331" spans="1:70" s="113" customFormat="1" ht="15" customHeight="1" x14ac:dyDescent="0.25">
      <c r="A331" s="84">
        <v>327</v>
      </c>
      <c r="B331" s="38" t="s">
        <v>254</v>
      </c>
      <c r="C331" s="38" t="s">
        <v>255</v>
      </c>
      <c r="D331" s="38" t="s">
        <v>256</v>
      </c>
      <c r="E331" s="38" t="s">
        <v>257</v>
      </c>
      <c r="F331" s="38" t="s">
        <v>258</v>
      </c>
      <c r="G331" s="84" t="s">
        <v>259</v>
      </c>
      <c r="H331" s="38" t="s">
        <v>260</v>
      </c>
      <c r="I331" s="84">
        <v>95737</v>
      </c>
      <c r="J331" s="38" t="s">
        <v>282</v>
      </c>
      <c r="K331" s="84">
        <v>95737</v>
      </c>
      <c r="L331" s="84" t="s">
        <v>262</v>
      </c>
      <c r="M331" s="38" t="s">
        <v>263</v>
      </c>
      <c r="N331" s="84">
        <v>160052</v>
      </c>
      <c r="O331" s="84" t="s">
        <v>283</v>
      </c>
      <c r="P331" s="84">
        <v>229643</v>
      </c>
      <c r="Q331" s="38" t="s">
        <v>1265</v>
      </c>
      <c r="R331" s="38" t="s">
        <v>285</v>
      </c>
      <c r="S331" s="84" t="s">
        <v>1301</v>
      </c>
      <c r="T331" s="84" t="s">
        <v>1301</v>
      </c>
      <c r="U331" s="84" t="s">
        <v>287</v>
      </c>
      <c r="V331" s="84" t="s">
        <v>269</v>
      </c>
      <c r="W331" s="84">
        <v>0</v>
      </c>
      <c r="X331" s="38" t="s">
        <v>270</v>
      </c>
      <c r="Y331" s="84">
        <v>18042559</v>
      </c>
      <c r="Z331" s="38" t="s">
        <v>1302</v>
      </c>
      <c r="AA331" s="108" t="s">
        <v>1243</v>
      </c>
      <c r="AB331" s="84">
        <v>37339</v>
      </c>
      <c r="AC331" s="108" t="s">
        <v>290</v>
      </c>
      <c r="AD331" s="84">
        <v>52</v>
      </c>
      <c r="AE331" s="84" t="s">
        <v>371</v>
      </c>
      <c r="AF331" s="84" t="s">
        <v>315</v>
      </c>
      <c r="AG331" s="108" t="s">
        <v>1246</v>
      </c>
      <c r="AH331" s="84" t="s">
        <v>277</v>
      </c>
      <c r="AI331" s="108" t="s">
        <v>1243</v>
      </c>
      <c r="AJ331" s="84">
        <v>779</v>
      </c>
      <c r="AK331" s="84">
        <v>0</v>
      </c>
      <c r="AL331" s="108" t="s">
        <v>564</v>
      </c>
      <c r="AM331" s="84">
        <v>8614</v>
      </c>
      <c r="AN331" s="112">
        <v>336.69</v>
      </c>
      <c r="AO331" s="112">
        <v>8950.69</v>
      </c>
      <c r="AP331" s="112">
        <v>31992</v>
      </c>
      <c r="AQ331" s="112">
        <v>4393.3100000000004</v>
      </c>
      <c r="AR331" s="112">
        <v>36385.31</v>
      </c>
      <c r="AS331" s="112">
        <v>28725</v>
      </c>
      <c r="AT331" s="112">
        <v>4393.3100000000004</v>
      </c>
      <c r="AU331" s="112">
        <v>33118.31</v>
      </c>
      <c r="AV331" s="84">
        <v>91</v>
      </c>
      <c r="AW331" s="84">
        <v>1840</v>
      </c>
      <c r="AX331" s="84" t="s">
        <v>293</v>
      </c>
      <c r="AY331" s="108"/>
      <c r="AZ331" s="84"/>
      <c r="BA331" s="84"/>
      <c r="BB331" s="84" t="s">
        <v>280</v>
      </c>
      <c r="BC331" s="84" t="s">
        <v>281</v>
      </c>
      <c r="BD331" s="108"/>
      <c r="BE331" s="84">
        <v>0</v>
      </c>
      <c r="BF331" s="38" t="s">
        <v>1301</v>
      </c>
      <c r="BG331" s="84" t="s">
        <v>243</v>
      </c>
      <c r="BH331" s="114" t="s">
        <v>3072</v>
      </c>
      <c r="BI331" s="38" t="s">
        <v>110</v>
      </c>
      <c r="BJ331" s="85">
        <v>45820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 t="s">
        <v>3091</v>
      </c>
    </row>
    <row r="332" spans="1:70" s="113" customFormat="1" ht="15" hidden="1" customHeight="1" x14ac:dyDescent="0.25">
      <c r="A332" s="84">
        <v>328</v>
      </c>
      <c r="B332" s="38" t="s">
        <v>254</v>
      </c>
      <c r="C332" s="38" t="s">
        <v>255</v>
      </c>
      <c r="D332" s="38" t="s">
        <v>256</v>
      </c>
      <c r="E332" s="38" t="s">
        <v>257</v>
      </c>
      <c r="F332" s="38" t="s">
        <v>258</v>
      </c>
      <c r="G332" s="84" t="s">
        <v>259</v>
      </c>
      <c r="H332" s="38" t="s">
        <v>260</v>
      </c>
      <c r="I332" s="84">
        <v>95409</v>
      </c>
      <c r="J332" s="38" t="s">
        <v>347</v>
      </c>
      <c r="K332" s="84">
        <v>95409</v>
      </c>
      <c r="L332" s="84" t="s">
        <v>262</v>
      </c>
      <c r="M332" s="38" t="s">
        <v>263</v>
      </c>
      <c r="N332" s="84">
        <v>160213</v>
      </c>
      <c r="O332" s="84" t="s">
        <v>348</v>
      </c>
      <c r="P332" s="84">
        <v>229759</v>
      </c>
      <c r="Q332" s="38" t="s">
        <v>1303</v>
      </c>
      <c r="R332" s="38" t="s">
        <v>266</v>
      </c>
      <c r="S332" s="84" t="s">
        <v>1304</v>
      </c>
      <c r="T332" s="84" t="s">
        <v>1304</v>
      </c>
      <c r="U332" s="84" t="s">
        <v>268</v>
      </c>
      <c r="V332" s="84" t="s">
        <v>269</v>
      </c>
      <c r="W332" s="84">
        <v>0</v>
      </c>
      <c r="X332" s="38" t="s">
        <v>270</v>
      </c>
      <c r="Y332" s="84">
        <v>18054440</v>
      </c>
      <c r="Z332" s="38" t="s">
        <v>1305</v>
      </c>
      <c r="AA332" s="108" t="s">
        <v>1306</v>
      </c>
      <c r="AB332" s="84">
        <v>37339</v>
      </c>
      <c r="AC332" s="108" t="s">
        <v>353</v>
      </c>
      <c r="AD332" s="84">
        <v>52</v>
      </c>
      <c r="AE332" s="84" t="s">
        <v>371</v>
      </c>
      <c r="AF332" s="84" t="s">
        <v>315</v>
      </c>
      <c r="AG332" s="108" t="s">
        <v>1307</v>
      </c>
      <c r="AH332" s="84" t="s">
        <v>277</v>
      </c>
      <c r="AI332" s="108" t="s">
        <v>1306</v>
      </c>
      <c r="AJ332" s="84">
        <v>1160</v>
      </c>
      <c r="AK332" s="84">
        <v>1160</v>
      </c>
      <c r="AL332" s="108" t="s">
        <v>564</v>
      </c>
      <c r="AM332" s="84">
        <v>27163.93</v>
      </c>
      <c r="AN332" s="112">
        <v>140.68</v>
      </c>
      <c r="AO332" s="112">
        <v>27304.61</v>
      </c>
      <c r="AP332" s="112">
        <v>11316.16</v>
      </c>
      <c r="AQ332" s="112">
        <v>777.47</v>
      </c>
      <c r="AR332" s="112">
        <v>12093.63</v>
      </c>
      <c r="AS332" s="112">
        <v>10390.07</v>
      </c>
      <c r="AT332" s="112">
        <v>777.47</v>
      </c>
      <c r="AU332" s="112">
        <v>11167.54</v>
      </c>
      <c r="AV332" s="84">
        <v>46</v>
      </c>
      <c r="AW332" s="84">
        <v>1340</v>
      </c>
      <c r="AX332" s="84" t="s">
        <v>293</v>
      </c>
      <c r="AY332" s="108"/>
      <c r="AZ332" s="84"/>
      <c r="BA332" s="84"/>
      <c r="BB332" s="84" t="s">
        <v>280</v>
      </c>
      <c r="BC332" s="84" t="s">
        <v>281</v>
      </c>
      <c r="BD332" s="108"/>
      <c r="BE332" s="84">
        <v>0</v>
      </c>
      <c r="BF332" s="38" t="s">
        <v>1304</v>
      </c>
      <c r="BG332" s="84">
        <v>9752838567</v>
      </c>
      <c r="BH332" s="114" t="s">
        <v>3072</v>
      </c>
      <c r="BI332" s="38" t="s">
        <v>112</v>
      </c>
      <c r="BJ332" s="85">
        <v>45832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25">
      <c r="A333" s="84">
        <v>329</v>
      </c>
      <c r="B333" s="38" t="s">
        <v>254</v>
      </c>
      <c r="C333" s="38" t="s">
        <v>255</v>
      </c>
      <c r="D333" s="38" t="s">
        <v>256</v>
      </c>
      <c r="E333" s="38" t="s">
        <v>257</v>
      </c>
      <c r="F333" s="38" t="s">
        <v>258</v>
      </c>
      <c r="G333" s="84" t="s">
        <v>259</v>
      </c>
      <c r="H333" s="38" t="s">
        <v>260</v>
      </c>
      <c r="I333" s="84">
        <v>95737</v>
      </c>
      <c r="J333" s="38" t="s">
        <v>282</v>
      </c>
      <c r="K333" s="84">
        <v>95737</v>
      </c>
      <c r="L333" s="84" t="s">
        <v>262</v>
      </c>
      <c r="M333" s="38" t="s">
        <v>263</v>
      </c>
      <c r="N333" s="84">
        <v>160793</v>
      </c>
      <c r="O333" s="84" t="s">
        <v>444</v>
      </c>
      <c r="P333" s="84">
        <v>219776</v>
      </c>
      <c r="Q333" s="38" t="s">
        <v>753</v>
      </c>
      <c r="R333" s="38" t="s">
        <v>285</v>
      </c>
      <c r="S333" s="84" t="s">
        <v>754</v>
      </c>
      <c r="T333" s="84" t="s">
        <v>754</v>
      </c>
      <c r="U333" s="84" t="s">
        <v>268</v>
      </c>
      <c r="V333" s="84" t="s">
        <v>269</v>
      </c>
      <c r="W333" s="84">
        <v>0</v>
      </c>
      <c r="X333" s="38" t="s">
        <v>270</v>
      </c>
      <c r="Y333" s="84">
        <v>18077936</v>
      </c>
      <c r="Z333" s="38" t="s">
        <v>755</v>
      </c>
      <c r="AA333" s="108" t="s">
        <v>1243</v>
      </c>
      <c r="AB333" s="84">
        <v>37339</v>
      </c>
      <c r="AC333" s="108" t="s">
        <v>290</v>
      </c>
      <c r="AD333" s="84">
        <v>52</v>
      </c>
      <c r="AE333" s="84" t="s">
        <v>371</v>
      </c>
      <c r="AF333" s="84" t="s">
        <v>275</v>
      </c>
      <c r="AG333" s="108" t="s">
        <v>757</v>
      </c>
      <c r="AH333" s="84" t="s">
        <v>277</v>
      </c>
      <c r="AI333" s="108" t="s">
        <v>1243</v>
      </c>
      <c r="AJ333" s="84">
        <v>905</v>
      </c>
      <c r="AK333" s="84">
        <v>905</v>
      </c>
      <c r="AL333" s="108" t="s">
        <v>564</v>
      </c>
      <c r="AM333" s="84">
        <v>12302</v>
      </c>
      <c r="AN333" s="112">
        <v>164.22</v>
      </c>
      <c r="AO333" s="112">
        <v>12466.22</v>
      </c>
      <c r="AP333" s="112">
        <v>26771</v>
      </c>
      <c r="AQ333" s="112">
        <v>4161.78</v>
      </c>
      <c r="AR333" s="112">
        <v>30932.78</v>
      </c>
      <c r="AS333" s="112">
        <v>25037</v>
      </c>
      <c r="AT333" s="112">
        <v>4161.78</v>
      </c>
      <c r="AU333" s="112">
        <v>29198.78</v>
      </c>
      <c r="AV333" s="84">
        <v>91</v>
      </c>
      <c r="AW333" s="84">
        <v>1608</v>
      </c>
      <c r="AX333" s="84" t="s">
        <v>293</v>
      </c>
      <c r="AY333" s="108"/>
      <c r="AZ333" s="84"/>
      <c r="BA333" s="84"/>
      <c r="BB333" s="84" t="s">
        <v>280</v>
      </c>
      <c r="BC333" s="84" t="s">
        <v>281</v>
      </c>
      <c r="BD333" s="108"/>
      <c r="BE333" s="84">
        <v>0</v>
      </c>
      <c r="BF333" s="38" t="s">
        <v>754</v>
      </c>
      <c r="BG333" s="84" t="s">
        <v>243</v>
      </c>
      <c r="BH333" s="114" t="s">
        <v>3072</v>
      </c>
      <c r="BI333" s="38" t="s">
        <v>110</v>
      </c>
      <c r="BJ333" s="85">
        <v>45820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 t="s">
        <v>3091</v>
      </c>
    </row>
    <row r="334" spans="1:70" s="113" customFormat="1" ht="15" hidden="1" customHeight="1" x14ac:dyDescent="0.25">
      <c r="A334" s="84">
        <v>330</v>
      </c>
      <c r="B334" s="38" t="s">
        <v>254</v>
      </c>
      <c r="C334" s="38" t="s">
        <v>255</v>
      </c>
      <c r="D334" s="38" t="s">
        <v>256</v>
      </c>
      <c r="E334" s="38" t="s">
        <v>257</v>
      </c>
      <c r="F334" s="38" t="s">
        <v>258</v>
      </c>
      <c r="G334" s="84" t="s">
        <v>259</v>
      </c>
      <c r="H334" s="38" t="s">
        <v>260</v>
      </c>
      <c r="I334" s="84">
        <v>95737</v>
      </c>
      <c r="J334" s="38" t="s">
        <v>282</v>
      </c>
      <c r="K334" s="84">
        <v>95737</v>
      </c>
      <c r="L334" s="84" t="s">
        <v>262</v>
      </c>
      <c r="M334" s="38" t="s">
        <v>263</v>
      </c>
      <c r="N334" s="84">
        <v>160793</v>
      </c>
      <c r="O334" s="84" t="s">
        <v>444</v>
      </c>
      <c r="P334" s="84">
        <v>220899</v>
      </c>
      <c r="Q334" s="38" t="s">
        <v>829</v>
      </c>
      <c r="R334" s="38" t="s">
        <v>266</v>
      </c>
      <c r="S334" s="84" t="s">
        <v>1308</v>
      </c>
      <c r="T334" s="84" t="s">
        <v>1308</v>
      </c>
      <c r="U334" s="84" t="s">
        <v>287</v>
      </c>
      <c r="V334" s="84" t="s">
        <v>269</v>
      </c>
      <c r="W334" s="84">
        <v>0</v>
      </c>
      <c r="X334" s="38" t="s">
        <v>270</v>
      </c>
      <c r="Y334" s="84">
        <v>18077937</v>
      </c>
      <c r="Z334" s="38" t="s">
        <v>1309</v>
      </c>
      <c r="AA334" s="108" t="s">
        <v>1310</v>
      </c>
      <c r="AB334" s="84">
        <v>37339</v>
      </c>
      <c r="AC334" s="108" t="s">
        <v>290</v>
      </c>
      <c r="AD334" s="84">
        <v>52</v>
      </c>
      <c r="AE334" s="84" t="s">
        <v>371</v>
      </c>
      <c r="AF334" s="84" t="s">
        <v>315</v>
      </c>
      <c r="AG334" s="108" t="s">
        <v>1311</v>
      </c>
      <c r="AH334" s="84" t="s">
        <v>277</v>
      </c>
      <c r="AI334" s="108" t="s">
        <v>1310</v>
      </c>
      <c r="AJ334" s="84">
        <v>1160</v>
      </c>
      <c r="AK334" s="84">
        <v>1160</v>
      </c>
      <c r="AL334" s="108" t="s">
        <v>564</v>
      </c>
      <c r="AM334" s="84">
        <v>17076.75</v>
      </c>
      <c r="AN334" s="112">
        <v>338.04</v>
      </c>
      <c r="AO334" s="112">
        <v>17414.79</v>
      </c>
      <c r="AP334" s="112">
        <v>22481.43</v>
      </c>
      <c r="AQ334" s="112">
        <v>3650.35</v>
      </c>
      <c r="AR334" s="112">
        <v>26131.78</v>
      </c>
      <c r="AS334" s="112">
        <v>20748.25</v>
      </c>
      <c r="AT334" s="112">
        <v>3650.35</v>
      </c>
      <c r="AU334" s="112">
        <v>24398.6</v>
      </c>
      <c r="AV334" s="84">
        <v>46</v>
      </c>
      <c r="AW334" s="84">
        <v>1341</v>
      </c>
      <c r="AX334" s="84" t="s">
        <v>293</v>
      </c>
      <c r="AY334" s="108"/>
      <c r="AZ334" s="84"/>
      <c r="BA334" s="84"/>
      <c r="BB334" s="84" t="s">
        <v>280</v>
      </c>
      <c r="BC334" s="84" t="s">
        <v>281</v>
      </c>
      <c r="BD334" s="108"/>
      <c r="BE334" s="84">
        <v>0</v>
      </c>
      <c r="BF334" s="38" t="s">
        <v>1308</v>
      </c>
      <c r="BG334" s="84">
        <v>9179611549</v>
      </c>
      <c r="BH334" s="114" t="s">
        <v>3072</v>
      </c>
      <c r="BI334" s="38" t="s">
        <v>112</v>
      </c>
      <c r="BJ334" s="85">
        <v>45832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254</v>
      </c>
      <c r="C335" s="38" t="s">
        <v>255</v>
      </c>
      <c r="D335" s="38" t="s">
        <v>256</v>
      </c>
      <c r="E335" s="38" t="s">
        <v>257</v>
      </c>
      <c r="F335" s="38" t="s">
        <v>258</v>
      </c>
      <c r="G335" s="84" t="s">
        <v>259</v>
      </c>
      <c r="H335" s="38" t="s">
        <v>260</v>
      </c>
      <c r="I335" s="84">
        <v>95737</v>
      </c>
      <c r="J335" s="38" t="s">
        <v>282</v>
      </c>
      <c r="K335" s="84">
        <v>95737</v>
      </c>
      <c r="L335" s="84" t="s">
        <v>262</v>
      </c>
      <c r="M335" s="38" t="s">
        <v>263</v>
      </c>
      <c r="N335" s="84">
        <v>160793</v>
      </c>
      <c r="O335" s="84" t="s">
        <v>444</v>
      </c>
      <c r="P335" s="84">
        <v>219776</v>
      </c>
      <c r="Q335" s="38" t="s">
        <v>753</v>
      </c>
      <c r="R335" s="38" t="s">
        <v>266</v>
      </c>
      <c r="S335" s="84" t="s">
        <v>1312</v>
      </c>
      <c r="T335" s="84" t="s">
        <v>1312</v>
      </c>
      <c r="U335" s="84" t="s">
        <v>268</v>
      </c>
      <c r="V335" s="84" t="s">
        <v>269</v>
      </c>
      <c r="W335" s="84">
        <v>0</v>
      </c>
      <c r="X335" s="38" t="s">
        <v>270</v>
      </c>
      <c r="Y335" s="84">
        <v>18104942</v>
      </c>
      <c r="Z335" s="38" t="s">
        <v>1313</v>
      </c>
      <c r="AA335" s="108" t="s">
        <v>1243</v>
      </c>
      <c r="AB335" s="84">
        <v>37339</v>
      </c>
      <c r="AC335" s="108" t="s">
        <v>290</v>
      </c>
      <c r="AD335" s="84">
        <v>52</v>
      </c>
      <c r="AE335" s="84" t="s">
        <v>371</v>
      </c>
      <c r="AF335" s="84" t="s">
        <v>315</v>
      </c>
      <c r="AG335" s="108" t="s">
        <v>1246</v>
      </c>
      <c r="AH335" s="84" t="s">
        <v>277</v>
      </c>
      <c r="AI335" s="108" t="s">
        <v>1243</v>
      </c>
      <c r="AJ335" s="84">
        <v>1160</v>
      </c>
      <c r="AK335" s="84">
        <v>1160</v>
      </c>
      <c r="AL335" s="108" t="s">
        <v>564</v>
      </c>
      <c r="AM335" s="84">
        <v>17898.97</v>
      </c>
      <c r="AN335" s="112">
        <v>338.04</v>
      </c>
      <c r="AO335" s="112">
        <v>18237.009999999998</v>
      </c>
      <c r="AP335" s="112">
        <v>20201.45</v>
      </c>
      <c r="AQ335" s="112">
        <v>3182.57</v>
      </c>
      <c r="AR335" s="112">
        <v>23384.02</v>
      </c>
      <c r="AS335" s="112">
        <v>19836.03</v>
      </c>
      <c r="AT335" s="112">
        <v>3182.57</v>
      </c>
      <c r="AU335" s="112">
        <v>23018.6</v>
      </c>
      <c r="AV335" s="84">
        <v>46</v>
      </c>
      <c r="AW335" s="84">
        <v>1341</v>
      </c>
      <c r="AX335" s="84" t="s">
        <v>293</v>
      </c>
      <c r="AY335" s="108"/>
      <c r="AZ335" s="84"/>
      <c r="BA335" s="84"/>
      <c r="BB335" s="84" t="s">
        <v>280</v>
      </c>
      <c r="BC335" s="84" t="s">
        <v>281</v>
      </c>
      <c r="BD335" s="108"/>
      <c r="BE335" s="84">
        <v>0</v>
      </c>
      <c r="BF335" s="38" t="s">
        <v>1312</v>
      </c>
      <c r="BG335" s="84">
        <v>9685345435</v>
      </c>
      <c r="BH335" s="114" t="s">
        <v>3072</v>
      </c>
      <c r="BI335" s="38" t="s">
        <v>112</v>
      </c>
      <c r="BJ335" s="85">
        <v>45819</v>
      </c>
      <c r="BK335" s="84" t="s">
        <v>124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 t="s">
        <v>3093</v>
      </c>
    </row>
    <row r="336" spans="1:70" s="113" customFormat="1" ht="15" hidden="1" customHeight="1" x14ac:dyDescent="0.25">
      <c r="A336" s="84">
        <v>332</v>
      </c>
      <c r="B336" s="38" t="s">
        <v>254</v>
      </c>
      <c r="C336" s="38" t="s">
        <v>255</v>
      </c>
      <c r="D336" s="38" t="s">
        <v>256</v>
      </c>
      <c r="E336" s="38" t="s">
        <v>257</v>
      </c>
      <c r="F336" s="38" t="s">
        <v>258</v>
      </c>
      <c r="G336" s="84" t="s">
        <v>259</v>
      </c>
      <c r="H336" s="38" t="s">
        <v>260</v>
      </c>
      <c r="I336" s="84">
        <v>95737</v>
      </c>
      <c r="J336" s="38" t="s">
        <v>282</v>
      </c>
      <c r="K336" s="84">
        <v>95737</v>
      </c>
      <c r="L336" s="84" t="s">
        <v>262</v>
      </c>
      <c r="M336" s="38" t="s">
        <v>263</v>
      </c>
      <c r="N336" s="84">
        <v>160793</v>
      </c>
      <c r="O336" s="84" t="s">
        <v>444</v>
      </c>
      <c r="P336" s="84">
        <v>220899</v>
      </c>
      <c r="Q336" s="38" t="s">
        <v>829</v>
      </c>
      <c r="R336" s="38" t="s">
        <v>266</v>
      </c>
      <c r="S336" s="84" t="s">
        <v>1314</v>
      </c>
      <c r="T336" s="84" t="s">
        <v>1314</v>
      </c>
      <c r="U336" s="84" t="s">
        <v>268</v>
      </c>
      <c r="V336" s="84" t="s">
        <v>269</v>
      </c>
      <c r="W336" s="84">
        <v>0</v>
      </c>
      <c r="X336" s="38" t="s">
        <v>270</v>
      </c>
      <c r="Y336" s="84">
        <v>18104981</v>
      </c>
      <c r="Z336" s="38" t="s">
        <v>1315</v>
      </c>
      <c r="AA336" s="108" t="s">
        <v>1310</v>
      </c>
      <c r="AB336" s="84">
        <v>37339</v>
      </c>
      <c r="AC336" s="108" t="s">
        <v>290</v>
      </c>
      <c r="AD336" s="84">
        <v>52</v>
      </c>
      <c r="AE336" s="84" t="s">
        <v>371</v>
      </c>
      <c r="AF336" s="84" t="s">
        <v>315</v>
      </c>
      <c r="AG336" s="108" t="s">
        <v>1311</v>
      </c>
      <c r="AH336" s="84" t="s">
        <v>277</v>
      </c>
      <c r="AI336" s="108" t="s">
        <v>1310</v>
      </c>
      <c r="AJ336" s="84">
        <v>1160</v>
      </c>
      <c r="AK336" s="84">
        <v>1160</v>
      </c>
      <c r="AL336" s="108" t="s">
        <v>564</v>
      </c>
      <c r="AM336" s="84">
        <v>16575.490000000002</v>
      </c>
      <c r="AN336" s="112">
        <v>338.04</v>
      </c>
      <c r="AO336" s="112">
        <v>16913.53</v>
      </c>
      <c r="AP336" s="112">
        <v>21784.17</v>
      </c>
      <c r="AQ336" s="112">
        <v>3900.09</v>
      </c>
      <c r="AR336" s="112">
        <v>25684.26</v>
      </c>
      <c r="AS336" s="112">
        <v>21340.51</v>
      </c>
      <c r="AT336" s="112">
        <v>3900.09</v>
      </c>
      <c r="AU336" s="112">
        <v>25240.6</v>
      </c>
      <c r="AV336" s="84">
        <v>46</v>
      </c>
      <c r="AW336" s="84">
        <v>1341</v>
      </c>
      <c r="AX336" s="84" t="s">
        <v>293</v>
      </c>
      <c r="AY336" s="108"/>
      <c r="AZ336" s="84"/>
      <c r="BA336" s="84"/>
      <c r="BB336" s="84" t="s">
        <v>280</v>
      </c>
      <c r="BC336" s="84" t="s">
        <v>281</v>
      </c>
      <c r="BD336" s="108"/>
      <c r="BE336" s="84">
        <v>0</v>
      </c>
      <c r="BF336" s="38" t="s">
        <v>1314</v>
      </c>
      <c r="BG336" s="84">
        <v>9174442898</v>
      </c>
      <c r="BH336" s="114" t="s">
        <v>3072</v>
      </c>
      <c r="BI336" s="38" t="s">
        <v>112</v>
      </c>
      <c r="BJ336" s="85">
        <v>45832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hidden="1" customHeight="1" x14ac:dyDescent="0.25">
      <c r="A337" s="84">
        <v>333</v>
      </c>
      <c r="B337" s="38" t="s">
        <v>254</v>
      </c>
      <c r="C337" s="38" t="s">
        <v>255</v>
      </c>
      <c r="D337" s="38" t="s">
        <v>256</v>
      </c>
      <c r="E337" s="38" t="s">
        <v>257</v>
      </c>
      <c r="F337" s="38" t="s">
        <v>258</v>
      </c>
      <c r="G337" s="84" t="s">
        <v>259</v>
      </c>
      <c r="H337" s="38" t="s">
        <v>260</v>
      </c>
      <c r="I337" s="84">
        <v>95737</v>
      </c>
      <c r="J337" s="38" t="s">
        <v>282</v>
      </c>
      <c r="K337" s="84">
        <v>95737</v>
      </c>
      <c r="L337" s="84" t="s">
        <v>262</v>
      </c>
      <c r="M337" s="38" t="s">
        <v>263</v>
      </c>
      <c r="N337" s="84">
        <v>160793</v>
      </c>
      <c r="O337" s="84" t="s">
        <v>444</v>
      </c>
      <c r="P337" s="84">
        <v>219776</v>
      </c>
      <c r="Q337" s="38" t="s">
        <v>753</v>
      </c>
      <c r="R337" s="38" t="s">
        <v>266</v>
      </c>
      <c r="S337" s="84" t="s">
        <v>1316</v>
      </c>
      <c r="T337" s="84" t="s">
        <v>1316</v>
      </c>
      <c r="U337" s="84" t="s">
        <v>268</v>
      </c>
      <c r="V337" s="84" t="s">
        <v>269</v>
      </c>
      <c r="W337" s="84">
        <v>0</v>
      </c>
      <c r="X337" s="38" t="s">
        <v>270</v>
      </c>
      <c r="Y337" s="84">
        <v>18104983</v>
      </c>
      <c r="Z337" s="38" t="s">
        <v>1317</v>
      </c>
      <c r="AA337" s="108" t="s">
        <v>1243</v>
      </c>
      <c r="AB337" s="84">
        <v>37339</v>
      </c>
      <c r="AC337" s="108" t="s">
        <v>290</v>
      </c>
      <c r="AD337" s="84">
        <v>52</v>
      </c>
      <c r="AE337" s="84" t="s">
        <v>371</v>
      </c>
      <c r="AF337" s="84" t="s">
        <v>315</v>
      </c>
      <c r="AG337" s="108" t="s">
        <v>1246</v>
      </c>
      <c r="AH337" s="84" t="s">
        <v>277</v>
      </c>
      <c r="AI337" s="108" t="s">
        <v>1243</v>
      </c>
      <c r="AJ337" s="84">
        <v>1160</v>
      </c>
      <c r="AK337" s="84">
        <v>1160</v>
      </c>
      <c r="AL337" s="108" t="s">
        <v>564</v>
      </c>
      <c r="AM337" s="84">
        <v>13634.78</v>
      </c>
      <c r="AN337" s="112">
        <v>338.04</v>
      </c>
      <c r="AO337" s="112">
        <v>13972.82</v>
      </c>
      <c r="AP337" s="112">
        <v>27959.54</v>
      </c>
      <c r="AQ337" s="112">
        <v>6902.38</v>
      </c>
      <c r="AR337" s="112">
        <v>34861.919999999998</v>
      </c>
      <c r="AS337" s="112">
        <v>26226.22</v>
      </c>
      <c r="AT337" s="112">
        <v>6902.38</v>
      </c>
      <c r="AU337" s="112">
        <v>33128.6</v>
      </c>
      <c r="AV337" s="84">
        <v>46</v>
      </c>
      <c r="AW337" s="84">
        <v>1341</v>
      </c>
      <c r="AX337" s="84" t="s">
        <v>293</v>
      </c>
      <c r="AY337" s="108"/>
      <c r="AZ337" s="84"/>
      <c r="BA337" s="84"/>
      <c r="BB337" s="84" t="s">
        <v>280</v>
      </c>
      <c r="BC337" s="84" t="s">
        <v>281</v>
      </c>
      <c r="BD337" s="108"/>
      <c r="BE337" s="84">
        <v>0</v>
      </c>
      <c r="BF337" s="38" t="s">
        <v>1316</v>
      </c>
      <c r="BG337" s="84">
        <v>9752199600</v>
      </c>
      <c r="BH337" s="114" t="s">
        <v>3072</v>
      </c>
      <c r="BI337" s="38" t="s">
        <v>112</v>
      </c>
      <c r="BJ337" s="85">
        <v>45832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25">
      <c r="A338" s="84">
        <v>334</v>
      </c>
      <c r="B338" s="38" t="s">
        <v>254</v>
      </c>
      <c r="C338" s="38" t="s">
        <v>255</v>
      </c>
      <c r="D338" s="38" t="s">
        <v>256</v>
      </c>
      <c r="E338" s="38" t="s">
        <v>257</v>
      </c>
      <c r="F338" s="38" t="s">
        <v>258</v>
      </c>
      <c r="G338" s="84" t="s">
        <v>259</v>
      </c>
      <c r="H338" s="38" t="s">
        <v>260</v>
      </c>
      <c r="I338" s="84">
        <v>95737</v>
      </c>
      <c r="J338" s="38" t="s">
        <v>282</v>
      </c>
      <c r="K338" s="84">
        <v>95737</v>
      </c>
      <c r="L338" s="84" t="s">
        <v>262</v>
      </c>
      <c r="M338" s="38" t="s">
        <v>263</v>
      </c>
      <c r="N338" s="84">
        <v>160793</v>
      </c>
      <c r="O338" s="84" t="s">
        <v>444</v>
      </c>
      <c r="P338" s="84">
        <v>219776</v>
      </c>
      <c r="Q338" s="38" t="s">
        <v>753</v>
      </c>
      <c r="R338" s="38" t="s">
        <v>285</v>
      </c>
      <c r="S338" s="84" t="s">
        <v>1318</v>
      </c>
      <c r="T338" s="84" t="s">
        <v>1318</v>
      </c>
      <c r="U338" s="84" t="s">
        <v>268</v>
      </c>
      <c r="V338" s="84" t="s">
        <v>269</v>
      </c>
      <c r="W338" s="84">
        <v>0</v>
      </c>
      <c r="X338" s="38" t="s">
        <v>270</v>
      </c>
      <c r="Y338" s="84">
        <v>18104984</v>
      </c>
      <c r="Z338" s="38" t="s">
        <v>1319</v>
      </c>
      <c r="AA338" s="108" t="s">
        <v>1243</v>
      </c>
      <c r="AB338" s="84">
        <v>37339</v>
      </c>
      <c r="AC338" s="108" t="s">
        <v>290</v>
      </c>
      <c r="AD338" s="84">
        <v>52</v>
      </c>
      <c r="AE338" s="84" t="s">
        <v>371</v>
      </c>
      <c r="AF338" s="84" t="s">
        <v>315</v>
      </c>
      <c r="AG338" s="108" t="s">
        <v>1246</v>
      </c>
      <c r="AH338" s="84" t="s">
        <v>277</v>
      </c>
      <c r="AI338" s="108" t="s">
        <v>1243</v>
      </c>
      <c r="AJ338" s="84">
        <v>905</v>
      </c>
      <c r="AK338" s="84">
        <v>905</v>
      </c>
      <c r="AL338" s="108" t="s">
        <v>564</v>
      </c>
      <c r="AM338" s="84">
        <v>23914.45</v>
      </c>
      <c r="AN338" s="112">
        <v>338.04</v>
      </c>
      <c r="AO338" s="112">
        <v>24252.49</v>
      </c>
      <c r="AP338" s="112">
        <v>13503.55</v>
      </c>
      <c r="AQ338" s="112">
        <v>1031.05</v>
      </c>
      <c r="AR338" s="112">
        <v>14534.6</v>
      </c>
      <c r="AS338" s="112">
        <v>13424.55</v>
      </c>
      <c r="AT338" s="112">
        <v>1031.05</v>
      </c>
      <c r="AU338" s="112">
        <v>14455.6</v>
      </c>
      <c r="AV338" s="84">
        <v>89</v>
      </c>
      <c r="AW338" s="84">
        <v>1342</v>
      </c>
      <c r="AX338" s="84" t="s">
        <v>293</v>
      </c>
      <c r="AY338" s="108"/>
      <c r="AZ338" s="84"/>
      <c r="BA338" s="84"/>
      <c r="BB338" s="84" t="s">
        <v>280</v>
      </c>
      <c r="BC338" s="84" t="s">
        <v>281</v>
      </c>
      <c r="BD338" s="108"/>
      <c r="BE338" s="84">
        <v>0</v>
      </c>
      <c r="BF338" s="38" t="s">
        <v>1318</v>
      </c>
      <c r="BG338" s="84" t="s">
        <v>243</v>
      </c>
      <c r="BH338" s="114" t="s">
        <v>3072</v>
      </c>
      <c r="BI338" s="38" t="s">
        <v>110</v>
      </c>
      <c r="BJ338" s="85">
        <v>45820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 t="s">
        <v>3091</v>
      </c>
    </row>
    <row r="339" spans="1:70" s="113" customFormat="1" ht="15" customHeight="1" x14ac:dyDescent="0.25">
      <c r="A339" s="84">
        <v>335</v>
      </c>
      <c r="B339" s="38" t="s">
        <v>254</v>
      </c>
      <c r="C339" s="38" t="s">
        <v>255</v>
      </c>
      <c r="D339" s="38" t="s">
        <v>256</v>
      </c>
      <c r="E339" s="38" t="s">
        <v>257</v>
      </c>
      <c r="F339" s="38" t="s">
        <v>258</v>
      </c>
      <c r="G339" s="84" t="s">
        <v>259</v>
      </c>
      <c r="H339" s="38" t="s">
        <v>260</v>
      </c>
      <c r="I339" s="84">
        <v>95737</v>
      </c>
      <c r="J339" s="38" t="s">
        <v>282</v>
      </c>
      <c r="K339" s="84">
        <v>95737</v>
      </c>
      <c r="L339" s="84" t="s">
        <v>262</v>
      </c>
      <c r="M339" s="38" t="s">
        <v>263</v>
      </c>
      <c r="N339" s="84">
        <v>160793</v>
      </c>
      <c r="O339" s="84" t="s">
        <v>444</v>
      </c>
      <c r="P339" s="84">
        <v>220899</v>
      </c>
      <c r="Q339" s="38" t="s">
        <v>829</v>
      </c>
      <c r="R339" s="38" t="s">
        <v>266</v>
      </c>
      <c r="S339" s="84" t="s">
        <v>830</v>
      </c>
      <c r="T339" s="84" t="s">
        <v>830</v>
      </c>
      <c r="U339" s="84" t="s">
        <v>268</v>
      </c>
      <c r="V339" s="84" t="s">
        <v>269</v>
      </c>
      <c r="W339" s="84">
        <v>0</v>
      </c>
      <c r="X339" s="38" t="s">
        <v>270</v>
      </c>
      <c r="Y339" s="84">
        <v>18172148</v>
      </c>
      <c r="Z339" s="38" t="s">
        <v>831</v>
      </c>
      <c r="AA339" s="108" t="s">
        <v>1310</v>
      </c>
      <c r="AB339" s="84">
        <v>37339</v>
      </c>
      <c r="AC339" s="108" t="s">
        <v>290</v>
      </c>
      <c r="AD339" s="84">
        <v>52</v>
      </c>
      <c r="AE339" s="84" t="s">
        <v>371</v>
      </c>
      <c r="AF339" s="84" t="s">
        <v>275</v>
      </c>
      <c r="AG339" s="108" t="s">
        <v>833</v>
      </c>
      <c r="AH339" s="84" t="s">
        <v>277</v>
      </c>
      <c r="AI339" s="108" t="s">
        <v>1310</v>
      </c>
      <c r="AJ339" s="84">
        <v>1160</v>
      </c>
      <c r="AK339" s="84">
        <v>1160</v>
      </c>
      <c r="AL339" s="108" t="s">
        <v>684</v>
      </c>
      <c r="AM339" s="84">
        <v>16093.8</v>
      </c>
      <c r="AN339" s="112">
        <v>0</v>
      </c>
      <c r="AO339" s="112">
        <v>16093.8</v>
      </c>
      <c r="AP339" s="112">
        <v>26577.9</v>
      </c>
      <c r="AQ339" s="112">
        <v>5319.8</v>
      </c>
      <c r="AR339" s="112">
        <v>31897.7</v>
      </c>
      <c r="AS339" s="112">
        <v>23024.2</v>
      </c>
      <c r="AT339" s="112">
        <v>5319.8</v>
      </c>
      <c r="AU339" s="112">
        <v>28344</v>
      </c>
      <c r="AV339" s="84">
        <v>46</v>
      </c>
      <c r="AW339" s="84">
        <v>1341</v>
      </c>
      <c r="AX339" s="84" t="s">
        <v>293</v>
      </c>
      <c r="AY339" s="108"/>
      <c r="AZ339" s="84"/>
      <c r="BA339" s="84"/>
      <c r="BB339" s="84" t="s">
        <v>280</v>
      </c>
      <c r="BC339" s="84" t="s">
        <v>281</v>
      </c>
      <c r="BD339" s="108"/>
      <c r="BE339" s="84">
        <v>0</v>
      </c>
      <c r="BF339" s="38" t="s">
        <v>830</v>
      </c>
      <c r="BG339" s="84">
        <v>9926817668</v>
      </c>
      <c r="BH339" s="114" t="s">
        <v>3072</v>
      </c>
      <c r="BI339" s="38" t="s">
        <v>112</v>
      </c>
      <c r="BJ339" s="85">
        <v>45819</v>
      </c>
      <c r="BK339" s="84" t="s">
        <v>124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 t="s">
        <v>3093</v>
      </c>
    </row>
    <row r="340" spans="1:70" s="113" customFormat="1" ht="15" hidden="1" customHeight="1" x14ac:dyDescent="0.25">
      <c r="A340" s="84">
        <v>336</v>
      </c>
      <c r="B340" s="38" t="s">
        <v>254</v>
      </c>
      <c r="C340" s="38" t="s">
        <v>255</v>
      </c>
      <c r="D340" s="38" t="s">
        <v>256</v>
      </c>
      <c r="E340" s="38" t="s">
        <v>257</v>
      </c>
      <c r="F340" s="38" t="s">
        <v>258</v>
      </c>
      <c r="G340" s="84" t="s">
        <v>259</v>
      </c>
      <c r="H340" s="38" t="s">
        <v>260</v>
      </c>
      <c r="I340" s="84">
        <v>95409</v>
      </c>
      <c r="J340" s="38" t="s">
        <v>347</v>
      </c>
      <c r="K340" s="84">
        <v>95409</v>
      </c>
      <c r="L340" s="84" t="s">
        <v>262</v>
      </c>
      <c r="M340" s="38" t="s">
        <v>263</v>
      </c>
      <c r="N340" s="84">
        <v>160213</v>
      </c>
      <c r="O340" s="84" t="s">
        <v>348</v>
      </c>
      <c r="P340" s="84">
        <v>229791</v>
      </c>
      <c r="Q340" s="38" t="s">
        <v>678</v>
      </c>
      <c r="R340" s="38" t="s">
        <v>266</v>
      </c>
      <c r="S340" s="84" t="s">
        <v>1320</v>
      </c>
      <c r="T340" s="84" t="s">
        <v>1320</v>
      </c>
      <c r="U340" s="84" t="s">
        <v>268</v>
      </c>
      <c r="V340" s="84" t="s">
        <v>269</v>
      </c>
      <c r="W340" s="84">
        <v>0</v>
      </c>
      <c r="X340" s="38" t="s">
        <v>270</v>
      </c>
      <c r="Y340" s="84">
        <v>18204607</v>
      </c>
      <c r="Z340" s="38" t="s">
        <v>1321</v>
      </c>
      <c r="AA340" s="108" t="s">
        <v>1306</v>
      </c>
      <c r="AB340" s="84">
        <v>37339</v>
      </c>
      <c r="AC340" s="108" t="s">
        <v>353</v>
      </c>
      <c r="AD340" s="84">
        <v>52</v>
      </c>
      <c r="AE340" s="84" t="s">
        <v>371</v>
      </c>
      <c r="AF340" s="84" t="s">
        <v>315</v>
      </c>
      <c r="AG340" s="108" t="s">
        <v>1307</v>
      </c>
      <c r="AH340" s="84" t="s">
        <v>277</v>
      </c>
      <c r="AI340" s="108" t="s">
        <v>1306</v>
      </c>
      <c r="AJ340" s="84">
        <v>1160</v>
      </c>
      <c r="AK340" s="84">
        <v>1160</v>
      </c>
      <c r="AL340" s="108" t="s">
        <v>564</v>
      </c>
      <c r="AM340" s="84">
        <v>13232.4</v>
      </c>
      <c r="AN340" s="112">
        <v>335.76</v>
      </c>
      <c r="AO340" s="112">
        <v>13568.16</v>
      </c>
      <c r="AP340" s="112">
        <v>29401.29</v>
      </c>
      <c r="AQ340" s="112">
        <v>7004.07</v>
      </c>
      <c r="AR340" s="112">
        <v>36405.360000000001</v>
      </c>
      <c r="AS340" s="112">
        <v>27304.6</v>
      </c>
      <c r="AT340" s="112">
        <v>7004.07</v>
      </c>
      <c r="AU340" s="112">
        <v>34308.67</v>
      </c>
      <c r="AV340" s="84">
        <v>46</v>
      </c>
      <c r="AW340" s="84">
        <v>1340</v>
      </c>
      <c r="AX340" s="84" t="s">
        <v>293</v>
      </c>
      <c r="AY340" s="108"/>
      <c r="AZ340" s="84"/>
      <c r="BA340" s="84"/>
      <c r="BB340" s="84" t="s">
        <v>280</v>
      </c>
      <c r="BC340" s="84" t="s">
        <v>281</v>
      </c>
      <c r="BD340" s="108"/>
      <c r="BE340" s="84">
        <v>0</v>
      </c>
      <c r="BF340" s="38" t="s">
        <v>1320</v>
      </c>
      <c r="BG340" s="84">
        <v>9753062889</v>
      </c>
      <c r="BH340" s="114" t="s">
        <v>3072</v>
      </c>
      <c r="BI340" s="38" t="s">
        <v>112</v>
      </c>
      <c r="BJ340" s="85">
        <v>45832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25">
      <c r="A341" s="84">
        <v>337</v>
      </c>
      <c r="B341" s="38" t="s">
        <v>254</v>
      </c>
      <c r="C341" s="38" t="s">
        <v>255</v>
      </c>
      <c r="D341" s="38" t="s">
        <v>256</v>
      </c>
      <c r="E341" s="38" t="s">
        <v>257</v>
      </c>
      <c r="F341" s="38" t="s">
        <v>258</v>
      </c>
      <c r="G341" s="84" t="s">
        <v>259</v>
      </c>
      <c r="H341" s="38" t="s">
        <v>260</v>
      </c>
      <c r="I341" s="84">
        <v>95409</v>
      </c>
      <c r="J341" s="38" t="s">
        <v>347</v>
      </c>
      <c r="K341" s="84">
        <v>95409</v>
      </c>
      <c r="L341" s="84" t="s">
        <v>262</v>
      </c>
      <c r="M341" s="38" t="s">
        <v>263</v>
      </c>
      <c r="N341" s="84">
        <v>160213</v>
      </c>
      <c r="O341" s="84" t="s">
        <v>348</v>
      </c>
      <c r="P341" s="84">
        <v>229759</v>
      </c>
      <c r="Q341" s="38" t="s">
        <v>1303</v>
      </c>
      <c r="R341" s="38" t="s">
        <v>285</v>
      </c>
      <c r="S341" s="84" t="s">
        <v>1322</v>
      </c>
      <c r="T341" s="84" t="s">
        <v>1322</v>
      </c>
      <c r="U341" s="84" t="s">
        <v>560</v>
      </c>
      <c r="V341" s="84" t="s">
        <v>269</v>
      </c>
      <c r="W341" s="84">
        <v>0</v>
      </c>
      <c r="X341" s="38" t="s">
        <v>270</v>
      </c>
      <c r="Y341" s="84">
        <v>18207801</v>
      </c>
      <c r="Z341" s="38" t="s">
        <v>1323</v>
      </c>
      <c r="AA341" s="108" t="s">
        <v>1306</v>
      </c>
      <c r="AB341" s="84">
        <v>37339</v>
      </c>
      <c r="AC341" s="108" t="s">
        <v>353</v>
      </c>
      <c r="AD341" s="84">
        <v>52</v>
      </c>
      <c r="AE341" s="84" t="s">
        <v>371</v>
      </c>
      <c r="AF341" s="84" t="s">
        <v>315</v>
      </c>
      <c r="AG341" s="108" t="s">
        <v>1307</v>
      </c>
      <c r="AH341" s="84" t="s">
        <v>277</v>
      </c>
      <c r="AI341" s="108" t="s">
        <v>1306</v>
      </c>
      <c r="AJ341" s="84">
        <v>99</v>
      </c>
      <c r="AK341" s="84">
        <v>0</v>
      </c>
      <c r="AL341" s="108" t="s">
        <v>564</v>
      </c>
      <c r="AM341" s="84">
        <v>33021.49</v>
      </c>
      <c r="AN341" s="112">
        <v>91</v>
      </c>
      <c r="AO341" s="112">
        <v>33112.49</v>
      </c>
      <c r="AP341" s="112">
        <v>5244.51</v>
      </c>
      <c r="AQ341" s="112">
        <v>1</v>
      </c>
      <c r="AR341" s="112">
        <v>5245.51</v>
      </c>
      <c r="AS341" s="112">
        <v>4317.51</v>
      </c>
      <c r="AT341" s="112">
        <v>1</v>
      </c>
      <c r="AU341" s="112">
        <v>4318.51</v>
      </c>
      <c r="AV341" s="84">
        <v>97</v>
      </c>
      <c r="AW341" s="84">
        <v>1406</v>
      </c>
      <c r="AX341" s="84" t="s">
        <v>293</v>
      </c>
      <c r="AY341" s="108"/>
      <c r="AZ341" s="84"/>
      <c r="BA341" s="84"/>
      <c r="BB341" s="84" t="s">
        <v>280</v>
      </c>
      <c r="BC341" s="84" t="s">
        <v>281</v>
      </c>
      <c r="BD341" s="108"/>
      <c r="BE341" s="84">
        <v>0</v>
      </c>
      <c r="BF341" s="38" t="s">
        <v>1322</v>
      </c>
      <c r="BG341" s="84" t="s">
        <v>243</v>
      </c>
      <c r="BH341" s="114" t="s">
        <v>3072</v>
      </c>
      <c r="BI341" s="38" t="s">
        <v>110</v>
      </c>
      <c r="BJ341" s="85">
        <v>45820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 t="s">
        <v>3091</v>
      </c>
    </row>
    <row r="342" spans="1:70" s="113" customFormat="1" ht="15" hidden="1" customHeight="1" x14ac:dyDescent="0.25">
      <c r="A342" s="84">
        <v>338</v>
      </c>
      <c r="B342" s="38" t="s">
        <v>254</v>
      </c>
      <c r="C342" s="38" t="s">
        <v>255</v>
      </c>
      <c r="D342" s="38" t="s">
        <v>256</v>
      </c>
      <c r="E342" s="38" t="s">
        <v>257</v>
      </c>
      <c r="F342" s="38" t="s">
        <v>258</v>
      </c>
      <c r="G342" s="84" t="s">
        <v>259</v>
      </c>
      <c r="H342" s="38" t="s">
        <v>260</v>
      </c>
      <c r="I342" s="84">
        <v>95409</v>
      </c>
      <c r="J342" s="38" t="s">
        <v>347</v>
      </c>
      <c r="K342" s="84">
        <v>95409</v>
      </c>
      <c r="L342" s="84" t="s">
        <v>262</v>
      </c>
      <c r="M342" s="38" t="s">
        <v>263</v>
      </c>
      <c r="N342" s="84">
        <v>160213</v>
      </c>
      <c r="O342" s="84" t="s">
        <v>348</v>
      </c>
      <c r="P342" s="84">
        <v>229759</v>
      </c>
      <c r="Q342" s="38" t="s">
        <v>1303</v>
      </c>
      <c r="R342" s="38" t="s">
        <v>266</v>
      </c>
      <c r="S342" s="84" t="s">
        <v>1324</v>
      </c>
      <c r="T342" s="84" t="s">
        <v>1324</v>
      </c>
      <c r="U342" s="84" t="s">
        <v>268</v>
      </c>
      <c r="V342" s="84" t="s">
        <v>269</v>
      </c>
      <c r="W342" s="84">
        <v>0</v>
      </c>
      <c r="X342" s="38" t="s">
        <v>270</v>
      </c>
      <c r="Y342" s="84">
        <v>18208009</v>
      </c>
      <c r="Z342" s="38" t="s">
        <v>412</v>
      </c>
      <c r="AA342" s="108" t="s">
        <v>1306</v>
      </c>
      <c r="AB342" s="84">
        <v>37339</v>
      </c>
      <c r="AC342" s="108" t="s">
        <v>353</v>
      </c>
      <c r="AD342" s="84">
        <v>52</v>
      </c>
      <c r="AE342" s="84" t="s">
        <v>371</v>
      </c>
      <c r="AF342" s="84" t="s">
        <v>315</v>
      </c>
      <c r="AG342" s="108" t="s">
        <v>1307</v>
      </c>
      <c r="AH342" s="84" t="s">
        <v>277</v>
      </c>
      <c r="AI342" s="108" t="s">
        <v>1306</v>
      </c>
      <c r="AJ342" s="84">
        <v>1160</v>
      </c>
      <c r="AK342" s="84">
        <v>1160</v>
      </c>
      <c r="AL342" s="108" t="s">
        <v>564</v>
      </c>
      <c r="AM342" s="84">
        <v>26789.05</v>
      </c>
      <c r="AN342" s="112">
        <v>137.69</v>
      </c>
      <c r="AO342" s="112">
        <v>26926.74</v>
      </c>
      <c r="AP342" s="112">
        <v>10823.22</v>
      </c>
      <c r="AQ342" s="112">
        <v>583.72</v>
      </c>
      <c r="AR342" s="112">
        <v>11406.94</v>
      </c>
      <c r="AS342" s="112">
        <v>10730.95</v>
      </c>
      <c r="AT342" s="112">
        <v>583.72</v>
      </c>
      <c r="AU342" s="112">
        <v>11314.67</v>
      </c>
      <c r="AV342" s="84">
        <v>46</v>
      </c>
      <c r="AW342" s="84">
        <v>1340</v>
      </c>
      <c r="AX342" s="84" t="s">
        <v>293</v>
      </c>
      <c r="AY342" s="108"/>
      <c r="AZ342" s="84"/>
      <c r="BA342" s="84"/>
      <c r="BB342" s="84" t="s">
        <v>280</v>
      </c>
      <c r="BC342" s="84" t="s">
        <v>281</v>
      </c>
      <c r="BD342" s="108"/>
      <c r="BE342" s="84">
        <v>0</v>
      </c>
      <c r="BF342" s="38" t="s">
        <v>1324</v>
      </c>
      <c r="BG342" s="84">
        <v>9980835001</v>
      </c>
      <c r="BH342" s="114" t="s">
        <v>3072</v>
      </c>
      <c r="BI342" s="38" t="s">
        <v>112</v>
      </c>
      <c r="BJ342" s="85">
        <v>45832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hidden="1" customHeight="1" x14ac:dyDescent="0.25">
      <c r="A343" s="84">
        <v>339</v>
      </c>
      <c r="B343" s="38" t="s">
        <v>254</v>
      </c>
      <c r="C343" s="38" t="s">
        <v>255</v>
      </c>
      <c r="D343" s="38" t="s">
        <v>256</v>
      </c>
      <c r="E343" s="38" t="s">
        <v>257</v>
      </c>
      <c r="F343" s="38" t="s">
        <v>258</v>
      </c>
      <c r="G343" s="84" t="s">
        <v>259</v>
      </c>
      <c r="H343" s="38" t="s">
        <v>260</v>
      </c>
      <c r="I343" s="84">
        <v>95409</v>
      </c>
      <c r="J343" s="38" t="s">
        <v>347</v>
      </c>
      <c r="K343" s="84">
        <v>95409</v>
      </c>
      <c r="L343" s="84" t="s">
        <v>262</v>
      </c>
      <c r="M343" s="38" t="s">
        <v>263</v>
      </c>
      <c r="N343" s="84">
        <v>160213</v>
      </c>
      <c r="O343" s="84" t="s">
        <v>348</v>
      </c>
      <c r="P343" s="84">
        <v>229759</v>
      </c>
      <c r="Q343" s="38" t="s">
        <v>1303</v>
      </c>
      <c r="R343" s="38" t="s">
        <v>266</v>
      </c>
      <c r="S343" s="84" t="s">
        <v>1325</v>
      </c>
      <c r="T343" s="84" t="s">
        <v>1325</v>
      </c>
      <c r="U343" s="84" t="s">
        <v>268</v>
      </c>
      <c r="V343" s="84" t="s">
        <v>269</v>
      </c>
      <c r="W343" s="84">
        <v>0</v>
      </c>
      <c r="X343" s="38" t="s">
        <v>270</v>
      </c>
      <c r="Y343" s="84">
        <v>18208154</v>
      </c>
      <c r="Z343" s="38" t="s">
        <v>1326</v>
      </c>
      <c r="AA343" s="108" t="s">
        <v>1306</v>
      </c>
      <c r="AB343" s="84">
        <v>37339</v>
      </c>
      <c r="AC343" s="108" t="s">
        <v>353</v>
      </c>
      <c r="AD343" s="84">
        <v>52</v>
      </c>
      <c r="AE343" s="84" t="s">
        <v>371</v>
      </c>
      <c r="AF343" s="84" t="s">
        <v>315</v>
      </c>
      <c r="AG343" s="108" t="s">
        <v>1307</v>
      </c>
      <c r="AH343" s="84" t="s">
        <v>277</v>
      </c>
      <c r="AI343" s="108" t="s">
        <v>1306</v>
      </c>
      <c r="AJ343" s="84">
        <v>1160</v>
      </c>
      <c r="AK343" s="84">
        <v>1160</v>
      </c>
      <c r="AL343" s="108" t="s">
        <v>564</v>
      </c>
      <c r="AM343" s="84">
        <v>13298.89</v>
      </c>
      <c r="AN343" s="112">
        <v>269</v>
      </c>
      <c r="AO343" s="112">
        <v>13567.89</v>
      </c>
      <c r="AP343" s="112">
        <v>29343.5</v>
      </c>
      <c r="AQ343" s="112">
        <v>9198.4</v>
      </c>
      <c r="AR343" s="112">
        <v>38541.9</v>
      </c>
      <c r="AS343" s="112">
        <v>27247.11</v>
      </c>
      <c r="AT343" s="112">
        <v>9198.4</v>
      </c>
      <c r="AU343" s="112">
        <v>36445.51</v>
      </c>
      <c r="AV343" s="84">
        <v>45</v>
      </c>
      <c r="AW343" s="84">
        <v>1340</v>
      </c>
      <c r="AX343" s="84" t="s">
        <v>293</v>
      </c>
      <c r="AY343" s="108"/>
      <c r="AZ343" s="84"/>
      <c r="BA343" s="84"/>
      <c r="BB343" s="84" t="s">
        <v>280</v>
      </c>
      <c r="BC343" s="84" t="s">
        <v>281</v>
      </c>
      <c r="BD343" s="108"/>
      <c r="BE343" s="84">
        <v>0</v>
      </c>
      <c r="BF343" s="38" t="s">
        <v>1325</v>
      </c>
      <c r="BG343" s="84">
        <v>9644457180</v>
      </c>
      <c r="BH343" s="114" t="s">
        <v>3072</v>
      </c>
      <c r="BI343" s="38" t="s">
        <v>112</v>
      </c>
      <c r="BJ343" s="85">
        <v>45832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25">
      <c r="A344" s="84">
        <v>340</v>
      </c>
      <c r="B344" s="38" t="s">
        <v>254</v>
      </c>
      <c r="C344" s="38" t="s">
        <v>255</v>
      </c>
      <c r="D344" s="38" t="s">
        <v>256</v>
      </c>
      <c r="E344" s="38" t="s">
        <v>257</v>
      </c>
      <c r="F344" s="38" t="s">
        <v>258</v>
      </c>
      <c r="G344" s="84" t="s">
        <v>259</v>
      </c>
      <c r="H344" s="38" t="s">
        <v>260</v>
      </c>
      <c r="I344" s="84">
        <v>95409</v>
      </c>
      <c r="J344" s="38" t="s">
        <v>347</v>
      </c>
      <c r="K344" s="84">
        <v>95409</v>
      </c>
      <c r="L344" s="84" t="s">
        <v>262</v>
      </c>
      <c r="M344" s="38" t="s">
        <v>263</v>
      </c>
      <c r="N344" s="84">
        <v>160213</v>
      </c>
      <c r="O344" s="84" t="s">
        <v>348</v>
      </c>
      <c r="P344" s="84">
        <v>229759</v>
      </c>
      <c r="Q344" s="38" t="s">
        <v>1303</v>
      </c>
      <c r="R344" s="38" t="s">
        <v>266</v>
      </c>
      <c r="S344" s="84" t="s">
        <v>1327</v>
      </c>
      <c r="T344" s="84" t="s">
        <v>1327</v>
      </c>
      <c r="U344" s="84" t="s">
        <v>268</v>
      </c>
      <c r="V344" s="84" t="s">
        <v>269</v>
      </c>
      <c r="W344" s="84">
        <v>0</v>
      </c>
      <c r="X344" s="38" t="s">
        <v>270</v>
      </c>
      <c r="Y344" s="84">
        <v>18222632</v>
      </c>
      <c r="Z344" s="38" t="s">
        <v>1328</v>
      </c>
      <c r="AA344" s="108" t="s">
        <v>1306</v>
      </c>
      <c r="AB344" s="84">
        <v>37339</v>
      </c>
      <c r="AC344" s="108" t="s">
        <v>353</v>
      </c>
      <c r="AD344" s="84">
        <v>52</v>
      </c>
      <c r="AE344" s="84" t="s">
        <v>371</v>
      </c>
      <c r="AF344" s="84" t="s">
        <v>315</v>
      </c>
      <c r="AG344" s="108" t="s">
        <v>1307</v>
      </c>
      <c r="AH344" s="84" t="s">
        <v>277</v>
      </c>
      <c r="AI344" s="108" t="s">
        <v>1306</v>
      </c>
      <c r="AJ344" s="84">
        <v>1160</v>
      </c>
      <c r="AK344" s="84">
        <v>1160</v>
      </c>
      <c r="AL344" s="108" t="s">
        <v>564</v>
      </c>
      <c r="AM344" s="84">
        <v>31298.97</v>
      </c>
      <c r="AN344" s="112">
        <v>81.05</v>
      </c>
      <c r="AO344" s="112">
        <v>31380.02</v>
      </c>
      <c r="AP344" s="112">
        <v>6233.24</v>
      </c>
      <c r="AQ344" s="112">
        <v>205.64</v>
      </c>
      <c r="AR344" s="112">
        <v>6438.88</v>
      </c>
      <c r="AS344" s="112">
        <v>6141.03</v>
      </c>
      <c r="AT344" s="112">
        <v>205.64</v>
      </c>
      <c r="AU344" s="112">
        <v>6346.67</v>
      </c>
      <c r="AV344" s="84">
        <v>46</v>
      </c>
      <c r="AW344" s="84">
        <v>1340</v>
      </c>
      <c r="AX344" s="84" t="s">
        <v>293</v>
      </c>
      <c r="AY344" s="108"/>
      <c r="AZ344" s="84"/>
      <c r="BA344" s="84"/>
      <c r="BB344" s="84" t="s">
        <v>280</v>
      </c>
      <c r="BC344" s="84" t="s">
        <v>281</v>
      </c>
      <c r="BD344" s="108"/>
      <c r="BE344" s="84">
        <v>0</v>
      </c>
      <c r="BF344" s="38" t="s">
        <v>1327</v>
      </c>
      <c r="BG344" s="84">
        <v>9617132552</v>
      </c>
      <c r="BH344" s="114" t="s">
        <v>3072</v>
      </c>
      <c r="BI344" s="38" t="s">
        <v>112</v>
      </c>
      <c r="BJ344" s="85">
        <v>45819</v>
      </c>
      <c r="BK344" s="84" t="s">
        <v>124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 t="s">
        <v>3093</v>
      </c>
    </row>
    <row r="345" spans="1:70" s="113" customFormat="1" ht="15" hidden="1" customHeight="1" x14ac:dyDescent="0.25">
      <c r="A345" s="84">
        <v>341</v>
      </c>
      <c r="B345" s="38" t="s">
        <v>254</v>
      </c>
      <c r="C345" s="38" t="s">
        <v>255</v>
      </c>
      <c r="D345" s="38" t="s">
        <v>256</v>
      </c>
      <c r="E345" s="38" t="s">
        <v>257</v>
      </c>
      <c r="F345" s="38" t="s">
        <v>258</v>
      </c>
      <c r="G345" s="84" t="s">
        <v>259</v>
      </c>
      <c r="H345" s="38" t="s">
        <v>260</v>
      </c>
      <c r="I345" s="84">
        <v>95409</v>
      </c>
      <c r="J345" s="38" t="s">
        <v>347</v>
      </c>
      <c r="K345" s="84">
        <v>95409</v>
      </c>
      <c r="L345" s="84" t="s">
        <v>262</v>
      </c>
      <c r="M345" s="38" t="s">
        <v>263</v>
      </c>
      <c r="N345" s="84">
        <v>171419</v>
      </c>
      <c r="O345" s="84" t="s">
        <v>1329</v>
      </c>
      <c r="P345" s="84">
        <v>230344</v>
      </c>
      <c r="Q345" s="38" t="s">
        <v>530</v>
      </c>
      <c r="R345" s="38" t="s">
        <v>266</v>
      </c>
      <c r="S345" s="84" t="s">
        <v>1330</v>
      </c>
      <c r="T345" s="84" t="s">
        <v>1330</v>
      </c>
      <c r="U345" s="84" t="s">
        <v>268</v>
      </c>
      <c r="V345" s="84" t="s">
        <v>343</v>
      </c>
      <c r="W345" s="84">
        <v>0</v>
      </c>
      <c r="X345" s="38" t="s">
        <v>270</v>
      </c>
      <c r="Y345" s="84">
        <v>18479540</v>
      </c>
      <c r="Z345" s="38" t="s">
        <v>1331</v>
      </c>
      <c r="AA345" s="108" t="s">
        <v>1332</v>
      </c>
      <c r="AB345" s="84">
        <v>46674</v>
      </c>
      <c r="AC345" s="108" t="s">
        <v>353</v>
      </c>
      <c r="AD345" s="84">
        <v>24</v>
      </c>
      <c r="AE345" s="84" t="s">
        <v>371</v>
      </c>
      <c r="AF345" s="84" t="s">
        <v>275</v>
      </c>
      <c r="AG345" s="108" t="s">
        <v>1333</v>
      </c>
      <c r="AH345" s="84" t="s">
        <v>277</v>
      </c>
      <c r="AI345" s="108" t="s">
        <v>1332</v>
      </c>
      <c r="AJ345" s="84">
        <v>2470</v>
      </c>
      <c r="AK345" s="84">
        <v>2470</v>
      </c>
      <c r="AL345" s="108" t="s">
        <v>507</v>
      </c>
      <c r="AM345" s="84">
        <v>13833.37</v>
      </c>
      <c r="AN345" s="112">
        <v>164.13</v>
      </c>
      <c r="AO345" s="112">
        <v>13997.5</v>
      </c>
      <c r="AP345" s="112">
        <v>39228.85</v>
      </c>
      <c r="AQ345" s="112">
        <v>6737.24</v>
      </c>
      <c r="AR345" s="112">
        <v>45966.09</v>
      </c>
      <c r="AS345" s="112">
        <v>36606.629999999997</v>
      </c>
      <c r="AT345" s="112">
        <v>6737.24</v>
      </c>
      <c r="AU345" s="112">
        <v>43343.87</v>
      </c>
      <c r="AV345" s="84">
        <v>45</v>
      </c>
      <c r="AW345" s="84">
        <v>1340</v>
      </c>
      <c r="AX345" s="84" t="s">
        <v>293</v>
      </c>
      <c r="AY345" s="108"/>
      <c r="AZ345" s="84"/>
      <c r="BA345" s="84"/>
      <c r="BB345" s="84" t="s">
        <v>280</v>
      </c>
      <c r="BC345" s="84" t="s">
        <v>281</v>
      </c>
      <c r="BD345" s="108"/>
      <c r="BE345" s="84">
        <v>0</v>
      </c>
      <c r="BF345" s="38" t="s">
        <v>1330</v>
      </c>
      <c r="BG345" s="84">
        <v>9993546301</v>
      </c>
      <c r="BH345" s="114" t="s">
        <v>3072</v>
      </c>
      <c r="BI345" s="38" t="s">
        <v>112</v>
      </c>
      <c r="BJ345" s="85">
        <v>45832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hidden="1" customHeight="1" x14ac:dyDescent="0.25">
      <c r="A346" s="84">
        <v>342</v>
      </c>
      <c r="B346" s="38" t="s">
        <v>254</v>
      </c>
      <c r="C346" s="38" t="s">
        <v>255</v>
      </c>
      <c r="D346" s="38" t="s">
        <v>256</v>
      </c>
      <c r="E346" s="38" t="s">
        <v>257</v>
      </c>
      <c r="F346" s="38" t="s">
        <v>258</v>
      </c>
      <c r="G346" s="84" t="s">
        <v>259</v>
      </c>
      <c r="H346" s="38" t="s">
        <v>260</v>
      </c>
      <c r="I346" s="84">
        <v>95409</v>
      </c>
      <c r="J346" s="38" t="s">
        <v>347</v>
      </c>
      <c r="K346" s="84">
        <v>95409</v>
      </c>
      <c r="L346" s="84" t="s">
        <v>262</v>
      </c>
      <c r="M346" s="38" t="s">
        <v>263</v>
      </c>
      <c r="N346" s="84">
        <v>171419</v>
      </c>
      <c r="O346" s="84" t="s">
        <v>1329</v>
      </c>
      <c r="P346" s="84">
        <v>230318</v>
      </c>
      <c r="Q346" s="38" t="s">
        <v>1334</v>
      </c>
      <c r="R346" s="38" t="s">
        <v>266</v>
      </c>
      <c r="S346" s="84" t="s">
        <v>1335</v>
      </c>
      <c r="T346" s="84" t="s">
        <v>1335</v>
      </c>
      <c r="U346" s="84" t="s">
        <v>268</v>
      </c>
      <c r="V346" s="84" t="s">
        <v>343</v>
      </c>
      <c r="W346" s="84">
        <v>0</v>
      </c>
      <c r="X346" s="38" t="s">
        <v>270</v>
      </c>
      <c r="Y346" s="84">
        <v>18642598</v>
      </c>
      <c r="Z346" s="38" t="s">
        <v>1336</v>
      </c>
      <c r="AA346" s="108" t="s">
        <v>1332</v>
      </c>
      <c r="AB346" s="84">
        <v>46674</v>
      </c>
      <c r="AC346" s="108" t="s">
        <v>353</v>
      </c>
      <c r="AD346" s="84">
        <v>24</v>
      </c>
      <c r="AE346" s="84" t="s">
        <v>371</v>
      </c>
      <c r="AF346" s="84" t="s">
        <v>275</v>
      </c>
      <c r="AG346" s="108" t="s">
        <v>1333</v>
      </c>
      <c r="AH346" s="84" t="s">
        <v>277</v>
      </c>
      <c r="AI346" s="108" t="s">
        <v>1332</v>
      </c>
      <c r="AJ346" s="84">
        <v>2470</v>
      </c>
      <c r="AK346" s="84">
        <v>2470</v>
      </c>
      <c r="AL346" s="108" t="s">
        <v>564</v>
      </c>
      <c r="AM346" s="84">
        <v>10095.129999999999</v>
      </c>
      <c r="AN346" s="112">
        <v>290.04000000000002</v>
      </c>
      <c r="AO346" s="112">
        <v>10385.17</v>
      </c>
      <c r="AP346" s="112">
        <v>47309.56</v>
      </c>
      <c r="AQ346" s="112">
        <v>9234.09</v>
      </c>
      <c r="AR346" s="112">
        <v>56543.65</v>
      </c>
      <c r="AS346" s="112">
        <v>42216.87</v>
      </c>
      <c r="AT346" s="112">
        <v>9234.09</v>
      </c>
      <c r="AU346" s="112">
        <v>51450.96</v>
      </c>
      <c r="AV346" s="84">
        <v>45</v>
      </c>
      <c r="AW346" s="84">
        <v>1340</v>
      </c>
      <c r="AX346" s="84" t="s">
        <v>293</v>
      </c>
      <c r="AY346" s="108"/>
      <c r="AZ346" s="84"/>
      <c r="BA346" s="84"/>
      <c r="BB346" s="84" t="s">
        <v>280</v>
      </c>
      <c r="BC346" s="84" t="s">
        <v>281</v>
      </c>
      <c r="BD346" s="108"/>
      <c r="BE346" s="84">
        <v>0</v>
      </c>
      <c r="BF346" s="38" t="s">
        <v>1335</v>
      </c>
      <c r="BG346" s="84">
        <v>9755208915</v>
      </c>
      <c r="BH346" s="114" t="s">
        <v>3072</v>
      </c>
      <c r="BI346" s="38" t="s">
        <v>112</v>
      </c>
      <c r="BJ346" s="85">
        <v>45832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hidden="1" customHeight="1" x14ac:dyDescent="0.25">
      <c r="A347" s="84">
        <v>343</v>
      </c>
      <c r="B347" s="38" t="s">
        <v>254</v>
      </c>
      <c r="C347" s="38" t="s">
        <v>255</v>
      </c>
      <c r="D347" s="38" t="s">
        <v>256</v>
      </c>
      <c r="E347" s="38" t="s">
        <v>257</v>
      </c>
      <c r="F347" s="38" t="s">
        <v>258</v>
      </c>
      <c r="G347" s="84" t="s">
        <v>259</v>
      </c>
      <c r="H347" s="38" t="s">
        <v>260</v>
      </c>
      <c r="I347" s="84">
        <v>96431</v>
      </c>
      <c r="J347" s="38" t="s">
        <v>1337</v>
      </c>
      <c r="K347" s="84">
        <v>96431</v>
      </c>
      <c r="L347" s="84" t="s">
        <v>262</v>
      </c>
      <c r="M347" s="38" t="s">
        <v>263</v>
      </c>
      <c r="N347" s="84">
        <v>171460</v>
      </c>
      <c r="O347" s="84" t="s">
        <v>1338</v>
      </c>
      <c r="P347" s="84">
        <v>230377</v>
      </c>
      <c r="Q347" s="38" t="s">
        <v>1339</v>
      </c>
      <c r="R347" s="38" t="s">
        <v>266</v>
      </c>
      <c r="S347" s="84" t="s">
        <v>1340</v>
      </c>
      <c r="T347" s="84" t="s">
        <v>1340</v>
      </c>
      <c r="U347" s="84" t="s">
        <v>287</v>
      </c>
      <c r="V347" s="84" t="s">
        <v>269</v>
      </c>
      <c r="W347" s="84">
        <v>0</v>
      </c>
      <c r="X347" s="38" t="s">
        <v>270</v>
      </c>
      <c r="Y347" s="84">
        <v>18763148</v>
      </c>
      <c r="Z347" s="38" t="s">
        <v>1341</v>
      </c>
      <c r="AA347" s="108" t="s">
        <v>1342</v>
      </c>
      <c r="AB347" s="84">
        <v>41488</v>
      </c>
      <c r="AC347" s="108" t="s">
        <v>333</v>
      </c>
      <c r="AD347" s="84">
        <v>24</v>
      </c>
      <c r="AE347" s="84" t="s">
        <v>371</v>
      </c>
      <c r="AF347" s="84" t="s">
        <v>315</v>
      </c>
      <c r="AG347" s="108" t="s">
        <v>1343</v>
      </c>
      <c r="AH347" s="84" t="s">
        <v>277</v>
      </c>
      <c r="AI347" s="108" t="s">
        <v>1342</v>
      </c>
      <c r="AJ347" s="84">
        <v>2190</v>
      </c>
      <c r="AK347" s="84">
        <v>2190</v>
      </c>
      <c r="AL347" s="108" t="s">
        <v>564</v>
      </c>
      <c r="AM347" s="84">
        <v>39952.26</v>
      </c>
      <c r="AN347" s="112">
        <v>1897</v>
      </c>
      <c r="AO347" s="112">
        <v>41849.26</v>
      </c>
      <c r="AP347" s="112">
        <v>3951.74</v>
      </c>
      <c r="AQ347" s="112">
        <v>2</v>
      </c>
      <c r="AR347" s="112">
        <v>3953.74</v>
      </c>
      <c r="AS347" s="112">
        <v>1535.74</v>
      </c>
      <c r="AT347" s="112">
        <v>2</v>
      </c>
      <c r="AU347" s="112">
        <v>1537.74</v>
      </c>
      <c r="AV347" s="84">
        <v>46</v>
      </c>
      <c r="AW347" s="84">
        <v>1103</v>
      </c>
      <c r="AX347" s="84" t="s">
        <v>293</v>
      </c>
      <c r="AY347" s="108"/>
      <c r="AZ347" s="84"/>
      <c r="BA347" s="84"/>
      <c r="BB347" s="84" t="s">
        <v>280</v>
      </c>
      <c r="BC347" s="84" t="s">
        <v>281</v>
      </c>
      <c r="BD347" s="108"/>
      <c r="BE347" s="84">
        <v>0</v>
      </c>
      <c r="BF347" s="38" t="s">
        <v>1340</v>
      </c>
      <c r="BG347" s="84">
        <v>7470338496</v>
      </c>
      <c r="BH347" s="114" t="s">
        <v>3072</v>
      </c>
      <c r="BI347" s="38" t="s">
        <v>112</v>
      </c>
      <c r="BJ347" s="85">
        <v>45833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hidden="1" customHeight="1" x14ac:dyDescent="0.25">
      <c r="A348" s="84">
        <v>344</v>
      </c>
      <c r="B348" s="38" t="s">
        <v>254</v>
      </c>
      <c r="C348" s="38" t="s">
        <v>255</v>
      </c>
      <c r="D348" s="38" t="s">
        <v>256</v>
      </c>
      <c r="E348" s="38" t="s">
        <v>257</v>
      </c>
      <c r="F348" s="38" t="s">
        <v>258</v>
      </c>
      <c r="G348" s="84" t="s">
        <v>259</v>
      </c>
      <c r="H348" s="38" t="s">
        <v>260</v>
      </c>
      <c r="I348" s="84">
        <v>96431</v>
      </c>
      <c r="J348" s="38" t="s">
        <v>1337</v>
      </c>
      <c r="K348" s="84">
        <v>96431</v>
      </c>
      <c r="L348" s="84" t="s">
        <v>262</v>
      </c>
      <c r="M348" s="38" t="s">
        <v>263</v>
      </c>
      <c r="N348" s="84">
        <v>171460</v>
      </c>
      <c r="O348" s="84" t="s">
        <v>1338</v>
      </c>
      <c r="P348" s="84">
        <v>230377</v>
      </c>
      <c r="Q348" s="38" t="s">
        <v>1339</v>
      </c>
      <c r="R348" s="38" t="s">
        <v>266</v>
      </c>
      <c r="S348" s="84" t="s">
        <v>1344</v>
      </c>
      <c r="T348" s="84" t="s">
        <v>1344</v>
      </c>
      <c r="U348" s="84" t="s">
        <v>287</v>
      </c>
      <c r="V348" s="84" t="s">
        <v>269</v>
      </c>
      <c r="W348" s="84">
        <v>0</v>
      </c>
      <c r="X348" s="38" t="s">
        <v>270</v>
      </c>
      <c r="Y348" s="84">
        <v>18763149</v>
      </c>
      <c r="Z348" s="38" t="s">
        <v>1345</v>
      </c>
      <c r="AA348" s="108" t="s">
        <v>1342</v>
      </c>
      <c r="AB348" s="84">
        <v>41488</v>
      </c>
      <c r="AC348" s="108" t="s">
        <v>333</v>
      </c>
      <c r="AD348" s="84">
        <v>24</v>
      </c>
      <c r="AE348" s="84" t="s">
        <v>371</v>
      </c>
      <c r="AF348" s="84" t="s">
        <v>315</v>
      </c>
      <c r="AG348" s="108" t="s">
        <v>1343</v>
      </c>
      <c r="AH348" s="84" t="s">
        <v>277</v>
      </c>
      <c r="AI348" s="108" t="s">
        <v>1342</v>
      </c>
      <c r="AJ348" s="84">
        <v>2190</v>
      </c>
      <c r="AK348" s="84">
        <v>2190</v>
      </c>
      <c r="AL348" s="108" t="s">
        <v>564</v>
      </c>
      <c r="AM348" s="84">
        <v>38849.42</v>
      </c>
      <c r="AN348" s="112">
        <v>1855</v>
      </c>
      <c r="AO348" s="112">
        <v>40704.42</v>
      </c>
      <c r="AP348" s="112">
        <v>2871.01</v>
      </c>
      <c r="AQ348" s="112">
        <v>29.84</v>
      </c>
      <c r="AR348" s="112">
        <v>2900.85</v>
      </c>
      <c r="AS348" s="112">
        <v>2703.58</v>
      </c>
      <c r="AT348" s="112">
        <v>29.84</v>
      </c>
      <c r="AU348" s="112">
        <v>2733.42</v>
      </c>
      <c r="AV348" s="84">
        <v>45</v>
      </c>
      <c r="AW348" s="84">
        <v>1103</v>
      </c>
      <c r="AX348" s="84" t="s">
        <v>293</v>
      </c>
      <c r="AY348" s="108"/>
      <c r="AZ348" s="84"/>
      <c r="BA348" s="84"/>
      <c r="BB348" s="84" t="s">
        <v>280</v>
      </c>
      <c r="BC348" s="84" t="s">
        <v>281</v>
      </c>
      <c r="BD348" s="108"/>
      <c r="BE348" s="84">
        <v>0</v>
      </c>
      <c r="BF348" s="38" t="s">
        <v>1344</v>
      </c>
      <c r="BG348" s="84">
        <v>9977559008</v>
      </c>
      <c r="BH348" s="114" t="s">
        <v>3072</v>
      </c>
      <c r="BI348" s="38" t="s">
        <v>112</v>
      </c>
      <c r="BJ348" s="85">
        <v>45833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hidden="1" customHeight="1" x14ac:dyDescent="0.25">
      <c r="A349" s="84">
        <v>345</v>
      </c>
      <c r="B349" s="38" t="s">
        <v>254</v>
      </c>
      <c r="C349" s="38" t="s">
        <v>255</v>
      </c>
      <c r="D349" s="38" t="s">
        <v>256</v>
      </c>
      <c r="E349" s="38" t="s">
        <v>257</v>
      </c>
      <c r="F349" s="38" t="s">
        <v>258</v>
      </c>
      <c r="G349" s="84" t="s">
        <v>259</v>
      </c>
      <c r="H349" s="38" t="s">
        <v>260</v>
      </c>
      <c r="I349" s="84">
        <v>96431</v>
      </c>
      <c r="J349" s="38" t="s">
        <v>1337</v>
      </c>
      <c r="K349" s="84">
        <v>96431</v>
      </c>
      <c r="L349" s="84" t="s">
        <v>262</v>
      </c>
      <c r="M349" s="38" t="s">
        <v>263</v>
      </c>
      <c r="N349" s="84">
        <v>171460</v>
      </c>
      <c r="O349" s="84" t="s">
        <v>1338</v>
      </c>
      <c r="P349" s="84">
        <v>230377</v>
      </c>
      <c r="Q349" s="38" t="s">
        <v>1339</v>
      </c>
      <c r="R349" s="38" t="s">
        <v>266</v>
      </c>
      <c r="S349" s="84" t="s">
        <v>1346</v>
      </c>
      <c r="T349" s="84" t="s">
        <v>1346</v>
      </c>
      <c r="U349" s="84" t="s">
        <v>287</v>
      </c>
      <c r="V349" s="84" t="s">
        <v>269</v>
      </c>
      <c r="W349" s="84">
        <v>0</v>
      </c>
      <c r="X349" s="38" t="s">
        <v>270</v>
      </c>
      <c r="Y349" s="84">
        <v>18763150</v>
      </c>
      <c r="Z349" s="38" t="s">
        <v>1347</v>
      </c>
      <c r="AA349" s="108" t="s">
        <v>1348</v>
      </c>
      <c r="AB349" s="84">
        <v>41488</v>
      </c>
      <c r="AC349" s="108" t="s">
        <v>333</v>
      </c>
      <c r="AD349" s="84">
        <v>24</v>
      </c>
      <c r="AE349" s="84" t="s">
        <v>371</v>
      </c>
      <c r="AF349" s="84" t="s">
        <v>315</v>
      </c>
      <c r="AG349" s="108" t="s">
        <v>1349</v>
      </c>
      <c r="AH349" s="84" t="s">
        <v>277</v>
      </c>
      <c r="AI349" s="108" t="s">
        <v>1348</v>
      </c>
      <c r="AJ349" s="84">
        <v>2200</v>
      </c>
      <c r="AK349" s="84">
        <v>2200</v>
      </c>
      <c r="AL349" s="108" t="s">
        <v>564</v>
      </c>
      <c r="AM349" s="84">
        <v>38684.480000000003</v>
      </c>
      <c r="AN349" s="112">
        <v>4675.88</v>
      </c>
      <c r="AO349" s="112">
        <v>43360.36</v>
      </c>
      <c r="AP349" s="112">
        <v>9384.67</v>
      </c>
      <c r="AQ349" s="112">
        <v>116.16</v>
      </c>
      <c r="AR349" s="112">
        <v>9500.83</v>
      </c>
      <c r="AS349" s="112">
        <v>4564.5200000000004</v>
      </c>
      <c r="AT349" s="112">
        <v>116.16</v>
      </c>
      <c r="AU349" s="112">
        <v>4680.68</v>
      </c>
      <c r="AV349" s="84">
        <v>45</v>
      </c>
      <c r="AW349" s="84">
        <v>950</v>
      </c>
      <c r="AX349" s="84" t="s">
        <v>293</v>
      </c>
      <c r="AY349" s="108"/>
      <c r="AZ349" s="84"/>
      <c r="BA349" s="84"/>
      <c r="BB349" s="84" t="s">
        <v>280</v>
      </c>
      <c r="BC349" s="84" t="s">
        <v>281</v>
      </c>
      <c r="BD349" s="108"/>
      <c r="BE349" s="84">
        <v>0</v>
      </c>
      <c r="BF349" s="38" t="s">
        <v>1346</v>
      </c>
      <c r="BG349" s="84">
        <v>8225931178</v>
      </c>
      <c r="BH349" s="114" t="s">
        <v>3072</v>
      </c>
      <c r="BI349" s="38" t="s">
        <v>112</v>
      </c>
      <c r="BJ349" s="85">
        <v>45833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254</v>
      </c>
      <c r="C350" s="38" t="s">
        <v>255</v>
      </c>
      <c r="D350" s="38" t="s">
        <v>256</v>
      </c>
      <c r="E350" s="38" t="s">
        <v>257</v>
      </c>
      <c r="F350" s="38" t="s">
        <v>258</v>
      </c>
      <c r="G350" s="84" t="s">
        <v>259</v>
      </c>
      <c r="H350" s="38" t="s">
        <v>260</v>
      </c>
      <c r="I350" s="84">
        <v>95892</v>
      </c>
      <c r="J350" s="38" t="s">
        <v>516</v>
      </c>
      <c r="K350" s="84">
        <v>95892</v>
      </c>
      <c r="L350" s="84" t="s">
        <v>262</v>
      </c>
      <c r="M350" s="38" t="s">
        <v>263</v>
      </c>
      <c r="N350" s="84">
        <v>161271</v>
      </c>
      <c r="O350" s="84" t="s">
        <v>517</v>
      </c>
      <c r="P350" s="84">
        <v>230241</v>
      </c>
      <c r="Q350" s="38" t="s">
        <v>1350</v>
      </c>
      <c r="R350" s="38" t="s">
        <v>266</v>
      </c>
      <c r="S350" s="84" t="s">
        <v>1351</v>
      </c>
      <c r="T350" s="84" t="s">
        <v>1351</v>
      </c>
      <c r="U350" s="84" t="s">
        <v>287</v>
      </c>
      <c r="V350" s="84" t="s">
        <v>269</v>
      </c>
      <c r="W350" s="84">
        <v>0</v>
      </c>
      <c r="X350" s="38" t="s">
        <v>270</v>
      </c>
      <c r="Y350" s="84">
        <v>18783020</v>
      </c>
      <c r="Z350" s="38" t="s">
        <v>1352</v>
      </c>
      <c r="AA350" s="108" t="s">
        <v>1353</v>
      </c>
      <c r="AB350" s="84">
        <v>51860</v>
      </c>
      <c r="AC350" s="108" t="s">
        <v>522</v>
      </c>
      <c r="AD350" s="84">
        <v>24</v>
      </c>
      <c r="AE350" s="84" t="s">
        <v>739</v>
      </c>
      <c r="AF350" s="84" t="s">
        <v>732</v>
      </c>
      <c r="AG350" s="108" t="s">
        <v>1354</v>
      </c>
      <c r="AH350" s="84" t="s">
        <v>700</v>
      </c>
      <c r="AI350" s="108" t="s">
        <v>1353</v>
      </c>
      <c r="AJ350" s="84">
        <v>2740</v>
      </c>
      <c r="AK350" s="84">
        <v>2740</v>
      </c>
      <c r="AL350" s="108" t="s">
        <v>1355</v>
      </c>
      <c r="AM350" s="84">
        <v>35670</v>
      </c>
      <c r="AN350" s="112">
        <v>1514</v>
      </c>
      <c r="AO350" s="112">
        <v>37184</v>
      </c>
      <c r="AP350" s="112">
        <v>16925</v>
      </c>
      <c r="AQ350" s="112">
        <v>1143</v>
      </c>
      <c r="AR350" s="112">
        <v>18068</v>
      </c>
      <c r="AS350" s="112">
        <v>16190</v>
      </c>
      <c r="AT350" s="112">
        <v>1143</v>
      </c>
      <c r="AU350" s="112">
        <v>17333</v>
      </c>
      <c r="AV350" s="84">
        <v>46</v>
      </c>
      <c r="AW350" s="84">
        <v>1284</v>
      </c>
      <c r="AX350" s="84" t="s">
        <v>293</v>
      </c>
      <c r="AY350" s="108"/>
      <c r="AZ350" s="84"/>
      <c r="BA350" s="84"/>
      <c r="BB350" s="84" t="s">
        <v>280</v>
      </c>
      <c r="BC350" s="84" t="s">
        <v>281</v>
      </c>
      <c r="BD350" s="108"/>
      <c r="BE350" s="84">
        <v>0</v>
      </c>
      <c r="BF350" s="38" t="s">
        <v>1351</v>
      </c>
      <c r="BG350" s="84">
        <v>9770778585</v>
      </c>
      <c r="BH350" s="114" t="s">
        <v>3072</v>
      </c>
      <c r="BI350" s="38" t="s">
        <v>112</v>
      </c>
      <c r="BJ350" s="85">
        <v>45819</v>
      </c>
      <c r="BK350" s="84" t="s">
        <v>124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 t="s">
        <v>3093</v>
      </c>
    </row>
    <row r="351" spans="1:70" s="113" customFormat="1" ht="15" hidden="1" customHeight="1" x14ac:dyDescent="0.25">
      <c r="A351" s="84">
        <v>347</v>
      </c>
      <c r="B351" s="38" t="s">
        <v>254</v>
      </c>
      <c r="C351" s="38" t="s">
        <v>255</v>
      </c>
      <c r="D351" s="38" t="s">
        <v>256</v>
      </c>
      <c r="E351" s="38" t="s">
        <v>257</v>
      </c>
      <c r="F351" s="38" t="s">
        <v>258</v>
      </c>
      <c r="G351" s="84" t="s">
        <v>259</v>
      </c>
      <c r="H351" s="38" t="s">
        <v>260</v>
      </c>
      <c r="I351" s="84">
        <v>96431</v>
      </c>
      <c r="J351" s="38" t="s">
        <v>1337</v>
      </c>
      <c r="K351" s="84">
        <v>96431</v>
      </c>
      <c r="L351" s="84" t="s">
        <v>262</v>
      </c>
      <c r="M351" s="38" t="s">
        <v>263</v>
      </c>
      <c r="N351" s="84">
        <v>171414</v>
      </c>
      <c r="O351" s="84" t="s">
        <v>1356</v>
      </c>
      <c r="P351" s="84">
        <v>230312</v>
      </c>
      <c r="Q351" s="38" t="s">
        <v>284</v>
      </c>
      <c r="R351" s="38" t="s">
        <v>266</v>
      </c>
      <c r="S351" s="84" t="s">
        <v>1357</v>
      </c>
      <c r="T351" s="84" t="s">
        <v>1357</v>
      </c>
      <c r="U351" s="84" t="s">
        <v>287</v>
      </c>
      <c r="V351" s="84" t="s">
        <v>269</v>
      </c>
      <c r="W351" s="84">
        <v>0</v>
      </c>
      <c r="X351" s="38" t="s">
        <v>270</v>
      </c>
      <c r="Y351" s="84">
        <v>18951968</v>
      </c>
      <c r="Z351" s="38" t="s">
        <v>1358</v>
      </c>
      <c r="AA351" s="108" t="s">
        <v>1359</v>
      </c>
      <c r="AB351" s="84">
        <v>37339</v>
      </c>
      <c r="AC351" s="108" t="s">
        <v>333</v>
      </c>
      <c r="AD351" s="84">
        <v>24</v>
      </c>
      <c r="AE351" s="84" t="s">
        <v>371</v>
      </c>
      <c r="AF351" s="84" t="s">
        <v>275</v>
      </c>
      <c r="AG351" s="108" t="s">
        <v>1360</v>
      </c>
      <c r="AH351" s="84" t="s">
        <v>277</v>
      </c>
      <c r="AI351" s="108" t="s">
        <v>1359</v>
      </c>
      <c r="AJ351" s="84">
        <v>1975</v>
      </c>
      <c r="AK351" s="84">
        <v>1975</v>
      </c>
      <c r="AL351" s="108" t="s">
        <v>714</v>
      </c>
      <c r="AM351" s="84">
        <v>34483.160000000003</v>
      </c>
      <c r="AN351" s="112">
        <v>1714</v>
      </c>
      <c r="AO351" s="112">
        <v>36197.160000000003</v>
      </c>
      <c r="AP351" s="112">
        <v>3183.92</v>
      </c>
      <c r="AQ351" s="112">
        <v>33.1</v>
      </c>
      <c r="AR351" s="112">
        <v>3217.02</v>
      </c>
      <c r="AS351" s="112">
        <v>3054.84</v>
      </c>
      <c r="AT351" s="112">
        <v>33.1</v>
      </c>
      <c r="AU351" s="112">
        <v>3087.94</v>
      </c>
      <c r="AV351" s="84">
        <v>45</v>
      </c>
      <c r="AW351" s="84">
        <v>1103</v>
      </c>
      <c r="AX351" s="84" t="s">
        <v>293</v>
      </c>
      <c r="AY351" s="108"/>
      <c r="AZ351" s="84"/>
      <c r="BA351" s="84"/>
      <c r="BB351" s="84" t="s">
        <v>280</v>
      </c>
      <c r="BC351" s="84" t="s">
        <v>281</v>
      </c>
      <c r="BD351" s="108"/>
      <c r="BE351" s="84">
        <v>0</v>
      </c>
      <c r="BF351" s="38" t="s">
        <v>1357</v>
      </c>
      <c r="BG351" s="84">
        <v>6263890687</v>
      </c>
      <c r="BH351" s="114" t="s">
        <v>3072</v>
      </c>
      <c r="BI351" s="38" t="s">
        <v>112</v>
      </c>
      <c r="BJ351" s="85">
        <v>45833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hidden="1" customHeight="1" x14ac:dyDescent="0.25">
      <c r="A352" s="84">
        <v>348</v>
      </c>
      <c r="B352" s="38" t="s">
        <v>254</v>
      </c>
      <c r="C352" s="38" t="s">
        <v>255</v>
      </c>
      <c r="D352" s="38" t="s">
        <v>256</v>
      </c>
      <c r="E352" s="38" t="s">
        <v>257</v>
      </c>
      <c r="F352" s="38" t="s">
        <v>258</v>
      </c>
      <c r="G352" s="84" t="s">
        <v>259</v>
      </c>
      <c r="H352" s="38" t="s">
        <v>260</v>
      </c>
      <c r="I352" s="84">
        <v>96431</v>
      </c>
      <c r="J352" s="38" t="s">
        <v>1337</v>
      </c>
      <c r="K352" s="84">
        <v>96431</v>
      </c>
      <c r="L352" s="84" t="s">
        <v>262</v>
      </c>
      <c r="M352" s="38" t="s">
        <v>263</v>
      </c>
      <c r="N352" s="84">
        <v>171414</v>
      </c>
      <c r="O352" s="84" t="s">
        <v>1356</v>
      </c>
      <c r="P352" s="84">
        <v>230312</v>
      </c>
      <c r="Q352" s="38" t="s">
        <v>284</v>
      </c>
      <c r="R352" s="38" t="s">
        <v>266</v>
      </c>
      <c r="S352" s="84" t="s">
        <v>1361</v>
      </c>
      <c r="T352" s="84" t="s">
        <v>1361</v>
      </c>
      <c r="U352" s="84" t="s">
        <v>287</v>
      </c>
      <c r="V352" s="84" t="s">
        <v>269</v>
      </c>
      <c r="W352" s="84">
        <v>0</v>
      </c>
      <c r="X352" s="38" t="s">
        <v>270</v>
      </c>
      <c r="Y352" s="84">
        <v>18952189</v>
      </c>
      <c r="Z352" s="38" t="s">
        <v>1362</v>
      </c>
      <c r="AA352" s="108" t="s">
        <v>1363</v>
      </c>
      <c r="AB352" s="84">
        <v>37339</v>
      </c>
      <c r="AC352" s="108" t="s">
        <v>333</v>
      </c>
      <c r="AD352" s="84">
        <v>24</v>
      </c>
      <c r="AE352" s="84" t="s">
        <v>371</v>
      </c>
      <c r="AF352" s="84" t="s">
        <v>275</v>
      </c>
      <c r="AG352" s="108" t="s">
        <v>1364</v>
      </c>
      <c r="AH352" s="84" t="s">
        <v>277</v>
      </c>
      <c r="AI352" s="108" t="s">
        <v>1363</v>
      </c>
      <c r="AJ352" s="84">
        <v>1970</v>
      </c>
      <c r="AK352" s="84">
        <v>1970</v>
      </c>
      <c r="AL352" s="108" t="s">
        <v>564</v>
      </c>
      <c r="AM352" s="84">
        <v>35095</v>
      </c>
      <c r="AN352" s="112">
        <v>1618</v>
      </c>
      <c r="AO352" s="112">
        <v>36713</v>
      </c>
      <c r="AP352" s="112">
        <v>2625.95</v>
      </c>
      <c r="AQ352" s="112">
        <v>28.41</v>
      </c>
      <c r="AR352" s="112">
        <v>2654.36</v>
      </c>
      <c r="AS352" s="112">
        <v>2496</v>
      </c>
      <c r="AT352" s="112">
        <v>28.41</v>
      </c>
      <c r="AU352" s="112">
        <v>2524.41</v>
      </c>
      <c r="AV352" s="84">
        <v>45</v>
      </c>
      <c r="AW352" s="84">
        <v>1103</v>
      </c>
      <c r="AX352" s="84" t="s">
        <v>293</v>
      </c>
      <c r="AY352" s="108"/>
      <c r="AZ352" s="84"/>
      <c r="BA352" s="84"/>
      <c r="BB352" s="84" t="s">
        <v>280</v>
      </c>
      <c r="BC352" s="84" t="s">
        <v>281</v>
      </c>
      <c r="BD352" s="108"/>
      <c r="BE352" s="84">
        <v>0</v>
      </c>
      <c r="BF352" s="38" t="s">
        <v>1361</v>
      </c>
      <c r="BG352" s="84">
        <v>9977348926</v>
      </c>
      <c r="BH352" s="114" t="s">
        <v>3072</v>
      </c>
      <c r="BI352" s="38" t="s">
        <v>112</v>
      </c>
      <c r="BJ352" s="85">
        <v>45833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hidden="1" customHeight="1" x14ac:dyDescent="0.25">
      <c r="A353" s="84">
        <v>349</v>
      </c>
      <c r="B353" s="38" t="s">
        <v>254</v>
      </c>
      <c r="C353" s="38" t="s">
        <v>255</v>
      </c>
      <c r="D353" s="38" t="s">
        <v>256</v>
      </c>
      <c r="E353" s="38" t="s">
        <v>257</v>
      </c>
      <c r="F353" s="38" t="s">
        <v>258</v>
      </c>
      <c r="G353" s="84" t="s">
        <v>259</v>
      </c>
      <c r="H353" s="38" t="s">
        <v>260</v>
      </c>
      <c r="I353" s="84">
        <v>96431</v>
      </c>
      <c r="J353" s="38" t="s">
        <v>1337</v>
      </c>
      <c r="K353" s="84">
        <v>96431</v>
      </c>
      <c r="L353" s="84" t="s">
        <v>262</v>
      </c>
      <c r="M353" s="38" t="s">
        <v>263</v>
      </c>
      <c r="N353" s="84">
        <v>171414</v>
      </c>
      <c r="O353" s="84" t="s">
        <v>1356</v>
      </c>
      <c r="P353" s="84">
        <v>230312</v>
      </c>
      <c r="Q353" s="38" t="s">
        <v>284</v>
      </c>
      <c r="R353" s="38" t="s">
        <v>266</v>
      </c>
      <c r="S353" s="84" t="s">
        <v>1365</v>
      </c>
      <c r="T353" s="84" t="s">
        <v>1365</v>
      </c>
      <c r="U353" s="84" t="s">
        <v>411</v>
      </c>
      <c r="V353" s="84" t="s">
        <v>269</v>
      </c>
      <c r="W353" s="84">
        <v>0</v>
      </c>
      <c r="X353" s="38" t="s">
        <v>270</v>
      </c>
      <c r="Y353" s="84">
        <v>18952199</v>
      </c>
      <c r="Z353" s="38" t="s">
        <v>1366</v>
      </c>
      <c r="AA353" s="108" t="s">
        <v>1342</v>
      </c>
      <c r="AB353" s="84">
        <v>37339</v>
      </c>
      <c r="AC353" s="108" t="s">
        <v>333</v>
      </c>
      <c r="AD353" s="84">
        <v>24</v>
      </c>
      <c r="AE353" s="84" t="s">
        <v>371</v>
      </c>
      <c r="AF353" s="84" t="s">
        <v>275</v>
      </c>
      <c r="AG353" s="108" t="s">
        <v>1343</v>
      </c>
      <c r="AH353" s="84" t="s">
        <v>277</v>
      </c>
      <c r="AI353" s="108" t="s">
        <v>1342</v>
      </c>
      <c r="AJ353" s="84">
        <v>1970</v>
      </c>
      <c r="AK353" s="84">
        <v>1970</v>
      </c>
      <c r="AL353" s="108" t="s">
        <v>564</v>
      </c>
      <c r="AM353" s="84">
        <v>35028.04</v>
      </c>
      <c r="AN353" s="112">
        <v>1672</v>
      </c>
      <c r="AO353" s="112">
        <v>36700.04</v>
      </c>
      <c r="AP353" s="112">
        <v>2635.42</v>
      </c>
      <c r="AQ353" s="112">
        <v>28.45</v>
      </c>
      <c r="AR353" s="112">
        <v>2663.87</v>
      </c>
      <c r="AS353" s="112">
        <v>2506.96</v>
      </c>
      <c r="AT353" s="112">
        <v>28.45</v>
      </c>
      <c r="AU353" s="112">
        <v>2535.41</v>
      </c>
      <c r="AV353" s="84">
        <v>45</v>
      </c>
      <c r="AW353" s="84">
        <v>1103</v>
      </c>
      <c r="AX353" s="84" t="s">
        <v>293</v>
      </c>
      <c r="AY353" s="108"/>
      <c r="AZ353" s="84"/>
      <c r="BA353" s="84"/>
      <c r="BB353" s="84" t="s">
        <v>280</v>
      </c>
      <c r="BC353" s="84" t="s">
        <v>281</v>
      </c>
      <c r="BD353" s="108"/>
      <c r="BE353" s="84">
        <v>0</v>
      </c>
      <c r="BF353" s="38" t="s">
        <v>1365</v>
      </c>
      <c r="BG353" s="84">
        <v>6264024452</v>
      </c>
      <c r="BH353" s="114" t="s">
        <v>3072</v>
      </c>
      <c r="BI353" s="38" t="s">
        <v>112</v>
      </c>
      <c r="BJ353" s="85">
        <v>45833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254</v>
      </c>
      <c r="C354" s="38" t="s">
        <v>255</v>
      </c>
      <c r="D354" s="38" t="s">
        <v>256</v>
      </c>
      <c r="E354" s="38" t="s">
        <v>257</v>
      </c>
      <c r="F354" s="38" t="s">
        <v>258</v>
      </c>
      <c r="G354" s="84" t="s">
        <v>259</v>
      </c>
      <c r="H354" s="38" t="s">
        <v>260</v>
      </c>
      <c r="I354" s="84">
        <v>96431</v>
      </c>
      <c r="J354" s="38" t="s">
        <v>1337</v>
      </c>
      <c r="K354" s="84">
        <v>96431</v>
      </c>
      <c r="L354" s="84" t="s">
        <v>262</v>
      </c>
      <c r="M354" s="38" t="s">
        <v>263</v>
      </c>
      <c r="N354" s="84">
        <v>171414</v>
      </c>
      <c r="O354" s="84" t="s">
        <v>1356</v>
      </c>
      <c r="P354" s="84">
        <v>230312</v>
      </c>
      <c r="Q354" s="38" t="s">
        <v>284</v>
      </c>
      <c r="R354" s="38" t="s">
        <v>266</v>
      </c>
      <c r="S354" s="84" t="s">
        <v>1367</v>
      </c>
      <c r="T354" s="84" t="s">
        <v>1367</v>
      </c>
      <c r="U354" s="84" t="s">
        <v>287</v>
      </c>
      <c r="V354" s="84" t="s">
        <v>269</v>
      </c>
      <c r="W354" s="84">
        <v>0</v>
      </c>
      <c r="X354" s="38" t="s">
        <v>270</v>
      </c>
      <c r="Y354" s="84">
        <v>18952276</v>
      </c>
      <c r="Z354" s="38" t="s">
        <v>1368</v>
      </c>
      <c r="AA354" s="108" t="s">
        <v>1369</v>
      </c>
      <c r="AB354" s="84">
        <v>41488</v>
      </c>
      <c r="AC354" s="108" t="s">
        <v>333</v>
      </c>
      <c r="AD354" s="84">
        <v>24</v>
      </c>
      <c r="AE354" s="84" t="s">
        <v>371</v>
      </c>
      <c r="AF354" s="84" t="s">
        <v>275</v>
      </c>
      <c r="AG354" s="108" t="s">
        <v>1370</v>
      </c>
      <c r="AH354" s="84" t="s">
        <v>277</v>
      </c>
      <c r="AI354" s="108" t="s">
        <v>1369</v>
      </c>
      <c r="AJ354" s="84">
        <v>2195</v>
      </c>
      <c r="AK354" s="84">
        <v>2195</v>
      </c>
      <c r="AL354" s="108" t="s">
        <v>714</v>
      </c>
      <c r="AM354" s="84">
        <v>38189.85</v>
      </c>
      <c r="AN354" s="112">
        <v>1922</v>
      </c>
      <c r="AO354" s="112">
        <v>40111.85</v>
      </c>
      <c r="AP354" s="112">
        <v>3664.04</v>
      </c>
      <c r="AQ354" s="112">
        <v>37.71</v>
      </c>
      <c r="AR354" s="112">
        <v>3701.75</v>
      </c>
      <c r="AS354" s="112">
        <v>3519.15</v>
      </c>
      <c r="AT354" s="112">
        <v>37.71</v>
      </c>
      <c r="AU354" s="112">
        <v>3556.86</v>
      </c>
      <c r="AV354" s="84">
        <v>45</v>
      </c>
      <c r="AW354" s="84">
        <v>1103</v>
      </c>
      <c r="AX354" s="84" t="s">
        <v>293</v>
      </c>
      <c r="AY354" s="108"/>
      <c r="AZ354" s="84"/>
      <c r="BA354" s="84"/>
      <c r="BB354" s="84" t="s">
        <v>280</v>
      </c>
      <c r="BC354" s="84" t="s">
        <v>281</v>
      </c>
      <c r="BD354" s="108"/>
      <c r="BE354" s="84">
        <v>0</v>
      </c>
      <c r="BF354" s="38" t="s">
        <v>1367</v>
      </c>
      <c r="BG354" s="84">
        <v>9009164740</v>
      </c>
      <c r="BH354" s="114" t="s">
        <v>3072</v>
      </c>
      <c r="BI354" s="38" t="s">
        <v>112</v>
      </c>
      <c r="BJ354" s="85">
        <v>45819</v>
      </c>
      <c r="BK354" s="84" t="s">
        <v>124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 t="s">
        <v>3093</v>
      </c>
    </row>
    <row r="355" spans="1:70" s="113" customFormat="1" ht="15" hidden="1" customHeight="1" x14ac:dyDescent="0.25">
      <c r="A355" s="84">
        <v>351</v>
      </c>
      <c r="B355" s="38" t="s">
        <v>254</v>
      </c>
      <c r="C355" s="38" t="s">
        <v>255</v>
      </c>
      <c r="D355" s="38" t="s">
        <v>256</v>
      </c>
      <c r="E355" s="38" t="s">
        <v>257</v>
      </c>
      <c r="F355" s="38" t="s">
        <v>258</v>
      </c>
      <c r="G355" s="84" t="s">
        <v>259</v>
      </c>
      <c r="H355" s="38" t="s">
        <v>260</v>
      </c>
      <c r="I355" s="84">
        <v>96431</v>
      </c>
      <c r="J355" s="38" t="s">
        <v>1337</v>
      </c>
      <c r="K355" s="84">
        <v>96431</v>
      </c>
      <c r="L355" s="84" t="s">
        <v>262</v>
      </c>
      <c r="M355" s="38" t="s">
        <v>263</v>
      </c>
      <c r="N355" s="84">
        <v>171414</v>
      </c>
      <c r="O355" s="84" t="s">
        <v>1356</v>
      </c>
      <c r="P355" s="84">
        <v>230312</v>
      </c>
      <c r="Q355" s="38" t="s">
        <v>284</v>
      </c>
      <c r="R355" s="38" t="s">
        <v>266</v>
      </c>
      <c r="S355" s="84" t="s">
        <v>1371</v>
      </c>
      <c r="T355" s="84" t="s">
        <v>1371</v>
      </c>
      <c r="U355" s="84" t="s">
        <v>287</v>
      </c>
      <c r="V355" s="84" t="s">
        <v>269</v>
      </c>
      <c r="W355" s="84">
        <v>0</v>
      </c>
      <c r="X355" s="38" t="s">
        <v>270</v>
      </c>
      <c r="Y355" s="84">
        <v>18952328</v>
      </c>
      <c r="Z355" s="38" t="s">
        <v>1372</v>
      </c>
      <c r="AA355" s="108" t="s">
        <v>1359</v>
      </c>
      <c r="AB355" s="84">
        <v>41488</v>
      </c>
      <c r="AC355" s="108" t="s">
        <v>333</v>
      </c>
      <c r="AD355" s="84">
        <v>24</v>
      </c>
      <c r="AE355" s="84" t="s">
        <v>371</v>
      </c>
      <c r="AF355" s="84" t="s">
        <v>275</v>
      </c>
      <c r="AG355" s="108" t="s">
        <v>1360</v>
      </c>
      <c r="AH355" s="84" t="s">
        <v>277</v>
      </c>
      <c r="AI355" s="108" t="s">
        <v>1359</v>
      </c>
      <c r="AJ355" s="84">
        <v>2195</v>
      </c>
      <c r="AK355" s="84">
        <v>2195</v>
      </c>
      <c r="AL355" s="108" t="s">
        <v>714</v>
      </c>
      <c r="AM355" s="84">
        <v>38079.360000000001</v>
      </c>
      <c r="AN355" s="112">
        <v>1914</v>
      </c>
      <c r="AO355" s="112">
        <v>39993.360000000001</v>
      </c>
      <c r="AP355" s="112">
        <v>3773.68</v>
      </c>
      <c r="AQ355" s="112">
        <v>37.22</v>
      </c>
      <c r="AR355" s="112">
        <v>3810.9</v>
      </c>
      <c r="AS355" s="112">
        <v>3629.64</v>
      </c>
      <c r="AT355" s="112">
        <v>37.22</v>
      </c>
      <c r="AU355" s="112">
        <v>3666.86</v>
      </c>
      <c r="AV355" s="84">
        <v>45</v>
      </c>
      <c r="AW355" s="84">
        <v>1103</v>
      </c>
      <c r="AX355" s="84" t="s">
        <v>293</v>
      </c>
      <c r="AY355" s="108"/>
      <c r="AZ355" s="84"/>
      <c r="BA355" s="84"/>
      <c r="BB355" s="84" t="s">
        <v>280</v>
      </c>
      <c r="BC355" s="84" t="s">
        <v>281</v>
      </c>
      <c r="BD355" s="108"/>
      <c r="BE355" s="84">
        <v>0</v>
      </c>
      <c r="BF355" s="38" t="s">
        <v>1371</v>
      </c>
      <c r="BG355" s="84">
        <v>8959529881</v>
      </c>
      <c r="BH355" s="114" t="s">
        <v>3072</v>
      </c>
      <c r="BI355" s="38" t="s">
        <v>112</v>
      </c>
      <c r="BJ355" s="85">
        <v>45833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hidden="1" customHeight="1" x14ac:dyDescent="0.25">
      <c r="A356" s="84">
        <v>352</v>
      </c>
      <c r="B356" s="38" t="s">
        <v>254</v>
      </c>
      <c r="C356" s="38" t="s">
        <v>255</v>
      </c>
      <c r="D356" s="38" t="s">
        <v>256</v>
      </c>
      <c r="E356" s="38" t="s">
        <v>257</v>
      </c>
      <c r="F356" s="38" t="s">
        <v>258</v>
      </c>
      <c r="G356" s="84" t="s">
        <v>259</v>
      </c>
      <c r="H356" s="38" t="s">
        <v>260</v>
      </c>
      <c r="I356" s="84">
        <v>95409</v>
      </c>
      <c r="J356" s="38" t="s">
        <v>347</v>
      </c>
      <c r="K356" s="84">
        <v>95409</v>
      </c>
      <c r="L356" s="84" t="s">
        <v>262</v>
      </c>
      <c r="M356" s="38" t="s">
        <v>263</v>
      </c>
      <c r="N356" s="84">
        <v>163055</v>
      </c>
      <c r="O356" s="84" t="s">
        <v>664</v>
      </c>
      <c r="P356" s="84">
        <v>769198</v>
      </c>
      <c r="Q356" s="38" t="s">
        <v>670</v>
      </c>
      <c r="R356" s="38" t="s">
        <v>266</v>
      </c>
      <c r="S356" s="84" t="s">
        <v>671</v>
      </c>
      <c r="T356" s="84" t="s">
        <v>671</v>
      </c>
      <c r="U356" s="84" t="s">
        <v>268</v>
      </c>
      <c r="V356" s="84" t="s">
        <v>343</v>
      </c>
      <c r="W356" s="84">
        <v>0</v>
      </c>
      <c r="X356" s="38" t="s">
        <v>270</v>
      </c>
      <c r="Y356" s="84">
        <v>18972793</v>
      </c>
      <c r="Z356" s="38" t="s">
        <v>672</v>
      </c>
      <c r="AA356" s="108" t="s">
        <v>1373</v>
      </c>
      <c r="AB356" s="84">
        <v>25930</v>
      </c>
      <c r="AC356" s="108" t="s">
        <v>353</v>
      </c>
      <c r="AD356" s="84">
        <v>18</v>
      </c>
      <c r="AE356" s="84" t="s">
        <v>693</v>
      </c>
      <c r="AF356" s="84" t="s">
        <v>603</v>
      </c>
      <c r="AG356" s="108" t="s">
        <v>669</v>
      </c>
      <c r="AH356" s="84" t="s">
        <v>277</v>
      </c>
      <c r="AI356" s="108" t="s">
        <v>1373</v>
      </c>
      <c r="AJ356" s="84">
        <v>1730</v>
      </c>
      <c r="AK356" s="84">
        <v>1730</v>
      </c>
      <c r="AL356" s="108" t="s">
        <v>1374</v>
      </c>
      <c r="AM356" s="84">
        <v>24063.8</v>
      </c>
      <c r="AN356" s="112">
        <v>680.6</v>
      </c>
      <c r="AO356" s="112">
        <v>24744.400000000001</v>
      </c>
      <c r="AP356" s="112">
        <v>3229.19</v>
      </c>
      <c r="AQ356" s="112">
        <v>49.8</v>
      </c>
      <c r="AR356" s="112">
        <v>3278.99</v>
      </c>
      <c r="AS356" s="112">
        <v>2096.1999999999998</v>
      </c>
      <c r="AT356" s="112">
        <v>49.8</v>
      </c>
      <c r="AU356" s="112">
        <v>2146</v>
      </c>
      <c r="AV356" s="84">
        <v>45</v>
      </c>
      <c r="AW356" s="84">
        <v>1340</v>
      </c>
      <c r="AX356" s="84" t="s">
        <v>293</v>
      </c>
      <c r="AY356" s="108"/>
      <c r="AZ356" s="84"/>
      <c r="BA356" s="84"/>
      <c r="BB356" s="84" t="s">
        <v>280</v>
      </c>
      <c r="BC356" s="84" t="s">
        <v>281</v>
      </c>
      <c r="BD356" s="108"/>
      <c r="BE356" s="84">
        <v>0</v>
      </c>
      <c r="BF356" s="38" t="s">
        <v>671</v>
      </c>
      <c r="BG356" s="84">
        <v>9644139773</v>
      </c>
      <c r="BH356" s="114" t="s">
        <v>3072</v>
      </c>
      <c r="BI356" s="38" t="s">
        <v>112</v>
      </c>
      <c r="BJ356" s="85">
        <v>45833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hidden="1" customHeight="1" x14ac:dyDescent="0.25">
      <c r="A357" s="84">
        <v>353</v>
      </c>
      <c r="B357" s="38" t="s">
        <v>254</v>
      </c>
      <c r="C357" s="38" t="s">
        <v>255</v>
      </c>
      <c r="D357" s="38" t="s">
        <v>256</v>
      </c>
      <c r="E357" s="38" t="s">
        <v>257</v>
      </c>
      <c r="F357" s="38" t="s">
        <v>258</v>
      </c>
      <c r="G357" s="84" t="s">
        <v>259</v>
      </c>
      <c r="H357" s="38" t="s">
        <v>260</v>
      </c>
      <c r="I357" s="84">
        <v>95409</v>
      </c>
      <c r="J357" s="38" t="s">
        <v>347</v>
      </c>
      <c r="K357" s="84">
        <v>95409</v>
      </c>
      <c r="L357" s="84" t="s">
        <v>262</v>
      </c>
      <c r="M357" s="38" t="s">
        <v>263</v>
      </c>
      <c r="N357" s="84">
        <v>163055</v>
      </c>
      <c r="O357" s="84" t="s">
        <v>664</v>
      </c>
      <c r="P357" s="84">
        <v>218698</v>
      </c>
      <c r="Q357" s="38" t="s">
        <v>665</v>
      </c>
      <c r="R357" s="38" t="s">
        <v>266</v>
      </c>
      <c r="S357" s="84" t="s">
        <v>673</v>
      </c>
      <c r="T357" s="84" t="s">
        <v>673</v>
      </c>
      <c r="U357" s="84" t="s">
        <v>287</v>
      </c>
      <c r="V357" s="84" t="s">
        <v>269</v>
      </c>
      <c r="W357" s="84">
        <v>0</v>
      </c>
      <c r="X357" s="38" t="s">
        <v>270</v>
      </c>
      <c r="Y357" s="84">
        <v>19026658</v>
      </c>
      <c r="Z357" s="38" t="s">
        <v>674</v>
      </c>
      <c r="AA357" s="108" t="s">
        <v>1373</v>
      </c>
      <c r="AB357" s="84">
        <v>25930</v>
      </c>
      <c r="AC357" s="108" t="s">
        <v>353</v>
      </c>
      <c r="AD357" s="84">
        <v>18</v>
      </c>
      <c r="AE357" s="84" t="s">
        <v>693</v>
      </c>
      <c r="AF357" s="84" t="s">
        <v>603</v>
      </c>
      <c r="AG357" s="108" t="s">
        <v>669</v>
      </c>
      <c r="AH357" s="84" t="s">
        <v>277</v>
      </c>
      <c r="AI357" s="108" t="s">
        <v>1373</v>
      </c>
      <c r="AJ357" s="84">
        <v>1730</v>
      </c>
      <c r="AK357" s="84">
        <v>1730</v>
      </c>
      <c r="AL357" s="108" t="s">
        <v>1375</v>
      </c>
      <c r="AM357" s="84">
        <v>23950.53</v>
      </c>
      <c r="AN357" s="112">
        <v>525.27</v>
      </c>
      <c r="AO357" s="112">
        <v>24475.8</v>
      </c>
      <c r="AP357" s="112">
        <v>2528.92</v>
      </c>
      <c r="AQ357" s="112">
        <v>9.5299999999999994</v>
      </c>
      <c r="AR357" s="112">
        <v>2538.4499999999998</v>
      </c>
      <c r="AS357" s="112">
        <v>2170.4699999999998</v>
      </c>
      <c r="AT357" s="112">
        <v>9.5299999999999994</v>
      </c>
      <c r="AU357" s="112">
        <v>2180</v>
      </c>
      <c r="AV357" s="84">
        <v>45</v>
      </c>
      <c r="AW357" s="84">
        <v>1248</v>
      </c>
      <c r="AX357" s="84" t="s">
        <v>293</v>
      </c>
      <c r="AY357" s="108"/>
      <c r="AZ357" s="84"/>
      <c r="BA357" s="84"/>
      <c r="BB357" s="84" t="s">
        <v>280</v>
      </c>
      <c r="BC357" s="84" t="s">
        <v>281</v>
      </c>
      <c r="BD357" s="108"/>
      <c r="BE357" s="84">
        <v>0</v>
      </c>
      <c r="BF357" s="38" t="s">
        <v>673</v>
      </c>
      <c r="BG357" s="84">
        <v>9993636554</v>
      </c>
      <c r="BH357" s="114" t="s">
        <v>3072</v>
      </c>
      <c r="BI357" s="38" t="s">
        <v>112</v>
      </c>
      <c r="BJ357" s="85">
        <v>45833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254</v>
      </c>
      <c r="C358" s="38" t="s">
        <v>255</v>
      </c>
      <c r="D358" s="38" t="s">
        <v>256</v>
      </c>
      <c r="E358" s="38" t="s">
        <v>257</v>
      </c>
      <c r="F358" s="38" t="s">
        <v>258</v>
      </c>
      <c r="G358" s="84" t="s">
        <v>259</v>
      </c>
      <c r="H358" s="38" t="s">
        <v>260</v>
      </c>
      <c r="I358" s="84">
        <v>95409</v>
      </c>
      <c r="J358" s="38" t="s">
        <v>347</v>
      </c>
      <c r="K358" s="84">
        <v>95409</v>
      </c>
      <c r="L358" s="84" t="s">
        <v>262</v>
      </c>
      <c r="M358" s="38" t="s">
        <v>263</v>
      </c>
      <c r="N358" s="84">
        <v>163055</v>
      </c>
      <c r="O358" s="84" t="s">
        <v>664</v>
      </c>
      <c r="P358" s="84">
        <v>218698</v>
      </c>
      <c r="Q358" s="38" t="s">
        <v>665</v>
      </c>
      <c r="R358" s="38" t="s">
        <v>266</v>
      </c>
      <c r="S358" s="84" t="s">
        <v>676</v>
      </c>
      <c r="T358" s="84" t="s">
        <v>676</v>
      </c>
      <c r="U358" s="84" t="s">
        <v>287</v>
      </c>
      <c r="V358" s="84" t="s">
        <v>343</v>
      </c>
      <c r="W358" s="84">
        <v>0</v>
      </c>
      <c r="X358" s="38" t="s">
        <v>270</v>
      </c>
      <c r="Y358" s="84">
        <v>19027077</v>
      </c>
      <c r="Z358" s="38" t="s">
        <v>677</v>
      </c>
      <c r="AA358" s="108" t="s">
        <v>1373</v>
      </c>
      <c r="AB358" s="84">
        <v>25930</v>
      </c>
      <c r="AC358" s="108" t="s">
        <v>353</v>
      </c>
      <c r="AD358" s="84">
        <v>18</v>
      </c>
      <c r="AE358" s="84" t="s">
        <v>693</v>
      </c>
      <c r="AF358" s="84" t="s">
        <v>603</v>
      </c>
      <c r="AG358" s="108" t="s">
        <v>669</v>
      </c>
      <c r="AH358" s="84" t="s">
        <v>277</v>
      </c>
      <c r="AI358" s="108" t="s">
        <v>1373</v>
      </c>
      <c r="AJ358" s="84">
        <v>1730</v>
      </c>
      <c r="AK358" s="84">
        <v>1730</v>
      </c>
      <c r="AL358" s="108" t="s">
        <v>1375</v>
      </c>
      <c r="AM358" s="84">
        <v>23561.46</v>
      </c>
      <c r="AN358" s="112">
        <v>728.72</v>
      </c>
      <c r="AO358" s="112">
        <v>24290.18</v>
      </c>
      <c r="AP358" s="112">
        <v>2951.57</v>
      </c>
      <c r="AQ358" s="112">
        <v>69.459999999999994</v>
      </c>
      <c r="AR358" s="112">
        <v>3021.03</v>
      </c>
      <c r="AS358" s="112">
        <v>2593.54</v>
      </c>
      <c r="AT358" s="112">
        <v>69.459999999999994</v>
      </c>
      <c r="AU358" s="112">
        <v>2663</v>
      </c>
      <c r="AV358" s="84">
        <v>45</v>
      </c>
      <c r="AW358" s="84">
        <v>1279</v>
      </c>
      <c r="AX358" s="84" t="s">
        <v>293</v>
      </c>
      <c r="AY358" s="108"/>
      <c r="AZ358" s="84"/>
      <c r="BA358" s="84"/>
      <c r="BB358" s="84" t="s">
        <v>280</v>
      </c>
      <c r="BC358" s="84" t="s">
        <v>281</v>
      </c>
      <c r="BD358" s="108"/>
      <c r="BE358" s="84">
        <v>0</v>
      </c>
      <c r="BF358" s="38" t="s">
        <v>676</v>
      </c>
      <c r="BG358" s="84">
        <v>9589537919</v>
      </c>
      <c r="BH358" s="114" t="s">
        <v>3072</v>
      </c>
      <c r="BI358" s="38" t="s">
        <v>112</v>
      </c>
      <c r="BJ358" s="85">
        <v>45819</v>
      </c>
      <c r="BK358" s="84" t="s">
        <v>124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 t="s">
        <v>3093</v>
      </c>
    </row>
    <row r="359" spans="1:70" s="113" customFormat="1" ht="15" hidden="1" customHeight="1" x14ac:dyDescent="0.25">
      <c r="A359" s="84">
        <v>355</v>
      </c>
      <c r="B359" s="38" t="s">
        <v>254</v>
      </c>
      <c r="C359" s="38" t="s">
        <v>255</v>
      </c>
      <c r="D359" s="38" t="s">
        <v>256</v>
      </c>
      <c r="E359" s="38" t="s">
        <v>257</v>
      </c>
      <c r="F359" s="38" t="s">
        <v>258</v>
      </c>
      <c r="G359" s="84" t="s">
        <v>259</v>
      </c>
      <c r="H359" s="38" t="s">
        <v>260</v>
      </c>
      <c r="I359" s="84">
        <v>80625</v>
      </c>
      <c r="J359" s="38" t="s">
        <v>339</v>
      </c>
      <c r="K359" s="84">
        <v>80625</v>
      </c>
      <c r="L359" s="84" t="s">
        <v>262</v>
      </c>
      <c r="M359" s="38" t="s">
        <v>263</v>
      </c>
      <c r="N359" s="84">
        <v>133360</v>
      </c>
      <c r="O359" s="84" t="s">
        <v>685</v>
      </c>
      <c r="P359" s="84">
        <v>180131</v>
      </c>
      <c r="Q359" s="38" t="s">
        <v>686</v>
      </c>
      <c r="R359" s="38" t="s">
        <v>702</v>
      </c>
      <c r="S359" s="84" t="s">
        <v>1376</v>
      </c>
      <c r="T359" s="84" t="s">
        <v>1376</v>
      </c>
      <c r="U359" s="84" t="s">
        <v>268</v>
      </c>
      <c r="V359" s="84" t="s">
        <v>343</v>
      </c>
      <c r="W359" s="84">
        <v>0</v>
      </c>
      <c r="X359" s="38" t="s">
        <v>270</v>
      </c>
      <c r="Y359" s="84">
        <v>19039452</v>
      </c>
      <c r="Z359" s="38" t="s">
        <v>1377</v>
      </c>
      <c r="AA359" s="108" t="s">
        <v>1378</v>
      </c>
      <c r="AB359" s="84">
        <v>15558</v>
      </c>
      <c r="AC359" s="108" t="s">
        <v>388</v>
      </c>
      <c r="AD359" s="84">
        <v>18</v>
      </c>
      <c r="AE359" s="84" t="s">
        <v>739</v>
      </c>
      <c r="AF359" s="84" t="s">
        <v>732</v>
      </c>
      <c r="AG359" s="108" t="s">
        <v>1379</v>
      </c>
      <c r="AH359" s="84" t="s">
        <v>700</v>
      </c>
      <c r="AI359" s="108" t="s">
        <v>1378</v>
      </c>
      <c r="AJ359" s="84">
        <v>1050</v>
      </c>
      <c r="AK359" s="84">
        <v>1050</v>
      </c>
      <c r="AL359" s="108" t="s">
        <v>292</v>
      </c>
      <c r="AM359" s="84">
        <v>15211.8</v>
      </c>
      <c r="AN359" s="112">
        <v>92</v>
      </c>
      <c r="AO359" s="112">
        <v>15303.8</v>
      </c>
      <c r="AP359" s="112">
        <v>538.20000000000005</v>
      </c>
      <c r="AQ359" s="112">
        <v>0</v>
      </c>
      <c r="AR359" s="112">
        <v>538.20000000000005</v>
      </c>
      <c r="AS359" s="112">
        <v>346.2</v>
      </c>
      <c r="AT359" s="112">
        <v>0</v>
      </c>
      <c r="AU359" s="112">
        <v>346.2</v>
      </c>
      <c r="AV359" s="84">
        <v>45</v>
      </c>
      <c r="AW359" s="84">
        <v>1278</v>
      </c>
      <c r="AX359" s="84" t="s">
        <v>293</v>
      </c>
      <c r="AY359" s="108"/>
      <c r="AZ359" s="84"/>
      <c r="BA359" s="84"/>
      <c r="BB359" s="84" t="s">
        <v>280</v>
      </c>
      <c r="BC359" s="84" t="s">
        <v>281</v>
      </c>
      <c r="BD359" s="108"/>
      <c r="BE359" s="84">
        <v>0</v>
      </c>
      <c r="BF359" s="38" t="s">
        <v>1376</v>
      </c>
      <c r="BG359" s="84">
        <v>8319601916</v>
      </c>
      <c r="BH359" s="114" t="s">
        <v>3072</v>
      </c>
      <c r="BI359" s="38" t="s">
        <v>112</v>
      </c>
      <c r="BJ359" s="85">
        <v>45833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25">
      <c r="A360" s="84">
        <v>356</v>
      </c>
      <c r="B360" s="38" t="s">
        <v>254</v>
      </c>
      <c r="C360" s="38" t="s">
        <v>255</v>
      </c>
      <c r="D360" s="38" t="s">
        <v>256</v>
      </c>
      <c r="E360" s="38" t="s">
        <v>257</v>
      </c>
      <c r="F360" s="38" t="s">
        <v>258</v>
      </c>
      <c r="G360" s="84" t="s">
        <v>259</v>
      </c>
      <c r="H360" s="38" t="s">
        <v>260</v>
      </c>
      <c r="I360" s="84">
        <v>95892</v>
      </c>
      <c r="J360" s="38" t="s">
        <v>516</v>
      </c>
      <c r="K360" s="84">
        <v>95892</v>
      </c>
      <c r="L360" s="84" t="s">
        <v>262</v>
      </c>
      <c r="M360" s="38" t="s">
        <v>263</v>
      </c>
      <c r="N360" s="84">
        <v>161271</v>
      </c>
      <c r="O360" s="84" t="s">
        <v>517</v>
      </c>
      <c r="P360" s="84">
        <v>230241</v>
      </c>
      <c r="Q360" s="38" t="s">
        <v>1350</v>
      </c>
      <c r="R360" s="38" t="s">
        <v>266</v>
      </c>
      <c r="S360" s="84" t="s">
        <v>1380</v>
      </c>
      <c r="T360" s="84" t="s">
        <v>1380</v>
      </c>
      <c r="U360" s="84" t="s">
        <v>411</v>
      </c>
      <c r="V360" s="84" t="s">
        <v>269</v>
      </c>
      <c r="W360" s="84">
        <v>0</v>
      </c>
      <c r="X360" s="38" t="s">
        <v>270</v>
      </c>
      <c r="Y360" s="84">
        <v>19468017</v>
      </c>
      <c r="Z360" s="38" t="s">
        <v>1381</v>
      </c>
      <c r="AA360" s="108" t="s">
        <v>1353</v>
      </c>
      <c r="AB360" s="84">
        <v>46674</v>
      </c>
      <c r="AC360" s="108" t="s">
        <v>522</v>
      </c>
      <c r="AD360" s="84">
        <v>24</v>
      </c>
      <c r="AE360" s="84" t="s">
        <v>739</v>
      </c>
      <c r="AF360" s="84" t="s">
        <v>732</v>
      </c>
      <c r="AG360" s="108" t="s">
        <v>1354</v>
      </c>
      <c r="AH360" s="84" t="s">
        <v>700</v>
      </c>
      <c r="AI360" s="108" t="s">
        <v>1353</v>
      </c>
      <c r="AJ360" s="84">
        <v>2470</v>
      </c>
      <c r="AK360" s="84">
        <v>2470</v>
      </c>
      <c r="AL360" s="108" t="s">
        <v>1382</v>
      </c>
      <c r="AM360" s="84">
        <v>49190</v>
      </c>
      <c r="AN360" s="112">
        <v>2357</v>
      </c>
      <c r="AO360" s="112">
        <v>51547</v>
      </c>
      <c r="AP360" s="112">
        <v>2733</v>
      </c>
      <c r="AQ360" s="112">
        <v>0</v>
      </c>
      <c r="AR360" s="112">
        <v>2733</v>
      </c>
      <c r="AS360" s="112">
        <v>0</v>
      </c>
      <c r="AT360" s="112">
        <v>0</v>
      </c>
      <c r="AU360" s="112">
        <v>0</v>
      </c>
      <c r="AV360" s="84">
        <v>46</v>
      </c>
      <c r="AW360" s="84">
        <v>0</v>
      </c>
      <c r="AX360" s="84" t="s">
        <v>279</v>
      </c>
      <c r="AY360" s="108"/>
      <c r="AZ360" s="84"/>
      <c r="BA360" s="84"/>
      <c r="BB360" s="84" t="s">
        <v>280</v>
      </c>
      <c r="BC360" s="84" t="s">
        <v>281</v>
      </c>
      <c r="BD360" s="108"/>
      <c r="BE360" s="84">
        <v>0</v>
      </c>
      <c r="BF360" s="38" t="s">
        <v>1380</v>
      </c>
      <c r="BG360" s="84">
        <v>9826857531</v>
      </c>
      <c r="BH360" s="114" t="s">
        <v>3072</v>
      </c>
      <c r="BI360" s="38" t="s">
        <v>110</v>
      </c>
      <c r="BJ360" s="85">
        <v>45819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 t="s">
        <v>3091</v>
      </c>
    </row>
    <row r="361" spans="1:70" s="113" customFormat="1" ht="15" hidden="1" customHeight="1" x14ac:dyDescent="0.25">
      <c r="A361" s="84">
        <v>357</v>
      </c>
      <c r="B361" s="38" t="s">
        <v>254</v>
      </c>
      <c r="C361" s="38" t="s">
        <v>255</v>
      </c>
      <c r="D361" s="38" t="s">
        <v>256</v>
      </c>
      <c r="E361" s="38" t="s">
        <v>257</v>
      </c>
      <c r="F361" s="38" t="s">
        <v>258</v>
      </c>
      <c r="G361" s="84" t="s">
        <v>259</v>
      </c>
      <c r="H361" s="38" t="s">
        <v>260</v>
      </c>
      <c r="I361" s="84">
        <v>96431</v>
      </c>
      <c r="J361" s="38" t="s">
        <v>1337</v>
      </c>
      <c r="K361" s="84">
        <v>96431</v>
      </c>
      <c r="L361" s="84" t="s">
        <v>262</v>
      </c>
      <c r="M361" s="38" t="s">
        <v>263</v>
      </c>
      <c r="N361" s="84">
        <v>171414</v>
      </c>
      <c r="O361" s="84" t="s">
        <v>1356</v>
      </c>
      <c r="P361" s="84">
        <v>230312</v>
      </c>
      <c r="Q361" s="38" t="s">
        <v>284</v>
      </c>
      <c r="R361" s="38" t="s">
        <v>266</v>
      </c>
      <c r="S361" s="84" t="s">
        <v>1383</v>
      </c>
      <c r="T361" s="84" t="s">
        <v>1383</v>
      </c>
      <c r="U361" s="84" t="s">
        <v>287</v>
      </c>
      <c r="V361" s="84" t="s">
        <v>269</v>
      </c>
      <c r="W361" s="84">
        <v>0</v>
      </c>
      <c r="X361" s="38" t="s">
        <v>270</v>
      </c>
      <c r="Y361" s="84">
        <v>19475835</v>
      </c>
      <c r="Z361" s="38" t="s">
        <v>1384</v>
      </c>
      <c r="AA361" s="108" t="s">
        <v>1359</v>
      </c>
      <c r="AB361" s="84">
        <v>37339</v>
      </c>
      <c r="AC361" s="108" t="s">
        <v>333</v>
      </c>
      <c r="AD361" s="84">
        <v>24</v>
      </c>
      <c r="AE361" s="84" t="s">
        <v>371</v>
      </c>
      <c r="AF361" s="84" t="s">
        <v>275</v>
      </c>
      <c r="AG361" s="108" t="s">
        <v>1360</v>
      </c>
      <c r="AH361" s="84" t="s">
        <v>277</v>
      </c>
      <c r="AI361" s="108" t="s">
        <v>1359</v>
      </c>
      <c r="AJ361" s="84">
        <v>1975</v>
      </c>
      <c r="AK361" s="84">
        <v>1975</v>
      </c>
      <c r="AL361" s="108" t="s">
        <v>564</v>
      </c>
      <c r="AM361" s="84">
        <v>8444.08</v>
      </c>
      <c r="AN361" s="112">
        <v>3545</v>
      </c>
      <c r="AO361" s="112">
        <v>11989.08</v>
      </c>
      <c r="AP361" s="112">
        <v>29026.92</v>
      </c>
      <c r="AQ361" s="112">
        <v>1555</v>
      </c>
      <c r="AR361" s="112">
        <v>30581.919999999998</v>
      </c>
      <c r="AS361" s="112">
        <v>28894.92</v>
      </c>
      <c r="AT361" s="112">
        <v>1555</v>
      </c>
      <c r="AU361" s="112">
        <v>30449.919999999998</v>
      </c>
      <c r="AV361" s="84">
        <v>46</v>
      </c>
      <c r="AW361" s="84">
        <v>1560</v>
      </c>
      <c r="AX361" s="84" t="s">
        <v>293</v>
      </c>
      <c r="AY361" s="108"/>
      <c r="AZ361" s="84"/>
      <c r="BA361" s="84"/>
      <c r="BB361" s="84" t="s">
        <v>280</v>
      </c>
      <c r="BC361" s="84" t="s">
        <v>281</v>
      </c>
      <c r="BD361" s="108"/>
      <c r="BE361" s="84">
        <v>0</v>
      </c>
      <c r="BF361" s="38" t="s">
        <v>1383</v>
      </c>
      <c r="BG361" s="84">
        <v>9165772870</v>
      </c>
      <c r="BH361" s="114" t="s">
        <v>3072</v>
      </c>
      <c r="BI361" s="38" t="s">
        <v>112</v>
      </c>
      <c r="BJ361" s="85">
        <v>45833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254</v>
      </c>
      <c r="C362" s="38" t="s">
        <v>255</v>
      </c>
      <c r="D362" s="38" t="s">
        <v>256</v>
      </c>
      <c r="E362" s="38" t="s">
        <v>257</v>
      </c>
      <c r="F362" s="38" t="s">
        <v>258</v>
      </c>
      <c r="G362" s="84" t="s">
        <v>259</v>
      </c>
      <c r="H362" s="38" t="s">
        <v>260</v>
      </c>
      <c r="I362" s="84">
        <v>95892</v>
      </c>
      <c r="J362" s="38" t="s">
        <v>516</v>
      </c>
      <c r="K362" s="84">
        <v>95892</v>
      </c>
      <c r="L362" s="84" t="s">
        <v>262</v>
      </c>
      <c r="M362" s="38" t="s">
        <v>263</v>
      </c>
      <c r="N362" s="84">
        <v>164625</v>
      </c>
      <c r="O362" s="84" t="s">
        <v>812</v>
      </c>
      <c r="P362" s="84">
        <v>220812</v>
      </c>
      <c r="Q362" s="38" t="s">
        <v>813</v>
      </c>
      <c r="R362" s="38" t="s">
        <v>266</v>
      </c>
      <c r="S362" s="84" t="s">
        <v>1385</v>
      </c>
      <c r="T362" s="84" t="s">
        <v>1385</v>
      </c>
      <c r="U362" s="84" t="s">
        <v>287</v>
      </c>
      <c r="V362" s="84" t="s">
        <v>269</v>
      </c>
      <c r="W362" s="84">
        <v>0</v>
      </c>
      <c r="X362" s="38" t="s">
        <v>920</v>
      </c>
      <c r="Y362" s="84">
        <v>19499099</v>
      </c>
      <c r="Z362" s="38" t="s">
        <v>1386</v>
      </c>
      <c r="AA362" s="108" t="s">
        <v>1387</v>
      </c>
      <c r="AB362" s="84">
        <v>37339</v>
      </c>
      <c r="AC362" s="108" t="s">
        <v>522</v>
      </c>
      <c r="AD362" s="84">
        <v>24</v>
      </c>
      <c r="AE362" s="84" t="s">
        <v>371</v>
      </c>
      <c r="AF362" s="84" t="s">
        <v>275</v>
      </c>
      <c r="AG362" s="108" t="s">
        <v>1388</v>
      </c>
      <c r="AH362" s="84" t="s">
        <v>277</v>
      </c>
      <c r="AI362" s="108" t="s">
        <v>1387</v>
      </c>
      <c r="AJ362" s="84">
        <v>1950</v>
      </c>
      <c r="AK362" s="84">
        <v>1950</v>
      </c>
      <c r="AL362" s="108" t="s">
        <v>1389</v>
      </c>
      <c r="AM362" s="84">
        <v>18876.310000000001</v>
      </c>
      <c r="AN362" s="112">
        <v>332.69</v>
      </c>
      <c r="AO362" s="112">
        <v>19209</v>
      </c>
      <c r="AP362" s="112">
        <v>19170.689999999999</v>
      </c>
      <c r="AQ362" s="112">
        <v>1663.31</v>
      </c>
      <c r="AR362" s="112">
        <v>20834</v>
      </c>
      <c r="AS362" s="112">
        <v>18462.689999999999</v>
      </c>
      <c r="AT362" s="112">
        <v>1663.31</v>
      </c>
      <c r="AU362" s="112">
        <v>20126</v>
      </c>
      <c r="AV362" s="84">
        <v>46</v>
      </c>
      <c r="AW362" s="84">
        <v>1345</v>
      </c>
      <c r="AX362" s="84" t="s">
        <v>293</v>
      </c>
      <c r="AY362" s="108"/>
      <c r="AZ362" s="84"/>
      <c r="BA362" s="84"/>
      <c r="BB362" s="84" t="s">
        <v>280</v>
      </c>
      <c r="BC362" s="84" t="s">
        <v>281</v>
      </c>
      <c r="BD362" s="108"/>
      <c r="BE362" s="84">
        <v>0</v>
      </c>
      <c r="BF362" s="38" t="s">
        <v>1385</v>
      </c>
      <c r="BG362" s="84">
        <v>7354903155</v>
      </c>
      <c r="BH362" s="114" t="s">
        <v>3072</v>
      </c>
      <c r="BI362" s="38" t="s">
        <v>112</v>
      </c>
      <c r="BJ362" s="85">
        <v>45819</v>
      </c>
      <c r="BK362" s="84" t="s">
        <v>124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 t="s">
        <v>3093</v>
      </c>
    </row>
    <row r="363" spans="1:70" s="113" customFormat="1" ht="15" hidden="1" customHeight="1" x14ac:dyDescent="0.25">
      <c r="A363" s="84">
        <v>359</v>
      </c>
      <c r="B363" s="38" t="s">
        <v>254</v>
      </c>
      <c r="C363" s="38" t="s">
        <v>255</v>
      </c>
      <c r="D363" s="38" t="s">
        <v>256</v>
      </c>
      <c r="E363" s="38" t="s">
        <v>257</v>
      </c>
      <c r="F363" s="38" t="s">
        <v>258</v>
      </c>
      <c r="G363" s="84" t="s">
        <v>259</v>
      </c>
      <c r="H363" s="38" t="s">
        <v>260</v>
      </c>
      <c r="I363" s="84">
        <v>95737</v>
      </c>
      <c r="J363" s="38" t="s">
        <v>282</v>
      </c>
      <c r="K363" s="84">
        <v>95737</v>
      </c>
      <c r="L363" s="84" t="s">
        <v>262</v>
      </c>
      <c r="M363" s="38" t="s">
        <v>263</v>
      </c>
      <c r="N363" s="84">
        <v>164691</v>
      </c>
      <c r="O363" s="84" t="s">
        <v>818</v>
      </c>
      <c r="P363" s="84">
        <v>220903</v>
      </c>
      <c r="Q363" s="38" t="s">
        <v>819</v>
      </c>
      <c r="R363" s="38" t="s">
        <v>266</v>
      </c>
      <c r="S363" s="84" t="s">
        <v>878</v>
      </c>
      <c r="T363" s="84" t="s">
        <v>878</v>
      </c>
      <c r="U363" s="84" t="s">
        <v>268</v>
      </c>
      <c r="V363" s="84" t="s">
        <v>269</v>
      </c>
      <c r="W363" s="84">
        <v>0</v>
      </c>
      <c r="X363" s="38" t="s">
        <v>270</v>
      </c>
      <c r="Y363" s="84">
        <v>19519372</v>
      </c>
      <c r="Z363" s="38" t="s">
        <v>704</v>
      </c>
      <c r="AA363" s="108" t="s">
        <v>1390</v>
      </c>
      <c r="AB363" s="84">
        <v>31116</v>
      </c>
      <c r="AC363" s="108" t="s">
        <v>290</v>
      </c>
      <c r="AD363" s="84">
        <v>24</v>
      </c>
      <c r="AE363" s="84" t="s">
        <v>371</v>
      </c>
      <c r="AF363" s="84" t="s">
        <v>315</v>
      </c>
      <c r="AG363" s="108" t="s">
        <v>840</v>
      </c>
      <c r="AH363" s="84" t="s">
        <v>277</v>
      </c>
      <c r="AI363" s="108" t="s">
        <v>1390</v>
      </c>
      <c r="AJ363" s="84">
        <v>1650</v>
      </c>
      <c r="AK363" s="84">
        <v>1650</v>
      </c>
      <c r="AL363" s="108" t="s">
        <v>564</v>
      </c>
      <c r="AM363" s="84">
        <v>4135.34</v>
      </c>
      <c r="AN363" s="112">
        <v>37.11</v>
      </c>
      <c r="AO363" s="112">
        <v>4172.45</v>
      </c>
      <c r="AP363" s="112">
        <v>30958.66</v>
      </c>
      <c r="AQ363" s="112">
        <v>4882.2700000000004</v>
      </c>
      <c r="AR363" s="112">
        <v>35840.93</v>
      </c>
      <c r="AS363" s="112">
        <v>27509.66</v>
      </c>
      <c r="AT363" s="112">
        <v>4882.2700000000004</v>
      </c>
      <c r="AU363" s="112">
        <v>32391.93</v>
      </c>
      <c r="AV363" s="84">
        <v>46</v>
      </c>
      <c r="AW363" s="84">
        <v>1343</v>
      </c>
      <c r="AX363" s="84" t="s">
        <v>293</v>
      </c>
      <c r="AY363" s="108"/>
      <c r="AZ363" s="84"/>
      <c r="BA363" s="84"/>
      <c r="BB363" s="84" t="s">
        <v>280</v>
      </c>
      <c r="BC363" s="84" t="s">
        <v>281</v>
      </c>
      <c r="BD363" s="108"/>
      <c r="BE363" s="84">
        <v>0</v>
      </c>
      <c r="BF363" s="38" t="s">
        <v>878</v>
      </c>
      <c r="BG363" s="84">
        <v>8989483843</v>
      </c>
      <c r="BH363" s="114" t="s">
        <v>3072</v>
      </c>
      <c r="BI363" s="38" t="s">
        <v>112</v>
      </c>
      <c r="BJ363" s="85">
        <v>45833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hidden="1" customHeight="1" x14ac:dyDescent="0.25">
      <c r="A364" s="84">
        <v>360</v>
      </c>
      <c r="B364" s="38" t="s">
        <v>254</v>
      </c>
      <c r="C364" s="38" t="s">
        <v>255</v>
      </c>
      <c r="D364" s="38" t="s">
        <v>256</v>
      </c>
      <c r="E364" s="38" t="s">
        <v>257</v>
      </c>
      <c r="F364" s="38" t="s">
        <v>258</v>
      </c>
      <c r="G364" s="84" t="s">
        <v>259</v>
      </c>
      <c r="H364" s="38" t="s">
        <v>260</v>
      </c>
      <c r="I364" s="84">
        <v>95365</v>
      </c>
      <c r="J364" s="38" t="s">
        <v>327</v>
      </c>
      <c r="K364" s="84">
        <v>95365</v>
      </c>
      <c r="L364" s="84" t="s">
        <v>262</v>
      </c>
      <c r="M364" s="38" t="s">
        <v>263</v>
      </c>
      <c r="N364" s="84">
        <v>171865</v>
      </c>
      <c r="O364" s="84" t="s">
        <v>335</v>
      </c>
      <c r="P364" s="84">
        <v>806982</v>
      </c>
      <c r="Q364" s="38" t="s">
        <v>1391</v>
      </c>
      <c r="R364" s="38" t="s">
        <v>266</v>
      </c>
      <c r="S364" s="84" t="s">
        <v>1392</v>
      </c>
      <c r="T364" s="84" t="s">
        <v>1392</v>
      </c>
      <c r="U364" s="84" t="s">
        <v>287</v>
      </c>
      <c r="V364" s="84" t="s">
        <v>269</v>
      </c>
      <c r="W364" s="84">
        <v>0</v>
      </c>
      <c r="X364" s="38" t="s">
        <v>270</v>
      </c>
      <c r="Y364" s="84">
        <v>19569765</v>
      </c>
      <c r="Z364" s="38" t="s">
        <v>1393</v>
      </c>
      <c r="AA364" s="108" t="s">
        <v>1394</v>
      </c>
      <c r="AB364" s="84">
        <v>41488</v>
      </c>
      <c r="AC364" s="108" t="s">
        <v>333</v>
      </c>
      <c r="AD364" s="84">
        <v>24</v>
      </c>
      <c r="AE364" s="84" t="s">
        <v>371</v>
      </c>
      <c r="AF364" s="84" t="s">
        <v>315</v>
      </c>
      <c r="AG364" s="108" t="s">
        <v>1395</v>
      </c>
      <c r="AH364" s="84" t="s">
        <v>277</v>
      </c>
      <c r="AI364" s="108" t="s">
        <v>1394</v>
      </c>
      <c r="AJ364" s="84">
        <v>2150</v>
      </c>
      <c r="AK364" s="84">
        <v>2150</v>
      </c>
      <c r="AL364" s="108" t="s">
        <v>684</v>
      </c>
      <c r="AM364" s="84">
        <v>12257.14</v>
      </c>
      <c r="AN364" s="112">
        <v>0</v>
      </c>
      <c r="AO364" s="112">
        <v>12257.14</v>
      </c>
      <c r="AP364" s="112">
        <v>31301.43</v>
      </c>
      <c r="AQ364" s="112">
        <v>4759.1400000000003</v>
      </c>
      <c r="AR364" s="112">
        <v>36060.57</v>
      </c>
      <c r="AS364" s="112">
        <v>30767.86</v>
      </c>
      <c r="AT364" s="112">
        <v>4759.1400000000003</v>
      </c>
      <c r="AU364" s="112">
        <v>35527</v>
      </c>
      <c r="AV364" s="84">
        <v>45</v>
      </c>
      <c r="AW364" s="84">
        <v>1346</v>
      </c>
      <c r="AX364" s="84" t="s">
        <v>293</v>
      </c>
      <c r="AY364" s="108"/>
      <c r="AZ364" s="84"/>
      <c r="BA364" s="84"/>
      <c r="BB364" s="84" t="s">
        <v>280</v>
      </c>
      <c r="BC364" s="84" t="s">
        <v>281</v>
      </c>
      <c r="BD364" s="108"/>
      <c r="BE364" s="84">
        <v>0</v>
      </c>
      <c r="BF364" s="38" t="s">
        <v>1392</v>
      </c>
      <c r="BG364" s="84">
        <v>7489861583</v>
      </c>
      <c r="BH364" s="114" t="s">
        <v>3072</v>
      </c>
      <c r="BI364" s="38" t="s">
        <v>112</v>
      </c>
      <c r="BJ364" s="85">
        <v>45833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hidden="1" customHeight="1" x14ac:dyDescent="0.25">
      <c r="A365" s="84">
        <v>361</v>
      </c>
      <c r="B365" s="38" t="s">
        <v>254</v>
      </c>
      <c r="C365" s="38" t="s">
        <v>255</v>
      </c>
      <c r="D365" s="38" t="s">
        <v>256</v>
      </c>
      <c r="E365" s="38" t="s">
        <v>257</v>
      </c>
      <c r="F365" s="38" t="s">
        <v>258</v>
      </c>
      <c r="G365" s="84" t="s">
        <v>259</v>
      </c>
      <c r="H365" s="38" t="s">
        <v>260</v>
      </c>
      <c r="I365" s="84">
        <v>95365</v>
      </c>
      <c r="J365" s="38" t="s">
        <v>327</v>
      </c>
      <c r="K365" s="84">
        <v>95365</v>
      </c>
      <c r="L365" s="84" t="s">
        <v>262</v>
      </c>
      <c r="M365" s="38" t="s">
        <v>263</v>
      </c>
      <c r="N365" s="84">
        <v>171865</v>
      </c>
      <c r="O365" s="84" t="s">
        <v>335</v>
      </c>
      <c r="P365" s="84">
        <v>230942</v>
      </c>
      <c r="Q365" s="38" t="s">
        <v>336</v>
      </c>
      <c r="R365" s="38" t="s">
        <v>266</v>
      </c>
      <c r="S365" s="84" t="s">
        <v>1396</v>
      </c>
      <c r="T365" s="84" t="s">
        <v>1396</v>
      </c>
      <c r="U365" s="84" t="s">
        <v>287</v>
      </c>
      <c r="V365" s="84" t="s">
        <v>269</v>
      </c>
      <c r="W365" s="84">
        <v>0</v>
      </c>
      <c r="X365" s="38" t="s">
        <v>270</v>
      </c>
      <c r="Y365" s="84">
        <v>19569766</v>
      </c>
      <c r="Z365" s="38" t="s">
        <v>1397</v>
      </c>
      <c r="AA365" s="108" t="s">
        <v>1394</v>
      </c>
      <c r="AB365" s="84">
        <v>41488</v>
      </c>
      <c r="AC365" s="108" t="s">
        <v>333</v>
      </c>
      <c r="AD365" s="84">
        <v>24</v>
      </c>
      <c r="AE365" s="84" t="s">
        <v>371</v>
      </c>
      <c r="AF365" s="84" t="s">
        <v>315</v>
      </c>
      <c r="AG365" s="108" t="s">
        <v>1395</v>
      </c>
      <c r="AH365" s="84" t="s">
        <v>277</v>
      </c>
      <c r="AI365" s="108" t="s">
        <v>1394</v>
      </c>
      <c r="AJ365" s="84">
        <v>2150</v>
      </c>
      <c r="AK365" s="84">
        <v>2150</v>
      </c>
      <c r="AL365" s="108" t="s">
        <v>1398</v>
      </c>
      <c r="AM365" s="84">
        <v>40262.25</v>
      </c>
      <c r="AN365" s="112">
        <v>1489.75</v>
      </c>
      <c r="AO365" s="112">
        <v>41752</v>
      </c>
      <c r="AP365" s="112">
        <v>1759.75</v>
      </c>
      <c r="AQ365" s="112">
        <v>23.25</v>
      </c>
      <c r="AR365" s="112">
        <v>1783</v>
      </c>
      <c r="AS365" s="112">
        <v>1225.75</v>
      </c>
      <c r="AT365" s="112">
        <v>23.25</v>
      </c>
      <c r="AU365" s="112">
        <v>1249</v>
      </c>
      <c r="AV365" s="84">
        <v>45</v>
      </c>
      <c r="AW365" s="84">
        <v>1103</v>
      </c>
      <c r="AX365" s="84" t="s">
        <v>293</v>
      </c>
      <c r="AY365" s="108"/>
      <c r="AZ365" s="84"/>
      <c r="BA365" s="84"/>
      <c r="BB365" s="84" t="s">
        <v>280</v>
      </c>
      <c r="BC365" s="84" t="s">
        <v>281</v>
      </c>
      <c r="BD365" s="108"/>
      <c r="BE365" s="84">
        <v>0</v>
      </c>
      <c r="BF365" s="38" t="s">
        <v>1396</v>
      </c>
      <c r="BG365" s="84">
        <v>8871137738</v>
      </c>
      <c r="BH365" s="114" t="s">
        <v>3072</v>
      </c>
      <c r="BI365" s="38" t="s">
        <v>112</v>
      </c>
      <c r="BJ365" s="85">
        <v>45833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254</v>
      </c>
      <c r="C366" s="38" t="s">
        <v>255</v>
      </c>
      <c r="D366" s="38" t="s">
        <v>256</v>
      </c>
      <c r="E366" s="38" t="s">
        <v>257</v>
      </c>
      <c r="F366" s="38" t="s">
        <v>258</v>
      </c>
      <c r="G366" s="84" t="s">
        <v>259</v>
      </c>
      <c r="H366" s="38" t="s">
        <v>260</v>
      </c>
      <c r="I366" s="84">
        <v>95365</v>
      </c>
      <c r="J366" s="38" t="s">
        <v>327</v>
      </c>
      <c r="K366" s="84">
        <v>95365</v>
      </c>
      <c r="L366" s="84" t="s">
        <v>262</v>
      </c>
      <c r="M366" s="38" t="s">
        <v>263</v>
      </c>
      <c r="N366" s="84">
        <v>171865</v>
      </c>
      <c r="O366" s="84" t="s">
        <v>335</v>
      </c>
      <c r="P366" s="84">
        <v>230942</v>
      </c>
      <c r="Q366" s="38" t="s">
        <v>336</v>
      </c>
      <c r="R366" s="38" t="s">
        <v>266</v>
      </c>
      <c r="S366" s="84" t="s">
        <v>1399</v>
      </c>
      <c r="T366" s="84" t="s">
        <v>1399</v>
      </c>
      <c r="U366" s="84" t="s">
        <v>287</v>
      </c>
      <c r="V366" s="84" t="s">
        <v>269</v>
      </c>
      <c r="W366" s="84">
        <v>0</v>
      </c>
      <c r="X366" s="38" t="s">
        <v>270</v>
      </c>
      <c r="Y366" s="84">
        <v>19589746</v>
      </c>
      <c r="Z366" s="38" t="s">
        <v>1400</v>
      </c>
      <c r="AA366" s="108" t="s">
        <v>1394</v>
      </c>
      <c r="AB366" s="84">
        <v>41488</v>
      </c>
      <c r="AC366" s="108" t="s">
        <v>333</v>
      </c>
      <c r="AD366" s="84">
        <v>24</v>
      </c>
      <c r="AE366" s="84" t="s">
        <v>371</v>
      </c>
      <c r="AF366" s="84" t="s">
        <v>315</v>
      </c>
      <c r="AG366" s="108" t="s">
        <v>1395</v>
      </c>
      <c r="AH366" s="84" t="s">
        <v>277</v>
      </c>
      <c r="AI366" s="108" t="s">
        <v>1394</v>
      </c>
      <c r="AJ366" s="84">
        <v>2150</v>
      </c>
      <c r="AK366" s="84">
        <v>2150</v>
      </c>
      <c r="AL366" s="108" t="s">
        <v>1401</v>
      </c>
      <c r="AM366" s="84">
        <v>40244.94</v>
      </c>
      <c r="AN366" s="112">
        <v>1492.06</v>
      </c>
      <c r="AO366" s="112">
        <v>41737</v>
      </c>
      <c r="AP366" s="112">
        <v>1777.06</v>
      </c>
      <c r="AQ366" s="112">
        <v>22.94</v>
      </c>
      <c r="AR366" s="112">
        <v>1800</v>
      </c>
      <c r="AS366" s="112">
        <v>1243.06</v>
      </c>
      <c r="AT366" s="112">
        <v>22.94</v>
      </c>
      <c r="AU366" s="112">
        <v>1266</v>
      </c>
      <c r="AV366" s="84">
        <v>45</v>
      </c>
      <c r="AW366" s="84">
        <v>1103</v>
      </c>
      <c r="AX366" s="84" t="s">
        <v>293</v>
      </c>
      <c r="AY366" s="108"/>
      <c r="AZ366" s="84"/>
      <c r="BA366" s="84"/>
      <c r="BB366" s="84" t="s">
        <v>280</v>
      </c>
      <c r="BC366" s="84" t="s">
        <v>281</v>
      </c>
      <c r="BD366" s="108"/>
      <c r="BE366" s="84">
        <v>0</v>
      </c>
      <c r="BF366" s="38" t="s">
        <v>1399</v>
      </c>
      <c r="BG366" s="84">
        <v>6261994383</v>
      </c>
      <c r="BH366" s="114" t="s">
        <v>3072</v>
      </c>
      <c r="BI366" s="38" t="s">
        <v>112</v>
      </c>
      <c r="BJ366" s="85">
        <v>45819</v>
      </c>
      <c r="BK366" s="84" t="s">
        <v>124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 t="s">
        <v>3093</v>
      </c>
    </row>
    <row r="367" spans="1:70" s="113" customFormat="1" ht="15" hidden="1" customHeight="1" x14ac:dyDescent="0.25">
      <c r="A367" s="84">
        <v>363</v>
      </c>
      <c r="B367" s="38" t="s">
        <v>254</v>
      </c>
      <c r="C367" s="38" t="s">
        <v>255</v>
      </c>
      <c r="D367" s="38" t="s">
        <v>256</v>
      </c>
      <c r="E367" s="38" t="s">
        <v>257</v>
      </c>
      <c r="F367" s="38" t="s">
        <v>258</v>
      </c>
      <c r="G367" s="84" t="s">
        <v>259</v>
      </c>
      <c r="H367" s="38" t="s">
        <v>260</v>
      </c>
      <c r="I367" s="84">
        <v>96143</v>
      </c>
      <c r="J367" s="38" t="s">
        <v>539</v>
      </c>
      <c r="K367" s="84">
        <v>96143</v>
      </c>
      <c r="L367" s="84" t="s">
        <v>262</v>
      </c>
      <c r="M367" s="38" t="s">
        <v>263</v>
      </c>
      <c r="N367" s="84">
        <v>171579</v>
      </c>
      <c r="O367" s="84" t="s">
        <v>1402</v>
      </c>
      <c r="P367" s="84">
        <v>230548</v>
      </c>
      <c r="Q367" s="38" t="s">
        <v>1403</v>
      </c>
      <c r="R367" s="38" t="s">
        <v>266</v>
      </c>
      <c r="S367" s="84" t="s">
        <v>1404</v>
      </c>
      <c r="T367" s="84" t="s">
        <v>1404</v>
      </c>
      <c r="U367" s="84" t="s">
        <v>268</v>
      </c>
      <c r="V367" s="84" t="s">
        <v>343</v>
      </c>
      <c r="W367" s="84">
        <v>0</v>
      </c>
      <c r="X367" s="38" t="s">
        <v>270</v>
      </c>
      <c r="Y367" s="84">
        <v>19618412</v>
      </c>
      <c r="Z367" s="38" t="s">
        <v>1405</v>
      </c>
      <c r="AA367" s="108" t="s">
        <v>1406</v>
      </c>
      <c r="AB367" s="84">
        <v>46674</v>
      </c>
      <c r="AC367" s="108" t="s">
        <v>333</v>
      </c>
      <c r="AD367" s="84">
        <v>24</v>
      </c>
      <c r="AE367" s="84" t="s">
        <v>371</v>
      </c>
      <c r="AF367" s="84" t="s">
        <v>315</v>
      </c>
      <c r="AG367" s="108" t="s">
        <v>1407</v>
      </c>
      <c r="AH367" s="84" t="s">
        <v>277</v>
      </c>
      <c r="AI367" s="108" t="s">
        <v>1406</v>
      </c>
      <c r="AJ367" s="84">
        <v>2470</v>
      </c>
      <c r="AK367" s="84">
        <v>2470</v>
      </c>
      <c r="AL367" s="108" t="s">
        <v>564</v>
      </c>
      <c r="AM367" s="84">
        <v>29601.41</v>
      </c>
      <c r="AN367" s="112">
        <v>1881.75</v>
      </c>
      <c r="AO367" s="112">
        <v>31483.16</v>
      </c>
      <c r="AP367" s="112">
        <v>18160.8642</v>
      </c>
      <c r="AQ367" s="112">
        <v>1189.25</v>
      </c>
      <c r="AR367" s="112">
        <v>19350.1142</v>
      </c>
      <c r="AS367" s="112">
        <v>17367.59</v>
      </c>
      <c r="AT367" s="112">
        <v>1189.25</v>
      </c>
      <c r="AU367" s="112">
        <v>18556.84</v>
      </c>
      <c r="AV367" s="84">
        <v>45</v>
      </c>
      <c r="AW367" s="84">
        <v>1223</v>
      </c>
      <c r="AX367" s="84" t="s">
        <v>293</v>
      </c>
      <c r="AY367" s="108"/>
      <c r="AZ367" s="84"/>
      <c r="BA367" s="84"/>
      <c r="BB367" s="84" t="s">
        <v>280</v>
      </c>
      <c r="BC367" s="84" t="s">
        <v>281</v>
      </c>
      <c r="BD367" s="108"/>
      <c r="BE367" s="84">
        <v>0</v>
      </c>
      <c r="BF367" s="38" t="s">
        <v>1404</v>
      </c>
      <c r="BG367" s="84">
        <v>9977219344</v>
      </c>
      <c r="BH367" s="114" t="s">
        <v>3072</v>
      </c>
      <c r="BI367" s="38" t="s">
        <v>112</v>
      </c>
      <c r="BJ367" s="85">
        <v>45833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hidden="1" customHeight="1" x14ac:dyDescent="0.25">
      <c r="A368" s="84">
        <v>364</v>
      </c>
      <c r="B368" s="38" t="s">
        <v>254</v>
      </c>
      <c r="C368" s="38" t="s">
        <v>255</v>
      </c>
      <c r="D368" s="38" t="s">
        <v>256</v>
      </c>
      <c r="E368" s="38" t="s">
        <v>257</v>
      </c>
      <c r="F368" s="38" t="s">
        <v>258</v>
      </c>
      <c r="G368" s="84" t="s">
        <v>259</v>
      </c>
      <c r="H368" s="38" t="s">
        <v>260</v>
      </c>
      <c r="I368" s="84">
        <v>89442</v>
      </c>
      <c r="J368" s="38" t="s">
        <v>436</v>
      </c>
      <c r="K368" s="84">
        <v>89442</v>
      </c>
      <c r="L368" s="84" t="s">
        <v>262</v>
      </c>
      <c r="M368" s="38" t="s">
        <v>263</v>
      </c>
      <c r="N368" s="84">
        <v>171740</v>
      </c>
      <c r="O368" s="84" t="s">
        <v>1408</v>
      </c>
      <c r="P368" s="84">
        <v>230769</v>
      </c>
      <c r="Q368" s="38" t="s">
        <v>284</v>
      </c>
      <c r="R368" s="38" t="s">
        <v>266</v>
      </c>
      <c r="S368" s="84" t="s">
        <v>1409</v>
      </c>
      <c r="T368" s="84" t="s">
        <v>1409</v>
      </c>
      <c r="U368" s="84" t="s">
        <v>287</v>
      </c>
      <c r="V368" s="84" t="s">
        <v>269</v>
      </c>
      <c r="W368" s="84">
        <v>0</v>
      </c>
      <c r="X368" s="38" t="s">
        <v>270</v>
      </c>
      <c r="Y368" s="84">
        <v>20416631</v>
      </c>
      <c r="Z368" s="38" t="s">
        <v>1142</v>
      </c>
      <c r="AA368" s="108" t="s">
        <v>1410</v>
      </c>
      <c r="AB368" s="84">
        <v>31116</v>
      </c>
      <c r="AC368" s="108" t="s">
        <v>333</v>
      </c>
      <c r="AD368" s="84">
        <v>24</v>
      </c>
      <c r="AE368" s="84" t="s">
        <v>371</v>
      </c>
      <c r="AF368" s="84" t="s">
        <v>315</v>
      </c>
      <c r="AG368" s="108" t="s">
        <v>1411</v>
      </c>
      <c r="AH368" s="84" t="s">
        <v>277</v>
      </c>
      <c r="AI368" s="108" t="s">
        <v>1410</v>
      </c>
      <c r="AJ368" s="84">
        <v>1650</v>
      </c>
      <c r="AK368" s="84">
        <v>1650</v>
      </c>
      <c r="AL368" s="108" t="s">
        <v>564</v>
      </c>
      <c r="AM368" s="84">
        <v>15641.26</v>
      </c>
      <c r="AN368" s="112">
        <v>1113.97</v>
      </c>
      <c r="AO368" s="112">
        <v>16755.23</v>
      </c>
      <c r="AP368" s="112">
        <v>16344.24</v>
      </c>
      <c r="AQ368" s="112">
        <v>1721.52</v>
      </c>
      <c r="AR368" s="112">
        <v>18065.759999999998</v>
      </c>
      <c r="AS368" s="112">
        <v>15844.74</v>
      </c>
      <c r="AT368" s="112">
        <v>1721.52</v>
      </c>
      <c r="AU368" s="112">
        <v>17566.259999999998</v>
      </c>
      <c r="AV368" s="84">
        <v>45</v>
      </c>
      <c r="AW368" s="84">
        <v>1254</v>
      </c>
      <c r="AX368" s="84" t="s">
        <v>293</v>
      </c>
      <c r="AY368" s="108"/>
      <c r="AZ368" s="84"/>
      <c r="BA368" s="84"/>
      <c r="BB368" s="84" t="s">
        <v>280</v>
      </c>
      <c r="BC368" s="84" t="s">
        <v>281</v>
      </c>
      <c r="BD368" s="108"/>
      <c r="BE368" s="84">
        <v>0</v>
      </c>
      <c r="BF368" s="38" t="s">
        <v>1409</v>
      </c>
      <c r="BG368" s="84">
        <v>9165176708</v>
      </c>
      <c r="BH368" s="114" t="s">
        <v>3072</v>
      </c>
      <c r="BI368" s="38" t="s">
        <v>112</v>
      </c>
      <c r="BJ368" s="85">
        <v>45833</v>
      </c>
      <c r="BK368" s="84" t="s">
        <v>125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hidden="1" customHeight="1" x14ac:dyDescent="0.25">
      <c r="A369" s="84">
        <v>365</v>
      </c>
      <c r="B369" s="38" t="s">
        <v>254</v>
      </c>
      <c r="C369" s="38" t="s">
        <v>255</v>
      </c>
      <c r="D369" s="38" t="s">
        <v>256</v>
      </c>
      <c r="E369" s="38" t="s">
        <v>257</v>
      </c>
      <c r="F369" s="38" t="s">
        <v>258</v>
      </c>
      <c r="G369" s="84" t="s">
        <v>259</v>
      </c>
      <c r="H369" s="38" t="s">
        <v>260</v>
      </c>
      <c r="I369" s="84">
        <v>89442</v>
      </c>
      <c r="J369" s="38" t="s">
        <v>436</v>
      </c>
      <c r="K369" s="84">
        <v>89442</v>
      </c>
      <c r="L369" s="84" t="s">
        <v>262</v>
      </c>
      <c r="M369" s="38" t="s">
        <v>263</v>
      </c>
      <c r="N369" s="84">
        <v>171740</v>
      </c>
      <c r="O369" s="84" t="s">
        <v>1408</v>
      </c>
      <c r="P369" s="84">
        <v>779747</v>
      </c>
      <c r="Q369" s="38" t="s">
        <v>1412</v>
      </c>
      <c r="R369" s="38" t="s">
        <v>266</v>
      </c>
      <c r="S369" s="84" t="s">
        <v>1413</v>
      </c>
      <c r="T369" s="84" t="s">
        <v>1413</v>
      </c>
      <c r="U369" s="84" t="s">
        <v>287</v>
      </c>
      <c r="V369" s="84" t="s">
        <v>269</v>
      </c>
      <c r="W369" s="84">
        <v>0</v>
      </c>
      <c r="X369" s="38" t="s">
        <v>270</v>
      </c>
      <c r="Y369" s="84">
        <v>20416633</v>
      </c>
      <c r="Z369" s="38" t="s">
        <v>1414</v>
      </c>
      <c r="AA369" s="108" t="s">
        <v>1410</v>
      </c>
      <c r="AB369" s="84">
        <v>41488</v>
      </c>
      <c r="AC369" s="108" t="s">
        <v>333</v>
      </c>
      <c r="AD369" s="84">
        <v>24</v>
      </c>
      <c r="AE369" s="84" t="s">
        <v>371</v>
      </c>
      <c r="AF369" s="84" t="s">
        <v>315</v>
      </c>
      <c r="AG369" s="108" t="s">
        <v>1411</v>
      </c>
      <c r="AH369" s="84" t="s">
        <v>277</v>
      </c>
      <c r="AI369" s="108" t="s">
        <v>1410</v>
      </c>
      <c r="AJ369" s="84">
        <v>2200</v>
      </c>
      <c r="AK369" s="84">
        <v>2200</v>
      </c>
      <c r="AL369" s="108" t="s">
        <v>564</v>
      </c>
      <c r="AM369" s="84">
        <v>32816.370000000003</v>
      </c>
      <c r="AN369" s="112">
        <v>2080.04</v>
      </c>
      <c r="AO369" s="112">
        <v>34896.410000000003</v>
      </c>
      <c r="AP369" s="112">
        <v>10144.629999999999</v>
      </c>
      <c r="AQ369" s="112">
        <v>320.95999999999998</v>
      </c>
      <c r="AR369" s="112">
        <v>10465.59</v>
      </c>
      <c r="AS369" s="112">
        <v>8671.6299999999992</v>
      </c>
      <c r="AT369" s="112">
        <v>320.95999999999998</v>
      </c>
      <c r="AU369" s="112">
        <v>8992.59</v>
      </c>
      <c r="AV369" s="84">
        <v>46</v>
      </c>
      <c r="AW369" s="84">
        <v>1164</v>
      </c>
      <c r="AX369" s="84" t="s">
        <v>293</v>
      </c>
      <c r="AY369" s="108"/>
      <c r="AZ369" s="84"/>
      <c r="BA369" s="84"/>
      <c r="BB369" s="84" t="s">
        <v>280</v>
      </c>
      <c r="BC369" s="84" t="s">
        <v>281</v>
      </c>
      <c r="BD369" s="108"/>
      <c r="BE369" s="84">
        <v>0</v>
      </c>
      <c r="BF369" s="38" t="s">
        <v>1413</v>
      </c>
      <c r="BG369" s="84">
        <v>7387751670</v>
      </c>
      <c r="BH369" s="114" t="s">
        <v>3072</v>
      </c>
      <c r="BI369" s="38" t="s">
        <v>112</v>
      </c>
      <c r="BJ369" s="85">
        <v>45833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254</v>
      </c>
      <c r="C370" s="38" t="s">
        <v>255</v>
      </c>
      <c r="D370" s="38" t="s">
        <v>256</v>
      </c>
      <c r="E370" s="38" t="s">
        <v>257</v>
      </c>
      <c r="F370" s="38" t="s">
        <v>258</v>
      </c>
      <c r="G370" s="84" t="s">
        <v>259</v>
      </c>
      <c r="H370" s="38" t="s">
        <v>260</v>
      </c>
      <c r="I370" s="84">
        <v>89442</v>
      </c>
      <c r="J370" s="38" t="s">
        <v>436</v>
      </c>
      <c r="K370" s="84">
        <v>89442</v>
      </c>
      <c r="L370" s="84" t="s">
        <v>262</v>
      </c>
      <c r="M370" s="38" t="s">
        <v>263</v>
      </c>
      <c r="N370" s="84">
        <v>171740</v>
      </c>
      <c r="O370" s="84" t="s">
        <v>1408</v>
      </c>
      <c r="P370" s="84">
        <v>779747</v>
      </c>
      <c r="Q370" s="38" t="s">
        <v>1412</v>
      </c>
      <c r="R370" s="38" t="s">
        <v>266</v>
      </c>
      <c r="S370" s="84" t="s">
        <v>1415</v>
      </c>
      <c r="T370" s="84" t="s">
        <v>1415</v>
      </c>
      <c r="U370" s="84" t="s">
        <v>287</v>
      </c>
      <c r="V370" s="84" t="s">
        <v>269</v>
      </c>
      <c r="W370" s="84">
        <v>0</v>
      </c>
      <c r="X370" s="38" t="s">
        <v>270</v>
      </c>
      <c r="Y370" s="84">
        <v>20416634</v>
      </c>
      <c r="Z370" s="38" t="s">
        <v>1416</v>
      </c>
      <c r="AA370" s="108" t="s">
        <v>1417</v>
      </c>
      <c r="AB370" s="84">
        <v>41488</v>
      </c>
      <c r="AC370" s="108" t="s">
        <v>333</v>
      </c>
      <c r="AD370" s="84">
        <v>24</v>
      </c>
      <c r="AE370" s="84" t="s">
        <v>371</v>
      </c>
      <c r="AF370" s="84" t="s">
        <v>315</v>
      </c>
      <c r="AG370" s="108" t="s">
        <v>1418</v>
      </c>
      <c r="AH370" s="84" t="s">
        <v>277</v>
      </c>
      <c r="AI370" s="108" t="s">
        <v>1417</v>
      </c>
      <c r="AJ370" s="84">
        <v>2200</v>
      </c>
      <c r="AK370" s="84">
        <v>2200</v>
      </c>
      <c r="AL370" s="108" t="s">
        <v>564</v>
      </c>
      <c r="AM370" s="84">
        <v>33783.800000000003</v>
      </c>
      <c r="AN370" s="112">
        <v>2394.44</v>
      </c>
      <c r="AO370" s="112">
        <v>36178.239999999998</v>
      </c>
      <c r="AP370" s="112">
        <v>9923.2000000000007</v>
      </c>
      <c r="AQ370" s="112">
        <v>253.56</v>
      </c>
      <c r="AR370" s="112">
        <v>10176.76</v>
      </c>
      <c r="AS370" s="112">
        <v>7704.2</v>
      </c>
      <c r="AT370" s="112">
        <v>253.56</v>
      </c>
      <c r="AU370" s="112">
        <v>7957.76</v>
      </c>
      <c r="AV370" s="84">
        <v>46</v>
      </c>
      <c r="AW370" s="84">
        <v>1134</v>
      </c>
      <c r="AX370" s="84" t="s">
        <v>293</v>
      </c>
      <c r="AY370" s="108"/>
      <c r="AZ370" s="84"/>
      <c r="BA370" s="84"/>
      <c r="BB370" s="84" t="s">
        <v>280</v>
      </c>
      <c r="BC370" s="84" t="s">
        <v>281</v>
      </c>
      <c r="BD370" s="108"/>
      <c r="BE370" s="84">
        <v>0</v>
      </c>
      <c r="BF370" s="38" t="s">
        <v>1415</v>
      </c>
      <c r="BG370" s="84">
        <v>7869140106</v>
      </c>
      <c r="BH370" s="114" t="s">
        <v>3072</v>
      </c>
      <c r="BI370" s="38" t="s">
        <v>112</v>
      </c>
      <c r="BJ370" s="85">
        <v>45819</v>
      </c>
      <c r="BK370" s="84" t="s">
        <v>124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 t="s">
        <v>3093</v>
      </c>
    </row>
    <row r="371" spans="1:70" s="113" customFormat="1" ht="15" hidden="1" customHeight="1" x14ac:dyDescent="0.25">
      <c r="A371" s="84">
        <v>367</v>
      </c>
      <c r="B371" s="38" t="s">
        <v>254</v>
      </c>
      <c r="C371" s="38" t="s">
        <v>255</v>
      </c>
      <c r="D371" s="38" t="s">
        <v>256</v>
      </c>
      <c r="E371" s="38" t="s">
        <v>257</v>
      </c>
      <c r="F371" s="38" t="s">
        <v>258</v>
      </c>
      <c r="G371" s="84" t="s">
        <v>259</v>
      </c>
      <c r="H371" s="38" t="s">
        <v>260</v>
      </c>
      <c r="I371" s="84">
        <v>96143</v>
      </c>
      <c r="J371" s="38" t="s">
        <v>539</v>
      </c>
      <c r="K371" s="84">
        <v>96143</v>
      </c>
      <c r="L371" s="84" t="s">
        <v>262</v>
      </c>
      <c r="M371" s="38" t="s">
        <v>263</v>
      </c>
      <c r="N371" s="84">
        <v>170826</v>
      </c>
      <c r="O371" s="84" t="s">
        <v>1188</v>
      </c>
      <c r="P371" s="84">
        <v>229472</v>
      </c>
      <c r="Q371" s="38" t="s">
        <v>1189</v>
      </c>
      <c r="R371" s="38" t="s">
        <v>266</v>
      </c>
      <c r="S371" s="84" t="s">
        <v>1233</v>
      </c>
      <c r="T371" s="84" t="s">
        <v>1233</v>
      </c>
      <c r="U371" s="84" t="s">
        <v>268</v>
      </c>
      <c r="V371" s="84" t="s">
        <v>269</v>
      </c>
      <c r="W371" s="84">
        <v>0</v>
      </c>
      <c r="X371" s="38" t="s">
        <v>270</v>
      </c>
      <c r="Y371" s="84">
        <v>20498047</v>
      </c>
      <c r="Z371" s="38" t="s">
        <v>1234</v>
      </c>
      <c r="AA371" s="108" t="s">
        <v>1387</v>
      </c>
      <c r="AB371" s="84">
        <v>20744</v>
      </c>
      <c r="AC371" s="108" t="s">
        <v>333</v>
      </c>
      <c r="AD371" s="84">
        <v>18</v>
      </c>
      <c r="AE371" s="84" t="s">
        <v>421</v>
      </c>
      <c r="AF371" s="84" t="s">
        <v>780</v>
      </c>
      <c r="AG371" s="108" t="s">
        <v>1224</v>
      </c>
      <c r="AH371" s="84" t="s">
        <v>277</v>
      </c>
      <c r="AI371" s="108" t="s">
        <v>1387</v>
      </c>
      <c r="AJ371" s="84">
        <v>1400</v>
      </c>
      <c r="AK371" s="84">
        <v>1400</v>
      </c>
      <c r="AL371" s="108" t="s">
        <v>1419</v>
      </c>
      <c r="AM371" s="84">
        <v>20574.57</v>
      </c>
      <c r="AN371" s="112">
        <v>80.55</v>
      </c>
      <c r="AO371" s="112">
        <v>20655.12</v>
      </c>
      <c r="AP371" s="112">
        <v>503.43</v>
      </c>
      <c r="AQ371" s="112">
        <v>2.57</v>
      </c>
      <c r="AR371" s="112">
        <v>506</v>
      </c>
      <c r="AS371" s="112">
        <v>169.43</v>
      </c>
      <c r="AT371" s="112">
        <v>2.57</v>
      </c>
      <c r="AU371" s="112">
        <v>172</v>
      </c>
      <c r="AV371" s="84">
        <v>43</v>
      </c>
      <c r="AW371" s="84">
        <v>1285</v>
      </c>
      <c r="AX371" s="84" t="s">
        <v>293</v>
      </c>
      <c r="AY371" s="108"/>
      <c r="AZ371" s="84"/>
      <c r="BA371" s="84"/>
      <c r="BB371" s="84" t="s">
        <v>280</v>
      </c>
      <c r="BC371" s="84" t="s">
        <v>281</v>
      </c>
      <c r="BD371" s="108"/>
      <c r="BE371" s="84">
        <v>0</v>
      </c>
      <c r="BF371" s="38" t="s">
        <v>1233</v>
      </c>
      <c r="BG371" s="84">
        <v>9826085147</v>
      </c>
      <c r="BH371" s="114" t="s">
        <v>3072</v>
      </c>
      <c r="BI371" s="38" t="s">
        <v>112</v>
      </c>
      <c r="BJ371" s="85">
        <v>45833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hidden="1" customHeight="1" x14ac:dyDescent="0.25">
      <c r="A372" s="84">
        <v>368</v>
      </c>
      <c r="B372" s="38" t="s">
        <v>254</v>
      </c>
      <c r="C372" s="38" t="s">
        <v>255</v>
      </c>
      <c r="D372" s="38" t="s">
        <v>256</v>
      </c>
      <c r="E372" s="38" t="s">
        <v>257</v>
      </c>
      <c r="F372" s="38" t="s">
        <v>258</v>
      </c>
      <c r="G372" s="84" t="s">
        <v>259</v>
      </c>
      <c r="H372" s="38" t="s">
        <v>260</v>
      </c>
      <c r="I372" s="84">
        <v>96143</v>
      </c>
      <c r="J372" s="38" t="s">
        <v>539</v>
      </c>
      <c r="K372" s="84">
        <v>96143</v>
      </c>
      <c r="L372" s="84" t="s">
        <v>262</v>
      </c>
      <c r="M372" s="38" t="s">
        <v>263</v>
      </c>
      <c r="N372" s="84">
        <v>170826</v>
      </c>
      <c r="O372" s="84" t="s">
        <v>1188</v>
      </c>
      <c r="P372" s="84">
        <v>229472</v>
      </c>
      <c r="Q372" s="38" t="s">
        <v>1189</v>
      </c>
      <c r="R372" s="38" t="s">
        <v>266</v>
      </c>
      <c r="S372" s="84" t="s">
        <v>1235</v>
      </c>
      <c r="T372" s="84" t="s">
        <v>1235</v>
      </c>
      <c r="U372" s="84" t="s">
        <v>411</v>
      </c>
      <c r="V372" s="84" t="s">
        <v>269</v>
      </c>
      <c r="W372" s="84">
        <v>0</v>
      </c>
      <c r="X372" s="38" t="s">
        <v>270</v>
      </c>
      <c r="Y372" s="84">
        <v>20498048</v>
      </c>
      <c r="Z372" s="38" t="s">
        <v>1236</v>
      </c>
      <c r="AA372" s="108" t="s">
        <v>1387</v>
      </c>
      <c r="AB372" s="84">
        <v>20744</v>
      </c>
      <c r="AC372" s="108" t="s">
        <v>333</v>
      </c>
      <c r="AD372" s="84">
        <v>18</v>
      </c>
      <c r="AE372" s="84" t="s">
        <v>739</v>
      </c>
      <c r="AF372" s="84" t="s">
        <v>859</v>
      </c>
      <c r="AG372" s="108" t="s">
        <v>1224</v>
      </c>
      <c r="AH372" s="84" t="s">
        <v>591</v>
      </c>
      <c r="AI372" s="108" t="s">
        <v>1387</v>
      </c>
      <c r="AJ372" s="84">
        <v>1400</v>
      </c>
      <c r="AK372" s="84">
        <v>1400</v>
      </c>
      <c r="AL372" s="108" t="s">
        <v>564</v>
      </c>
      <c r="AM372" s="84">
        <v>20695.82</v>
      </c>
      <c r="AN372" s="112">
        <v>84.41</v>
      </c>
      <c r="AO372" s="112">
        <v>20780.23</v>
      </c>
      <c r="AP372" s="112">
        <v>382.18</v>
      </c>
      <c r="AQ372" s="112">
        <v>0</v>
      </c>
      <c r="AR372" s="112">
        <v>382.18</v>
      </c>
      <c r="AS372" s="112">
        <v>48.18</v>
      </c>
      <c r="AT372" s="112">
        <v>0</v>
      </c>
      <c r="AU372" s="112">
        <v>48.18</v>
      </c>
      <c r="AV372" s="84">
        <v>43</v>
      </c>
      <c r="AW372" s="84">
        <v>1295</v>
      </c>
      <c r="AX372" s="84" t="s">
        <v>293</v>
      </c>
      <c r="AY372" s="108"/>
      <c r="AZ372" s="84"/>
      <c r="BA372" s="84"/>
      <c r="BB372" s="84" t="s">
        <v>280</v>
      </c>
      <c r="BC372" s="84" t="s">
        <v>281</v>
      </c>
      <c r="BD372" s="108"/>
      <c r="BE372" s="84">
        <v>0</v>
      </c>
      <c r="BF372" s="38" t="s">
        <v>1235</v>
      </c>
      <c r="BG372" s="84">
        <v>9754400019</v>
      </c>
      <c r="BH372" s="114" t="s">
        <v>3072</v>
      </c>
      <c r="BI372" s="38" t="s">
        <v>112</v>
      </c>
      <c r="BJ372" s="85">
        <v>45833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254</v>
      </c>
      <c r="C373" s="38" t="s">
        <v>255</v>
      </c>
      <c r="D373" s="38" t="s">
        <v>256</v>
      </c>
      <c r="E373" s="38" t="s">
        <v>257</v>
      </c>
      <c r="F373" s="38" t="s">
        <v>258</v>
      </c>
      <c r="G373" s="84" t="s">
        <v>259</v>
      </c>
      <c r="H373" s="38" t="s">
        <v>260</v>
      </c>
      <c r="I373" s="84">
        <v>100032</v>
      </c>
      <c r="J373" s="38" t="s">
        <v>261</v>
      </c>
      <c r="K373" s="84">
        <v>100032</v>
      </c>
      <c r="L373" s="84" t="s">
        <v>262</v>
      </c>
      <c r="M373" s="38" t="s">
        <v>263</v>
      </c>
      <c r="N373" s="84">
        <v>163572</v>
      </c>
      <c r="O373" s="84" t="s">
        <v>264</v>
      </c>
      <c r="P373" s="84">
        <v>202646</v>
      </c>
      <c r="Q373" s="38" t="s">
        <v>265</v>
      </c>
      <c r="R373" s="38" t="s">
        <v>266</v>
      </c>
      <c r="S373" s="84" t="s">
        <v>1420</v>
      </c>
      <c r="T373" s="84" t="s">
        <v>1420</v>
      </c>
      <c r="U373" s="84" t="s">
        <v>268</v>
      </c>
      <c r="V373" s="84" t="s">
        <v>343</v>
      </c>
      <c r="W373" s="84">
        <v>0</v>
      </c>
      <c r="X373" s="38" t="s">
        <v>270</v>
      </c>
      <c r="Y373" s="84">
        <v>20536814</v>
      </c>
      <c r="Z373" s="38" t="s">
        <v>1421</v>
      </c>
      <c r="AA373" s="108" t="s">
        <v>1422</v>
      </c>
      <c r="AB373" s="84">
        <v>31116</v>
      </c>
      <c r="AC373" s="108" t="s">
        <v>273</v>
      </c>
      <c r="AD373" s="84">
        <v>24</v>
      </c>
      <c r="AE373" s="84" t="s">
        <v>371</v>
      </c>
      <c r="AF373" s="84" t="s">
        <v>275</v>
      </c>
      <c r="AG373" s="108" t="s">
        <v>1423</v>
      </c>
      <c r="AH373" s="84" t="s">
        <v>277</v>
      </c>
      <c r="AI373" s="108" t="s">
        <v>1422</v>
      </c>
      <c r="AJ373" s="84">
        <v>1650</v>
      </c>
      <c r="AK373" s="84">
        <v>1650</v>
      </c>
      <c r="AL373" s="108" t="s">
        <v>564</v>
      </c>
      <c r="AM373" s="84">
        <v>6457.53</v>
      </c>
      <c r="AN373" s="112">
        <v>279.23</v>
      </c>
      <c r="AO373" s="112">
        <v>6736.76</v>
      </c>
      <c r="AP373" s="112">
        <v>28529.41</v>
      </c>
      <c r="AQ373" s="112">
        <v>6012.3</v>
      </c>
      <c r="AR373" s="112">
        <v>34541.71</v>
      </c>
      <c r="AS373" s="112">
        <v>27738.47</v>
      </c>
      <c r="AT373" s="112">
        <v>6012.3</v>
      </c>
      <c r="AU373" s="112">
        <v>33750.769999999997</v>
      </c>
      <c r="AV373" s="84">
        <v>46</v>
      </c>
      <c r="AW373" s="84">
        <v>1344</v>
      </c>
      <c r="AX373" s="84" t="s">
        <v>293</v>
      </c>
      <c r="AY373" s="108"/>
      <c r="AZ373" s="84"/>
      <c r="BA373" s="84"/>
      <c r="BB373" s="84" t="s">
        <v>280</v>
      </c>
      <c r="BC373" s="84" t="s">
        <v>281</v>
      </c>
      <c r="BD373" s="108"/>
      <c r="BE373" s="84">
        <v>0</v>
      </c>
      <c r="BF373" s="38" t="s">
        <v>1420</v>
      </c>
      <c r="BG373" s="84">
        <v>9691588297</v>
      </c>
      <c r="BH373" s="114" t="s">
        <v>3072</v>
      </c>
      <c r="BI373" s="38" t="s">
        <v>112</v>
      </c>
      <c r="BJ373" s="85">
        <v>45819</v>
      </c>
      <c r="BK373" s="84" t="s">
        <v>124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 t="s">
        <v>3093</v>
      </c>
    </row>
    <row r="374" spans="1:70" s="113" customFormat="1" ht="15" hidden="1" customHeight="1" x14ac:dyDescent="0.25">
      <c r="A374" s="84">
        <v>370</v>
      </c>
      <c r="B374" s="38" t="s">
        <v>254</v>
      </c>
      <c r="C374" s="38" t="s">
        <v>255</v>
      </c>
      <c r="D374" s="38" t="s">
        <v>256</v>
      </c>
      <c r="E374" s="38" t="s">
        <v>257</v>
      </c>
      <c r="F374" s="38" t="s">
        <v>258</v>
      </c>
      <c r="G374" s="84" t="s">
        <v>259</v>
      </c>
      <c r="H374" s="38" t="s">
        <v>260</v>
      </c>
      <c r="I374" s="84">
        <v>100032</v>
      </c>
      <c r="J374" s="38" t="s">
        <v>261</v>
      </c>
      <c r="K374" s="84">
        <v>100032</v>
      </c>
      <c r="L374" s="84" t="s">
        <v>262</v>
      </c>
      <c r="M374" s="38" t="s">
        <v>263</v>
      </c>
      <c r="N374" s="84">
        <v>163572</v>
      </c>
      <c r="O374" s="84" t="s">
        <v>264</v>
      </c>
      <c r="P374" s="84">
        <v>202646</v>
      </c>
      <c r="Q374" s="38" t="s">
        <v>265</v>
      </c>
      <c r="R374" s="38" t="s">
        <v>266</v>
      </c>
      <c r="S374" s="84" t="s">
        <v>1424</v>
      </c>
      <c r="T374" s="84" t="s">
        <v>1424</v>
      </c>
      <c r="U374" s="84" t="s">
        <v>268</v>
      </c>
      <c r="V374" s="84" t="s">
        <v>343</v>
      </c>
      <c r="W374" s="84">
        <v>0</v>
      </c>
      <c r="X374" s="38" t="s">
        <v>270</v>
      </c>
      <c r="Y374" s="84">
        <v>20536818</v>
      </c>
      <c r="Z374" s="38" t="s">
        <v>1425</v>
      </c>
      <c r="AA374" s="108" t="s">
        <v>1426</v>
      </c>
      <c r="AB374" s="84">
        <v>51860</v>
      </c>
      <c r="AC374" s="108" t="s">
        <v>273</v>
      </c>
      <c r="AD374" s="84">
        <v>24</v>
      </c>
      <c r="AE374" s="84" t="s">
        <v>371</v>
      </c>
      <c r="AF374" s="84" t="s">
        <v>275</v>
      </c>
      <c r="AG374" s="108" t="s">
        <v>1427</v>
      </c>
      <c r="AH374" s="84" t="s">
        <v>277</v>
      </c>
      <c r="AI374" s="108" t="s">
        <v>1426</v>
      </c>
      <c r="AJ374" s="84">
        <v>2750</v>
      </c>
      <c r="AK374" s="84">
        <v>2750</v>
      </c>
      <c r="AL374" s="108" t="s">
        <v>564</v>
      </c>
      <c r="AM374" s="84">
        <v>44831.72</v>
      </c>
      <c r="AN374" s="112">
        <v>2244.98</v>
      </c>
      <c r="AO374" s="112">
        <v>47076.7</v>
      </c>
      <c r="AP374" s="112">
        <v>7875.28</v>
      </c>
      <c r="AQ374" s="112">
        <v>211.02</v>
      </c>
      <c r="AR374" s="112">
        <v>8086.3</v>
      </c>
      <c r="AS374" s="112">
        <v>7028.28</v>
      </c>
      <c r="AT374" s="112">
        <v>211.02</v>
      </c>
      <c r="AU374" s="112">
        <v>7239.3</v>
      </c>
      <c r="AV374" s="84">
        <v>47</v>
      </c>
      <c r="AW374" s="84">
        <v>1162</v>
      </c>
      <c r="AX374" s="84" t="s">
        <v>293</v>
      </c>
      <c r="AY374" s="108"/>
      <c r="AZ374" s="84"/>
      <c r="BA374" s="84"/>
      <c r="BB374" s="84" t="s">
        <v>280</v>
      </c>
      <c r="BC374" s="84" t="s">
        <v>281</v>
      </c>
      <c r="BD374" s="108"/>
      <c r="BE374" s="84">
        <v>0</v>
      </c>
      <c r="BF374" s="38" t="s">
        <v>1424</v>
      </c>
      <c r="BG374" s="84">
        <v>7970039595</v>
      </c>
      <c r="BH374" s="114" t="s">
        <v>3072</v>
      </c>
      <c r="BI374" s="38" t="s">
        <v>112</v>
      </c>
      <c r="BJ374" s="85">
        <v>45833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254</v>
      </c>
      <c r="C375" s="38" t="s">
        <v>255</v>
      </c>
      <c r="D375" s="38" t="s">
        <v>256</v>
      </c>
      <c r="E375" s="38" t="s">
        <v>257</v>
      </c>
      <c r="F375" s="38" t="s">
        <v>258</v>
      </c>
      <c r="G375" s="84" t="s">
        <v>259</v>
      </c>
      <c r="H375" s="38" t="s">
        <v>260</v>
      </c>
      <c r="I375" s="84">
        <v>96570</v>
      </c>
      <c r="J375" s="38" t="s">
        <v>636</v>
      </c>
      <c r="K375" s="84">
        <v>96570</v>
      </c>
      <c r="L375" s="84" t="s">
        <v>262</v>
      </c>
      <c r="M375" s="38" t="s">
        <v>263</v>
      </c>
      <c r="N375" s="84">
        <v>170657</v>
      </c>
      <c r="O375" s="84" t="s">
        <v>1127</v>
      </c>
      <c r="P375" s="84">
        <v>229229</v>
      </c>
      <c r="Q375" s="38" t="s">
        <v>1128</v>
      </c>
      <c r="R375" s="38" t="s">
        <v>266</v>
      </c>
      <c r="S375" s="84" t="s">
        <v>1428</v>
      </c>
      <c r="T375" s="84" t="s">
        <v>1428</v>
      </c>
      <c r="U375" s="84" t="s">
        <v>411</v>
      </c>
      <c r="V375" s="84" t="s">
        <v>269</v>
      </c>
      <c r="W375" s="84">
        <v>0</v>
      </c>
      <c r="X375" s="38" t="s">
        <v>920</v>
      </c>
      <c r="Y375" s="84">
        <v>20796829</v>
      </c>
      <c r="Z375" s="38" t="s">
        <v>608</v>
      </c>
      <c r="AA375" s="108" t="s">
        <v>1429</v>
      </c>
      <c r="AB375" s="84">
        <v>51860</v>
      </c>
      <c r="AC375" s="108" t="s">
        <v>273</v>
      </c>
      <c r="AD375" s="84">
        <v>24</v>
      </c>
      <c r="AE375" s="84" t="s">
        <v>421</v>
      </c>
      <c r="AF375" s="84" t="s">
        <v>780</v>
      </c>
      <c r="AG375" s="108" t="s">
        <v>1430</v>
      </c>
      <c r="AH375" s="84" t="s">
        <v>277</v>
      </c>
      <c r="AI375" s="108" t="s">
        <v>1429</v>
      </c>
      <c r="AJ375" s="84">
        <v>2750</v>
      </c>
      <c r="AK375" s="84">
        <v>2750</v>
      </c>
      <c r="AL375" s="108" t="s">
        <v>1431</v>
      </c>
      <c r="AM375" s="84">
        <v>46915.23</v>
      </c>
      <c r="AN375" s="112">
        <v>1238.77</v>
      </c>
      <c r="AO375" s="112">
        <v>48154</v>
      </c>
      <c r="AP375" s="112">
        <v>5652.77</v>
      </c>
      <c r="AQ375" s="112">
        <v>129.22999999999999</v>
      </c>
      <c r="AR375" s="112">
        <v>5782</v>
      </c>
      <c r="AS375" s="112">
        <v>4944.7700000000004</v>
      </c>
      <c r="AT375" s="112">
        <v>129.22999999999999</v>
      </c>
      <c r="AU375" s="112">
        <v>5074</v>
      </c>
      <c r="AV375" s="84">
        <v>22</v>
      </c>
      <c r="AW375" s="84">
        <v>1219</v>
      </c>
      <c r="AX375" s="84" t="s">
        <v>293</v>
      </c>
      <c r="AY375" s="108"/>
      <c r="AZ375" s="84"/>
      <c r="BA375" s="84"/>
      <c r="BB375" s="84" t="s">
        <v>280</v>
      </c>
      <c r="BC375" s="84" t="s">
        <v>281</v>
      </c>
      <c r="BD375" s="108"/>
      <c r="BE375" s="84">
        <v>0</v>
      </c>
      <c r="BF375" s="38" t="s">
        <v>1428</v>
      </c>
      <c r="BG375" s="84" t="s">
        <v>243</v>
      </c>
      <c r="BH375" s="114" t="s">
        <v>3072</v>
      </c>
      <c r="BI375" s="38" t="s">
        <v>110</v>
      </c>
      <c r="BJ375" s="85">
        <v>45820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 t="s">
        <v>3091</v>
      </c>
    </row>
    <row r="376" spans="1:70" s="113" customFormat="1" ht="15" hidden="1" customHeight="1" x14ac:dyDescent="0.25">
      <c r="A376" s="84">
        <v>372</v>
      </c>
      <c r="B376" s="38" t="s">
        <v>254</v>
      </c>
      <c r="C376" s="38" t="s">
        <v>255</v>
      </c>
      <c r="D376" s="38" t="s">
        <v>256</v>
      </c>
      <c r="E376" s="38" t="s">
        <v>257</v>
      </c>
      <c r="F376" s="38" t="s">
        <v>258</v>
      </c>
      <c r="G376" s="84" t="s">
        <v>259</v>
      </c>
      <c r="H376" s="38" t="s">
        <v>260</v>
      </c>
      <c r="I376" s="84">
        <v>96570</v>
      </c>
      <c r="J376" s="38" t="s">
        <v>636</v>
      </c>
      <c r="K376" s="84">
        <v>96570</v>
      </c>
      <c r="L376" s="84" t="s">
        <v>262</v>
      </c>
      <c r="M376" s="38" t="s">
        <v>263</v>
      </c>
      <c r="N376" s="84">
        <v>170657</v>
      </c>
      <c r="O376" s="84" t="s">
        <v>1127</v>
      </c>
      <c r="P376" s="84">
        <v>229229</v>
      </c>
      <c r="Q376" s="38" t="s">
        <v>1128</v>
      </c>
      <c r="R376" s="38" t="s">
        <v>266</v>
      </c>
      <c r="S376" s="84" t="s">
        <v>1432</v>
      </c>
      <c r="T376" s="84" t="s">
        <v>1432</v>
      </c>
      <c r="U376" s="84" t="s">
        <v>411</v>
      </c>
      <c r="V376" s="84" t="s">
        <v>269</v>
      </c>
      <c r="W376" s="84">
        <v>0</v>
      </c>
      <c r="X376" s="38" t="s">
        <v>270</v>
      </c>
      <c r="Y376" s="84">
        <v>20796840</v>
      </c>
      <c r="Z376" s="38" t="s">
        <v>1433</v>
      </c>
      <c r="AA376" s="108" t="s">
        <v>1429</v>
      </c>
      <c r="AB376" s="84">
        <v>51860</v>
      </c>
      <c r="AC376" s="108" t="s">
        <v>273</v>
      </c>
      <c r="AD376" s="84">
        <v>24</v>
      </c>
      <c r="AE376" s="84" t="s">
        <v>693</v>
      </c>
      <c r="AF376" s="84" t="s">
        <v>275</v>
      </c>
      <c r="AG376" s="108" t="s">
        <v>1430</v>
      </c>
      <c r="AH376" s="84" t="s">
        <v>277</v>
      </c>
      <c r="AI376" s="108" t="s">
        <v>1429</v>
      </c>
      <c r="AJ376" s="84">
        <v>2750</v>
      </c>
      <c r="AK376" s="84">
        <v>2750</v>
      </c>
      <c r="AL376" s="108" t="s">
        <v>564</v>
      </c>
      <c r="AM376" s="84">
        <v>49732.160000000003</v>
      </c>
      <c r="AN376" s="112">
        <v>2207.29</v>
      </c>
      <c r="AO376" s="112">
        <v>51939.45</v>
      </c>
      <c r="AP376" s="112">
        <v>2927.62</v>
      </c>
      <c r="AQ376" s="112">
        <v>0</v>
      </c>
      <c r="AR376" s="112">
        <v>2927.62</v>
      </c>
      <c r="AS376" s="112">
        <v>2219.84</v>
      </c>
      <c r="AT376" s="112">
        <v>0</v>
      </c>
      <c r="AU376" s="112">
        <v>2219.84</v>
      </c>
      <c r="AV376" s="84">
        <v>43</v>
      </c>
      <c r="AW376" s="84">
        <v>1099</v>
      </c>
      <c r="AX376" s="84" t="s">
        <v>293</v>
      </c>
      <c r="AY376" s="108"/>
      <c r="AZ376" s="84"/>
      <c r="BA376" s="84"/>
      <c r="BB376" s="84" t="s">
        <v>280</v>
      </c>
      <c r="BC376" s="84" t="s">
        <v>281</v>
      </c>
      <c r="BD376" s="108"/>
      <c r="BE376" s="84">
        <v>0</v>
      </c>
      <c r="BF376" s="38" t="s">
        <v>1432</v>
      </c>
      <c r="BG376" s="84">
        <v>9926488436</v>
      </c>
      <c r="BH376" s="114" t="s">
        <v>3072</v>
      </c>
      <c r="BI376" s="38" t="s">
        <v>112</v>
      </c>
      <c r="BJ376" s="85">
        <v>45833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hidden="1" customHeight="1" x14ac:dyDescent="0.25">
      <c r="A377" s="84">
        <v>373</v>
      </c>
      <c r="B377" s="38" t="s">
        <v>254</v>
      </c>
      <c r="C377" s="38" t="s">
        <v>255</v>
      </c>
      <c r="D377" s="38" t="s">
        <v>256</v>
      </c>
      <c r="E377" s="38" t="s">
        <v>257</v>
      </c>
      <c r="F377" s="38" t="s">
        <v>258</v>
      </c>
      <c r="G377" s="84" t="s">
        <v>259</v>
      </c>
      <c r="H377" s="38" t="s">
        <v>260</v>
      </c>
      <c r="I377" s="84">
        <v>96431</v>
      </c>
      <c r="J377" s="38" t="s">
        <v>1337</v>
      </c>
      <c r="K377" s="84">
        <v>96431</v>
      </c>
      <c r="L377" s="84" t="s">
        <v>262</v>
      </c>
      <c r="M377" s="38" t="s">
        <v>263</v>
      </c>
      <c r="N377" s="84">
        <v>171414</v>
      </c>
      <c r="O377" s="84" t="s">
        <v>1356</v>
      </c>
      <c r="P377" s="84">
        <v>230312</v>
      </c>
      <c r="Q377" s="38" t="s">
        <v>284</v>
      </c>
      <c r="R377" s="38" t="s">
        <v>266</v>
      </c>
      <c r="S377" s="84" t="s">
        <v>1434</v>
      </c>
      <c r="T377" s="84" t="s">
        <v>1434</v>
      </c>
      <c r="U377" s="84" t="s">
        <v>287</v>
      </c>
      <c r="V377" s="84" t="s">
        <v>269</v>
      </c>
      <c r="W377" s="84">
        <v>0</v>
      </c>
      <c r="X377" s="38" t="s">
        <v>270</v>
      </c>
      <c r="Y377" s="84">
        <v>20807053</v>
      </c>
      <c r="Z377" s="38" t="s">
        <v>1280</v>
      </c>
      <c r="AA377" s="108" t="s">
        <v>1435</v>
      </c>
      <c r="AB377" s="84">
        <v>41488</v>
      </c>
      <c r="AC377" s="108" t="s">
        <v>333</v>
      </c>
      <c r="AD377" s="84">
        <v>24</v>
      </c>
      <c r="AE377" s="84" t="s">
        <v>371</v>
      </c>
      <c r="AF377" s="84" t="s">
        <v>275</v>
      </c>
      <c r="AG377" s="108" t="s">
        <v>1436</v>
      </c>
      <c r="AH377" s="84" t="s">
        <v>277</v>
      </c>
      <c r="AI377" s="108" t="s">
        <v>1435</v>
      </c>
      <c r="AJ377" s="84">
        <v>2200</v>
      </c>
      <c r="AK377" s="84">
        <v>2200</v>
      </c>
      <c r="AL377" s="108" t="s">
        <v>564</v>
      </c>
      <c r="AM377" s="84">
        <v>37279.5</v>
      </c>
      <c r="AN377" s="112">
        <v>2995.85</v>
      </c>
      <c r="AO377" s="112">
        <v>40275.35</v>
      </c>
      <c r="AP377" s="112">
        <v>4919.22</v>
      </c>
      <c r="AQ377" s="112">
        <v>94.71</v>
      </c>
      <c r="AR377" s="112">
        <v>5013.93</v>
      </c>
      <c r="AS377" s="112">
        <v>4766.5</v>
      </c>
      <c r="AT377" s="112">
        <v>94.71</v>
      </c>
      <c r="AU377" s="112">
        <v>4861.21</v>
      </c>
      <c r="AV377" s="84">
        <v>45</v>
      </c>
      <c r="AW377" s="84">
        <v>1042</v>
      </c>
      <c r="AX377" s="84" t="s">
        <v>293</v>
      </c>
      <c r="AY377" s="108"/>
      <c r="AZ377" s="84"/>
      <c r="BA377" s="84"/>
      <c r="BB377" s="84" t="s">
        <v>280</v>
      </c>
      <c r="BC377" s="84" t="s">
        <v>281</v>
      </c>
      <c r="BD377" s="108"/>
      <c r="BE377" s="84">
        <v>0</v>
      </c>
      <c r="BF377" s="38" t="s">
        <v>1434</v>
      </c>
      <c r="BG377" s="84">
        <v>9977041700</v>
      </c>
      <c r="BH377" s="114" t="s">
        <v>3072</v>
      </c>
      <c r="BI377" s="38" t="s">
        <v>112</v>
      </c>
      <c r="BJ377" s="85">
        <v>45833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25">
      <c r="A378" s="84">
        <v>374</v>
      </c>
      <c r="B378" s="38" t="s">
        <v>254</v>
      </c>
      <c r="C378" s="38" t="s">
        <v>255</v>
      </c>
      <c r="D378" s="38" t="s">
        <v>256</v>
      </c>
      <c r="E378" s="38" t="s">
        <v>257</v>
      </c>
      <c r="F378" s="38" t="s">
        <v>258</v>
      </c>
      <c r="G378" s="84" t="s">
        <v>259</v>
      </c>
      <c r="H378" s="38" t="s">
        <v>260</v>
      </c>
      <c r="I378" s="84">
        <v>89442</v>
      </c>
      <c r="J378" s="38" t="s">
        <v>436</v>
      </c>
      <c r="K378" s="84">
        <v>89442</v>
      </c>
      <c r="L378" s="84" t="s">
        <v>262</v>
      </c>
      <c r="M378" s="38" t="s">
        <v>263</v>
      </c>
      <c r="N378" s="84">
        <v>171740</v>
      </c>
      <c r="O378" s="84" t="s">
        <v>1408</v>
      </c>
      <c r="P378" s="84">
        <v>230769</v>
      </c>
      <c r="Q378" s="38" t="s">
        <v>284</v>
      </c>
      <c r="R378" s="38" t="s">
        <v>266</v>
      </c>
      <c r="S378" s="84" t="s">
        <v>1437</v>
      </c>
      <c r="T378" s="84" t="s">
        <v>1437</v>
      </c>
      <c r="U378" s="84" t="s">
        <v>287</v>
      </c>
      <c r="V378" s="84" t="s">
        <v>269</v>
      </c>
      <c r="W378" s="84">
        <v>0</v>
      </c>
      <c r="X378" s="38" t="s">
        <v>270</v>
      </c>
      <c r="Y378" s="84">
        <v>20834119</v>
      </c>
      <c r="Z378" s="38" t="s">
        <v>1438</v>
      </c>
      <c r="AA378" s="108" t="s">
        <v>1417</v>
      </c>
      <c r="AB378" s="84">
        <v>41488</v>
      </c>
      <c r="AC378" s="108" t="s">
        <v>333</v>
      </c>
      <c r="AD378" s="84">
        <v>24</v>
      </c>
      <c r="AE378" s="84" t="s">
        <v>371</v>
      </c>
      <c r="AF378" s="84" t="s">
        <v>315</v>
      </c>
      <c r="AG378" s="108" t="s">
        <v>1418</v>
      </c>
      <c r="AH378" s="84" t="s">
        <v>277</v>
      </c>
      <c r="AI378" s="108" t="s">
        <v>1417</v>
      </c>
      <c r="AJ378" s="84">
        <v>2200</v>
      </c>
      <c r="AK378" s="84">
        <v>2200</v>
      </c>
      <c r="AL378" s="108" t="s">
        <v>564</v>
      </c>
      <c r="AM378" s="84">
        <v>27605.51</v>
      </c>
      <c r="AN378" s="112">
        <v>1579.62</v>
      </c>
      <c r="AO378" s="112">
        <v>29185.13</v>
      </c>
      <c r="AP378" s="112">
        <v>15406.49</v>
      </c>
      <c r="AQ378" s="112">
        <v>866.38</v>
      </c>
      <c r="AR378" s="112">
        <v>16272.87</v>
      </c>
      <c r="AS378" s="112">
        <v>13882.49</v>
      </c>
      <c r="AT378" s="112">
        <v>866.38</v>
      </c>
      <c r="AU378" s="112">
        <v>14748.87</v>
      </c>
      <c r="AV378" s="84">
        <v>46</v>
      </c>
      <c r="AW378" s="84">
        <v>1254</v>
      </c>
      <c r="AX378" s="84" t="s">
        <v>293</v>
      </c>
      <c r="AY378" s="108"/>
      <c r="AZ378" s="84"/>
      <c r="BA378" s="84"/>
      <c r="BB378" s="84" t="s">
        <v>280</v>
      </c>
      <c r="BC378" s="84" t="s">
        <v>281</v>
      </c>
      <c r="BD378" s="108"/>
      <c r="BE378" s="84">
        <v>0</v>
      </c>
      <c r="BF378" s="38" t="s">
        <v>1437</v>
      </c>
      <c r="BG378" s="84">
        <v>8817878556</v>
      </c>
      <c r="BH378" s="114" t="s">
        <v>3072</v>
      </c>
      <c r="BI378" s="38" t="s">
        <v>112</v>
      </c>
      <c r="BJ378" s="85">
        <v>45819</v>
      </c>
      <c r="BK378" s="84" t="s">
        <v>124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 t="s">
        <v>3093</v>
      </c>
    </row>
    <row r="379" spans="1:70" s="113" customFormat="1" ht="15" hidden="1" customHeight="1" x14ac:dyDescent="0.25">
      <c r="A379" s="84">
        <v>375</v>
      </c>
      <c r="B379" s="38" t="s">
        <v>254</v>
      </c>
      <c r="C379" s="38" t="s">
        <v>255</v>
      </c>
      <c r="D379" s="38" t="s">
        <v>256</v>
      </c>
      <c r="E379" s="38" t="s">
        <v>257</v>
      </c>
      <c r="F379" s="38" t="s">
        <v>258</v>
      </c>
      <c r="G379" s="84" t="s">
        <v>259</v>
      </c>
      <c r="H379" s="38" t="s">
        <v>260</v>
      </c>
      <c r="I379" s="84">
        <v>95409</v>
      </c>
      <c r="J379" s="38" t="s">
        <v>347</v>
      </c>
      <c r="K379" s="84">
        <v>95409</v>
      </c>
      <c r="L379" s="84" t="s">
        <v>262</v>
      </c>
      <c r="M379" s="38" t="s">
        <v>263</v>
      </c>
      <c r="N379" s="84">
        <v>171502</v>
      </c>
      <c r="O379" s="84" t="s">
        <v>1439</v>
      </c>
      <c r="P379" s="84">
        <v>230439</v>
      </c>
      <c r="Q379" s="38" t="s">
        <v>763</v>
      </c>
      <c r="R379" s="38" t="s">
        <v>266</v>
      </c>
      <c r="S379" s="84" t="s">
        <v>1440</v>
      </c>
      <c r="T379" s="84" t="s">
        <v>1440</v>
      </c>
      <c r="U379" s="84" t="s">
        <v>268</v>
      </c>
      <c r="V379" s="84" t="s">
        <v>343</v>
      </c>
      <c r="W379" s="84">
        <v>0</v>
      </c>
      <c r="X379" s="38" t="s">
        <v>270</v>
      </c>
      <c r="Y379" s="84">
        <v>20838905</v>
      </c>
      <c r="Z379" s="38" t="s">
        <v>1441</v>
      </c>
      <c r="AA379" s="108" t="s">
        <v>1442</v>
      </c>
      <c r="AB379" s="84">
        <v>46674</v>
      </c>
      <c r="AC379" s="108" t="s">
        <v>353</v>
      </c>
      <c r="AD379" s="84">
        <v>24</v>
      </c>
      <c r="AE379" s="84" t="s">
        <v>371</v>
      </c>
      <c r="AF379" s="84" t="s">
        <v>275</v>
      </c>
      <c r="AG379" s="108" t="s">
        <v>1443</v>
      </c>
      <c r="AH379" s="84" t="s">
        <v>277</v>
      </c>
      <c r="AI379" s="108" t="s">
        <v>1442</v>
      </c>
      <c r="AJ379" s="84">
        <v>2470</v>
      </c>
      <c r="AK379" s="84">
        <v>2470</v>
      </c>
      <c r="AL379" s="108" t="s">
        <v>564</v>
      </c>
      <c r="AM379" s="84">
        <v>5507.68</v>
      </c>
      <c r="AN379" s="112">
        <v>435.91</v>
      </c>
      <c r="AO379" s="112">
        <v>5943.59</v>
      </c>
      <c r="AP379" s="112">
        <v>53190.69</v>
      </c>
      <c r="AQ379" s="112">
        <v>12268.77</v>
      </c>
      <c r="AR379" s="112">
        <v>65459.46</v>
      </c>
      <c r="AS379" s="112">
        <v>47884.32</v>
      </c>
      <c r="AT379" s="112">
        <v>12268.77</v>
      </c>
      <c r="AU379" s="112">
        <v>60153.09</v>
      </c>
      <c r="AV379" s="84">
        <v>45</v>
      </c>
      <c r="AW379" s="84">
        <v>1340</v>
      </c>
      <c r="AX379" s="84" t="s">
        <v>293</v>
      </c>
      <c r="AY379" s="108"/>
      <c r="AZ379" s="84"/>
      <c r="BA379" s="84"/>
      <c r="BB379" s="84" t="s">
        <v>280</v>
      </c>
      <c r="BC379" s="84" t="s">
        <v>281</v>
      </c>
      <c r="BD379" s="108"/>
      <c r="BE379" s="84">
        <v>0</v>
      </c>
      <c r="BF379" s="38" t="s">
        <v>1440</v>
      </c>
      <c r="BG379" s="84">
        <v>8378837367</v>
      </c>
      <c r="BH379" s="114" t="s">
        <v>3072</v>
      </c>
      <c r="BI379" s="38" t="s">
        <v>112</v>
      </c>
      <c r="BJ379" s="85">
        <v>45833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hidden="1" customHeight="1" x14ac:dyDescent="0.25">
      <c r="A380" s="84">
        <v>376</v>
      </c>
      <c r="B380" s="38" t="s">
        <v>254</v>
      </c>
      <c r="C380" s="38" t="s">
        <v>255</v>
      </c>
      <c r="D380" s="38" t="s">
        <v>256</v>
      </c>
      <c r="E380" s="38" t="s">
        <v>257</v>
      </c>
      <c r="F380" s="38" t="s">
        <v>258</v>
      </c>
      <c r="G380" s="84" t="s">
        <v>259</v>
      </c>
      <c r="H380" s="38" t="s">
        <v>260</v>
      </c>
      <c r="I380" s="84">
        <v>95409</v>
      </c>
      <c r="J380" s="38" t="s">
        <v>347</v>
      </c>
      <c r="K380" s="84">
        <v>95409</v>
      </c>
      <c r="L380" s="84" t="s">
        <v>262</v>
      </c>
      <c r="M380" s="38" t="s">
        <v>263</v>
      </c>
      <c r="N380" s="84">
        <v>171502</v>
      </c>
      <c r="O380" s="84" t="s">
        <v>1439</v>
      </c>
      <c r="P380" s="84">
        <v>230439</v>
      </c>
      <c r="Q380" s="38" t="s">
        <v>763</v>
      </c>
      <c r="R380" s="38" t="s">
        <v>266</v>
      </c>
      <c r="S380" s="84" t="s">
        <v>1444</v>
      </c>
      <c r="T380" s="84" t="s">
        <v>1444</v>
      </c>
      <c r="U380" s="84" t="s">
        <v>268</v>
      </c>
      <c r="V380" s="84" t="s">
        <v>269</v>
      </c>
      <c r="W380" s="84">
        <v>0</v>
      </c>
      <c r="X380" s="38" t="s">
        <v>270</v>
      </c>
      <c r="Y380" s="84">
        <v>20853567</v>
      </c>
      <c r="Z380" s="38" t="s">
        <v>1445</v>
      </c>
      <c r="AA380" s="108" t="s">
        <v>1446</v>
      </c>
      <c r="AB380" s="84">
        <v>46674</v>
      </c>
      <c r="AC380" s="108" t="s">
        <v>353</v>
      </c>
      <c r="AD380" s="84">
        <v>24</v>
      </c>
      <c r="AE380" s="84" t="s">
        <v>371</v>
      </c>
      <c r="AF380" s="84" t="s">
        <v>275</v>
      </c>
      <c r="AG380" s="108" t="s">
        <v>1447</v>
      </c>
      <c r="AH380" s="84" t="s">
        <v>277</v>
      </c>
      <c r="AI380" s="108" t="s">
        <v>1446</v>
      </c>
      <c r="AJ380" s="84">
        <v>2470</v>
      </c>
      <c r="AK380" s="84">
        <v>2470</v>
      </c>
      <c r="AL380" s="108" t="s">
        <v>564</v>
      </c>
      <c r="AM380" s="84">
        <v>41356.480000000003</v>
      </c>
      <c r="AN380" s="112">
        <v>2153</v>
      </c>
      <c r="AO380" s="112">
        <v>43509.48</v>
      </c>
      <c r="AP380" s="112">
        <v>5995.52</v>
      </c>
      <c r="AQ380" s="112">
        <v>88</v>
      </c>
      <c r="AR380" s="112">
        <v>6083.52</v>
      </c>
      <c r="AS380" s="112">
        <v>5317.52</v>
      </c>
      <c r="AT380" s="112">
        <v>88</v>
      </c>
      <c r="AU380" s="112">
        <v>5405.52</v>
      </c>
      <c r="AV380" s="84">
        <v>45</v>
      </c>
      <c r="AW380" s="84">
        <v>1128</v>
      </c>
      <c r="AX380" s="84" t="s">
        <v>293</v>
      </c>
      <c r="AY380" s="108"/>
      <c r="AZ380" s="84"/>
      <c r="BA380" s="84"/>
      <c r="BB380" s="84" t="s">
        <v>280</v>
      </c>
      <c r="BC380" s="84" t="s">
        <v>281</v>
      </c>
      <c r="BD380" s="108"/>
      <c r="BE380" s="84">
        <v>0</v>
      </c>
      <c r="BF380" s="38" t="s">
        <v>1444</v>
      </c>
      <c r="BG380" s="84">
        <v>9589501333</v>
      </c>
      <c r="BH380" s="114" t="s">
        <v>3072</v>
      </c>
      <c r="BI380" s="38" t="s">
        <v>112</v>
      </c>
      <c r="BJ380" s="85">
        <v>45833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254</v>
      </c>
      <c r="C381" s="38" t="s">
        <v>255</v>
      </c>
      <c r="D381" s="38" t="s">
        <v>256</v>
      </c>
      <c r="E381" s="38" t="s">
        <v>257</v>
      </c>
      <c r="F381" s="38" t="s">
        <v>258</v>
      </c>
      <c r="G381" s="84" t="s">
        <v>259</v>
      </c>
      <c r="H381" s="38" t="s">
        <v>260</v>
      </c>
      <c r="I381" s="84">
        <v>95409</v>
      </c>
      <c r="J381" s="38" t="s">
        <v>347</v>
      </c>
      <c r="K381" s="84">
        <v>95409</v>
      </c>
      <c r="L381" s="84" t="s">
        <v>262</v>
      </c>
      <c r="M381" s="38" t="s">
        <v>263</v>
      </c>
      <c r="N381" s="84">
        <v>171502</v>
      </c>
      <c r="O381" s="84" t="s">
        <v>1439</v>
      </c>
      <c r="P381" s="84">
        <v>230439</v>
      </c>
      <c r="Q381" s="38" t="s">
        <v>763</v>
      </c>
      <c r="R381" s="38" t="s">
        <v>266</v>
      </c>
      <c r="S381" s="84" t="s">
        <v>1448</v>
      </c>
      <c r="T381" s="84" t="s">
        <v>1448</v>
      </c>
      <c r="U381" s="84" t="s">
        <v>268</v>
      </c>
      <c r="V381" s="84" t="s">
        <v>269</v>
      </c>
      <c r="W381" s="84">
        <v>0</v>
      </c>
      <c r="X381" s="38" t="s">
        <v>270</v>
      </c>
      <c r="Y381" s="84">
        <v>20868505</v>
      </c>
      <c r="Z381" s="38" t="s">
        <v>1449</v>
      </c>
      <c r="AA381" s="108" t="s">
        <v>1446</v>
      </c>
      <c r="AB381" s="84">
        <v>46674</v>
      </c>
      <c r="AC381" s="108" t="s">
        <v>353</v>
      </c>
      <c r="AD381" s="84">
        <v>24</v>
      </c>
      <c r="AE381" s="84" t="s">
        <v>371</v>
      </c>
      <c r="AF381" s="84" t="s">
        <v>275</v>
      </c>
      <c r="AG381" s="108" t="s">
        <v>1447</v>
      </c>
      <c r="AH381" s="84" t="s">
        <v>277</v>
      </c>
      <c r="AI381" s="108" t="s">
        <v>1446</v>
      </c>
      <c r="AJ381" s="84">
        <v>2470</v>
      </c>
      <c r="AK381" s="84">
        <v>2470</v>
      </c>
      <c r="AL381" s="108" t="s">
        <v>564</v>
      </c>
      <c r="AM381" s="84">
        <v>46169.51</v>
      </c>
      <c r="AN381" s="112">
        <v>2241</v>
      </c>
      <c r="AO381" s="112">
        <v>48410.51</v>
      </c>
      <c r="AP381" s="112">
        <v>1182.49</v>
      </c>
      <c r="AQ381" s="112">
        <v>0</v>
      </c>
      <c r="AR381" s="112">
        <v>1182.49</v>
      </c>
      <c r="AS381" s="112">
        <v>504.49</v>
      </c>
      <c r="AT381" s="112">
        <v>0</v>
      </c>
      <c r="AU381" s="112">
        <v>504.49</v>
      </c>
      <c r="AV381" s="84">
        <v>45</v>
      </c>
      <c r="AW381" s="84">
        <v>1067</v>
      </c>
      <c r="AX381" s="84" t="s">
        <v>293</v>
      </c>
      <c r="AY381" s="108"/>
      <c r="AZ381" s="84"/>
      <c r="BA381" s="84"/>
      <c r="BB381" s="84" t="s">
        <v>280</v>
      </c>
      <c r="BC381" s="84" t="s">
        <v>281</v>
      </c>
      <c r="BD381" s="108"/>
      <c r="BE381" s="84">
        <v>0</v>
      </c>
      <c r="BF381" s="38" t="s">
        <v>1448</v>
      </c>
      <c r="BG381" s="84">
        <v>9303832777</v>
      </c>
      <c r="BH381" s="114" t="s">
        <v>3072</v>
      </c>
      <c r="BI381" s="38" t="s">
        <v>112</v>
      </c>
      <c r="BJ381" s="85">
        <v>45819</v>
      </c>
      <c r="BK381" s="84" t="s">
        <v>124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 t="s">
        <v>3093</v>
      </c>
    </row>
    <row r="382" spans="1:70" s="113" customFormat="1" ht="15" hidden="1" customHeight="1" x14ac:dyDescent="0.25">
      <c r="A382" s="84">
        <v>378</v>
      </c>
      <c r="B382" s="38" t="s">
        <v>254</v>
      </c>
      <c r="C382" s="38" t="s">
        <v>255</v>
      </c>
      <c r="D382" s="38" t="s">
        <v>256</v>
      </c>
      <c r="E382" s="38" t="s">
        <v>257</v>
      </c>
      <c r="F382" s="38" t="s">
        <v>258</v>
      </c>
      <c r="G382" s="84" t="s">
        <v>259</v>
      </c>
      <c r="H382" s="38" t="s">
        <v>260</v>
      </c>
      <c r="I382" s="84">
        <v>89442</v>
      </c>
      <c r="J382" s="38" t="s">
        <v>436</v>
      </c>
      <c r="K382" s="84">
        <v>89442</v>
      </c>
      <c r="L382" s="84" t="s">
        <v>262</v>
      </c>
      <c r="M382" s="38" t="s">
        <v>263</v>
      </c>
      <c r="N382" s="84">
        <v>171740</v>
      </c>
      <c r="O382" s="84" t="s">
        <v>1408</v>
      </c>
      <c r="P382" s="84">
        <v>230769</v>
      </c>
      <c r="Q382" s="38" t="s">
        <v>284</v>
      </c>
      <c r="R382" s="38" t="s">
        <v>266</v>
      </c>
      <c r="S382" s="84" t="s">
        <v>1450</v>
      </c>
      <c r="T382" s="84" t="s">
        <v>1450</v>
      </c>
      <c r="U382" s="84" t="s">
        <v>287</v>
      </c>
      <c r="V382" s="84" t="s">
        <v>269</v>
      </c>
      <c r="W382" s="84">
        <v>0</v>
      </c>
      <c r="X382" s="38" t="s">
        <v>270</v>
      </c>
      <c r="Y382" s="84">
        <v>20870376</v>
      </c>
      <c r="Z382" s="38" t="s">
        <v>1451</v>
      </c>
      <c r="AA382" s="108" t="s">
        <v>1410</v>
      </c>
      <c r="AB382" s="84">
        <v>41488</v>
      </c>
      <c r="AC382" s="108" t="s">
        <v>333</v>
      </c>
      <c r="AD382" s="84">
        <v>24</v>
      </c>
      <c r="AE382" s="84" t="s">
        <v>371</v>
      </c>
      <c r="AF382" s="84" t="s">
        <v>315</v>
      </c>
      <c r="AG382" s="108" t="s">
        <v>1411</v>
      </c>
      <c r="AH382" s="84" t="s">
        <v>277</v>
      </c>
      <c r="AI382" s="108" t="s">
        <v>1410</v>
      </c>
      <c r="AJ382" s="84">
        <v>2200</v>
      </c>
      <c r="AK382" s="84">
        <v>2200</v>
      </c>
      <c r="AL382" s="108" t="s">
        <v>564</v>
      </c>
      <c r="AM382" s="84">
        <v>16666.72</v>
      </c>
      <c r="AN382" s="112">
        <v>1754.45</v>
      </c>
      <c r="AO382" s="112">
        <v>18421.169999999998</v>
      </c>
      <c r="AP382" s="112">
        <v>27577.26</v>
      </c>
      <c r="AQ382" s="112">
        <v>3637.59</v>
      </c>
      <c r="AR382" s="112">
        <v>31214.85</v>
      </c>
      <c r="AS382" s="112">
        <v>26059.279999999999</v>
      </c>
      <c r="AT382" s="112">
        <v>3637.59</v>
      </c>
      <c r="AU382" s="112">
        <v>29696.87</v>
      </c>
      <c r="AV382" s="84">
        <v>45</v>
      </c>
      <c r="AW382" s="84">
        <v>1254</v>
      </c>
      <c r="AX382" s="84" t="s">
        <v>293</v>
      </c>
      <c r="AY382" s="108"/>
      <c r="AZ382" s="84"/>
      <c r="BA382" s="84"/>
      <c r="BB382" s="84" t="s">
        <v>280</v>
      </c>
      <c r="BC382" s="84" t="s">
        <v>281</v>
      </c>
      <c r="BD382" s="108"/>
      <c r="BE382" s="84">
        <v>0</v>
      </c>
      <c r="BF382" s="38" t="s">
        <v>1450</v>
      </c>
      <c r="BG382" s="84">
        <v>9009390106</v>
      </c>
      <c r="BH382" s="114" t="s">
        <v>3072</v>
      </c>
      <c r="BI382" s="38" t="s">
        <v>112</v>
      </c>
      <c r="BJ382" s="85">
        <v>45833</v>
      </c>
      <c r="BK382" s="84" t="s">
        <v>125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hidden="1" customHeight="1" x14ac:dyDescent="0.25">
      <c r="A383" s="84">
        <v>379</v>
      </c>
      <c r="B383" s="38" t="s">
        <v>254</v>
      </c>
      <c r="C383" s="38" t="s">
        <v>255</v>
      </c>
      <c r="D383" s="38" t="s">
        <v>256</v>
      </c>
      <c r="E383" s="38" t="s">
        <v>257</v>
      </c>
      <c r="F383" s="38" t="s">
        <v>258</v>
      </c>
      <c r="G383" s="84" t="s">
        <v>259</v>
      </c>
      <c r="H383" s="38" t="s">
        <v>260</v>
      </c>
      <c r="I383" s="84">
        <v>89442</v>
      </c>
      <c r="J383" s="38" t="s">
        <v>436</v>
      </c>
      <c r="K383" s="84">
        <v>89442</v>
      </c>
      <c r="L383" s="84" t="s">
        <v>262</v>
      </c>
      <c r="M383" s="38" t="s">
        <v>263</v>
      </c>
      <c r="N383" s="84">
        <v>171740</v>
      </c>
      <c r="O383" s="84" t="s">
        <v>1408</v>
      </c>
      <c r="P383" s="84">
        <v>230769</v>
      </c>
      <c r="Q383" s="38" t="s">
        <v>284</v>
      </c>
      <c r="R383" s="38" t="s">
        <v>266</v>
      </c>
      <c r="S383" s="84" t="s">
        <v>1452</v>
      </c>
      <c r="T383" s="84" t="s">
        <v>1452</v>
      </c>
      <c r="U383" s="84" t="s">
        <v>287</v>
      </c>
      <c r="V383" s="84" t="s">
        <v>269</v>
      </c>
      <c r="W383" s="84">
        <v>0</v>
      </c>
      <c r="X383" s="38" t="s">
        <v>270</v>
      </c>
      <c r="Y383" s="84">
        <v>20878534</v>
      </c>
      <c r="Z383" s="38" t="s">
        <v>1453</v>
      </c>
      <c r="AA383" s="108" t="s">
        <v>1454</v>
      </c>
      <c r="AB383" s="84">
        <v>41488</v>
      </c>
      <c r="AC383" s="108" t="s">
        <v>333</v>
      </c>
      <c r="AD383" s="84">
        <v>24</v>
      </c>
      <c r="AE383" s="84" t="s">
        <v>371</v>
      </c>
      <c r="AF383" s="84" t="s">
        <v>315</v>
      </c>
      <c r="AG383" s="108" t="s">
        <v>1455</v>
      </c>
      <c r="AH383" s="84" t="s">
        <v>277</v>
      </c>
      <c r="AI383" s="108" t="s">
        <v>1454</v>
      </c>
      <c r="AJ383" s="84">
        <v>2200</v>
      </c>
      <c r="AK383" s="84">
        <v>2200</v>
      </c>
      <c r="AL383" s="108" t="s">
        <v>564</v>
      </c>
      <c r="AM383" s="84">
        <v>34339.410000000003</v>
      </c>
      <c r="AN383" s="112">
        <v>2502.38</v>
      </c>
      <c r="AO383" s="112">
        <v>36841.79</v>
      </c>
      <c r="AP383" s="112">
        <v>7997.14</v>
      </c>
      <c r="AQ383" s="112">
        <v>248</v>
      </c>
      <c r="AR383" s="112">
        <v>8245.14</v>
      </c>
      <c r="AS383" s="112">
        <v>7446.59</v>
      </c>
      <c r="AT383" s="112">
        <v>248</v>
      </c>
      <c r="AU383" s="112">
        <v>7694.59</v>
      </c>
      <c r="AV383" s="84">
        <v>45</v>
      </c>
      <c r="AW383" s="84">
        <v>1103</v>
      </c>
      <c r="AX383" s="84" t="s">
        <v>293</v>
      </c>
      <c r="AY383" s="108"/>
      <c r="AZ383" s="84"/>
      <c r="BA383" s="84"/>
      <c r="BB383" s="84" t="s">
        <v>280</v>
      </c>
      <c r="BC383" s="84" t="s">
        <v>281</v>
      </c>
      <c r="BD383" s="108"/>
      <c r="BE383" s="84">
        <v>0</v>
      </c>
      <c r="BF383" s="38" t="s">
        <v>1452</v>
      </c>
      <c r="BG383" s="84">
        <v>9977575132</v>
      </c>
      <c r="BH383" s="114" t="s">
        <v>3072</v>
      </c>
      <c r="BI383" s="38" t="s">
        <v>112</v>
      </c>
      <c r="BJ383" s="85">
        <v>45833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254</v>
      </c>
      <c r="C384" s="38" t="s">
        <v>255</v>
      </c>
      <c r="D384" s="38" t="s">
        <v>256</v>
      </c>
      <c r="E384" s="38" t="s">
        <v>257</v>
      </c>
      <c r="F384" s="38" t="s">
        <v>258</v>
      </c>
      <c r="G384" s="84" t="s">
        <v>259</v>
      </c>
      <c r="H384" s="38" t="s">
        <v>260</v>
      </c>
      <c r="I384" s="84">
        <v>95409</v>
      </c>
      <c r="J384" s="38" t="s">
        <v>347</v>
      </c>
      <c r="K384" s="84">
        <v>95409</v>
      </c>
      <c r="L384" s="84" t="s">
        <v>262</v>
      </c>
      <c r="M384" s="38" t="s">
        <v>263</v>
      </c>
      <c r="N384" s="84">
        <v>171502</v>
      </c>
      <c r="O384" s="84" t="s">
        <v>1439</v>
      </c>
      <c r="P384" s="84">
        <v>230439</v>
      </c>
      <c r="Q384" s="38" t="s">
        <v>763</v>
      </c>
      <c r="R384" s="38" t="s">
        <v>266</v>
      </c>
      <c r="S384" s="84" t="s">
        <v>1456</v>
      </c>
      <c r="T384" s="84" t="s">
        <v>1456</v>
      </c>
      <c r="U384" s="84" t="s">
        <v>268</v>
      </c>
      <c r="V384" s="84" t="s">
        <v>343</v>
      </c>
      <c r="W384" s="84">
        <v>0</v>
      </c>
      <c r="X384" s="38" t="s">
        <v>270</v>
      </c>
      <c r="Y384" s="84">
        <v>20909306</v>
      </c>
      <c r="Z384" s="38" t="s">
        <v>1457</v>
      </c>
      <c r="AA384" s="108" t="s">
        <v>1442</v>
      </c>
      <c r="AB384" s="84">
        <v>46674</v>
      </c>
      <c r="AC384" s="108" t="s">
        <v>353</v>
      </c>
      <c r="AD384" s="84">
        <v>24</v>
      </c>
      <c r="AE384" s="84" t="s">
        <v>371</v>
      </c>
      <c r="AF384" s="84" t="s">
        <v>275</v>
      </c>
      <c r="AG384" s="108" t="s">
        <v>1443</v>
      </c>
      <c r="AH384" s="84" t="s">
        <v>277</v>
      </c>
      <c r="AI384" s="108" t="s">
        <v>1442</v>
      </c>
      <c r="AJ384" s="84">
        <v>2470</v>
      </c>
      <c r="AK384" s="84">
        <v>2470</v>
      </c>
      <c r="AL384" s="108" t="s">
        <v>564</v>
      </c>
      <c r="AM384" s="84">
        <v>17080.29</v>
      </c>
      <c r="AN384" s="112">
        <v>397.52</v>
      </c>
      <c r="AO384" s="112">
        <v>17477.810000000001</v>
      </c>
      <c r="AP384" s="112">
        <v>30759.84</v>
      </c>
      <c r="AQ384" s="112">
        <v>4119.7299999999996</v>
      </c>
      <c r="AR384" s="112">
        <v>34879.57</v>
      </c>
      <c r="AS384" s="112">
        <v>30190.71</v>
      </c>
      <c r="AT384" s="112">
        <v>4119.7299999999996</v>
      </c>
      <c r="AU384" s="112">
        <v>34310.44</v>
      </c>
      <c r="AV384" s="84">
        <v>45</v>
      </c>
      <c r="AW384" s="84">
        <v>1340</v>
      </c>
      <c r="AX384" s="84" t="s">
        <v>293</v>
      </c>
      <c r="AY384" s="108"/>
      <c r="AZ384" s="84"/>
      <c r="BA384" s="84"/>
      <c r="BB384" s="84" t="s">
        <v>280</v>
      </c>
      <c r="BC384" s="84" t="s">
        <v>281</v>
      </c>
      <c r="BD384" s="108"/>
      <c r="BE384" s="84">
        <v>0</v>
      </c>
      <c r="BF384" s="38" t="s">
        <v>1456</v>
      </c>
      <c r="BG384" s="84">
        <v>8720061007</v>
      </c>
      <c r="BH384" s="114" t="s">
        <v>3072</v>
      </c>
      <c r="BI384" s="38" t="s">
        <v>112</v>
      </c>
      <c r="BJ384" s="85">
        <v>45819</v>
      </c>
      <c r="BK384" s="84" t="s">
        <v>124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 t="s">
        <v>3093</v>
      </c>
    </row>
    <row r="385" spans="1:70" s="113" customFormat="1" ht="15" hidden="1" customHeight="1" x14ac:dyDescent="0.25">
      <c r="A385" s="84">
        <v>381</v>
      </c>
      <c r="B385" s="38" t="s">
        <v>254</v>
      </c>
      <c r="C385" s="38" t="s">
        <v>255</v>
      </c>
      <c r="D385" s="38" t="s">
        <v>256</v>
      </c>
      <c r="E385" s="38" t="s">
        <v>257</v>
      </c>
      <c r="F385" s="38" t="s">
        <v>258</v>
      </c>
      <c r="G385" s="84" t="s">
        <v>259</v>
      </c>
      <c r="H385" s="38" t="s">
        <v>260</v>
      </c>
      <c r="I385" s="84">
        <v>95409</v>
      </c>
      <c r="J385" s="38" t="s">
        <v>347</v>
      </c>
      <c r="K385" s="84">
        <v>95409</v>
      </c>
      <c r="L385" s="84" t="s">
        <v>262</v>
      </c>
      <c r="M385" s="38" t="s">
        <v>263</v>
      </c>
      <c r="N385" s="84">
        <v>171502</v>
      </c>
      <c r="O385" s="84" t="s">
        <v>1439</v>
      </c>
      <c r="P385" s="84">
        <v>230439</v>
      </c>
      <c r="Q385" s="38" t="s">
        <v>763</v>
      </c>
      <c r="R385" s="38" t="s">
        <v>266</v>
      </c>
      <c r="S385" s="84" t="s">
        <v>1458</v>
      </c>
      <c r="T385" s="84" t="s">
        <v>1458</v>
      </c>
      <c r="U385" s="84" t="s">
        <v>268</v>
      </c>
      <c r="V385" s="84" t="s">
        <v>343</v>
      </c>
      <c r="W385" s="84">
        <v>0</v>
      </c>
      <c r="X385" s="38" t="s">
        <v>270</v>
      </c>
      <c r="Y385" s="84">
        <v>20913753</v>
      </c>
      <c r="Z385" s="38" t="s">
        <v>1459</v>
      </c>
      <c r="AA385" s="108" t="s">
        <v>1460</v>
      </c>
      <c r="AB385" s="84">
        <v>46674</v>
      </c>
      <c r="AC385" s="108" t="s">
        <v>353</v>
      </c>
      <c r="AD385" s="84">
        <v>24</v>
      </c>
      <c r="AE385" s="84" t="s">
        <v>371</v>
      </c>
      <c r="AF385" s="84" t="s">
        <v>275</v>
      </c>
      <c r="AG385" s="108" t="s">
        <v>1461</v>
      </c>
      <c r="AH385" s="84" t="s">
        <v>277</v>
      </c>
      <c r="AI385" s="108" t="s">
        <v>1460</v>
      </c>
      <c r="AJ385" s="84">
        <v>2470</v>
      </c>
      <c r="AK385" s="84">
        <v>2470</v>
      </c>
      <c r="AL385" s="108" t="s">
        <v>564</v>
      </c>
      <c r="AM385" s="84">
        <v>26089.75</v>
      </c>
      <c r="AN385" s="112">
        <v>871.3</v>
      </c>
      <c r="AO385" s="112">
        <v>26961.05</v>
      </c>
      <c r="AP385" s="112">
        <v>23410.25</v>
      </c>
      <c r="AQ385" s="112">
        <v>1769.7</v>
      </c>
      <c r="AR385" s="112">
        <v>25179.95</v>
      </c>
      <c r="AS385" s="112">
        <v>20584.25</v>
      </c>
      <c r="AT385" s="112">
        <v>1769.7</v>
      </c>
      <c r="AU385" s="112">
        <v>22353.95</v>
      </c>
      <c r="AV385" s="84">
        <v>45</v>
      </c>
      <c r="AW385" s="84">
        <v>1309</v>
      </c>
      <c r="AX385" s="84" t="s">
        <v>293</v>
      </c>
      <c r="AY385" s="108"/>
      <c r="AZ385" s="84"/>
      <c r="BA385" s="84"/>
      <c r="BB385" s="84" t="s">
        <v>280</v>
      </c>
      <c r="BC385" s="84" t="s">
        <v>281</v>
      </c>
      <c r="BD385" s="108"/>
      <c r="BE385" s="84">
        <v>0</v>
      </c>
      <c r="BF385" s="38" t="s">
        <v>1458</v>
      </c>
      <c r="BG385" s="84">
        <v>9981377341</v>
      </c>
      <c r="BH385" s="114" t="s">
        <v>3072</v>
      </c>
      <c r="BI385" s="38" t="s">
        <v>112</v>
      </c>
      <c r="BJ385" s="85">
        <v>45833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hidden="1" customHeight="1" x14ac:dyDescent="0.25">
      <c r="A386" s="84">
        <v>382</v>
      </c>
      <c r="B386" s="38" t="s">
        <v>254</v>
      </c>
      <c r="C386" s="38" t="s">
        <v>255</v>
      </c>
      <c r="D386" s="38" t="s">
        <v>256</v>
      </c>
      <c r="E386" s="38" t="s">
        <v>257</v>
      </c>
      <c r="F386" s="38" t="s">
        <v>258</v>
      </c>
      <c r="G386" s="84" t="s">
        <v>259</v>
      </c>
      <c r="H386" s="38" t="s">
        <v>260</v>
      </c>
      <c r="I386" s="84">
        <v>89442</v>
      </c>
      <c r="J386" s="38" t="s">
        <v>436</v>
      </c>
      <c r="K386" s="84">
        <v>89442</v>
      </c>
      <c r="L386" s="84" t="s">
        <v>262</v>
      </c>
      <c r="M386" s="38" t="s">
        <v>263</v>
      </c>
      <c r="N386" s="84">
        <v>171740</v>
      </c>
      <c r="O386" s="84" t="s">
        <v>1408</v>
      </c>
      <c r="P386" s="84">
        <v>230769</v>
      </c>
      <c r="Q386" s="38" t="s">
        <v>284</v>
      </c>
      <c r="R386" s="38" t="s">
        <v>266</v>
      </c>
      <c r="S386" s="84" t="s">
        <v>1462</v>
      </c>
      <c r="T386" s="84" t="s">
        <v>1462</v>
      </c>
      <c r="U386" s="84" t="s">
        <v>287</v>
      </c>
      <c r="V386" s="84" t="s">
        <v>269</v>
      </c>
      <c r="W386" s="84">
        <v>0</v>
      </c>
      <c r="X386" s="38" t="s">
        <v>270</v>
      </c>
      <c r="Y386" s="84">
        <v>20922042</v>
      </c>
      <c r="Z386" s="38" t="s">
        <v>1463</v>
      </c>
      <c r="AA386" s="108" t="s">
        <v>1410</v>
      </c>
      <c r="AB386" s="84">
        <v>31116</v>
      </c>
      <c r="AC386" s="108" t="s">
        <v>333</v>
      </c>
      <c r="AD386" s="84">
        <v>24</v>
      </c>
      <c r="AE386" s="84" t="s">
        <v>371</v>
      </c>
      <c r="AF386" s="84" t="s">
        <v>315</v>
      </c>
      <c r="AG386" s="108" t="s">
        <v>1411</v>
      </c>
      <c r="AH386" s="84" t="s">
        <v>277</v>
      </c>
      <c r="AI386" s="108" t="s">
        <v>1410</v>
      </c>
      <c r="AJ386" s="84">
        <v>1650</v>
      </c>
      <c r="AK386" s="84">
        <v>1650</v>
      </c>
      <c r="AL386" s="108" t="s">
        <v>564</v>
      </c>
      <c r="AM386" s="84">
        <v>30057.16</v>
      </c>
      <c r="AN386" s="112">
        <v>1613</v>
      </c>
      <c r="AO386" s="112">
        <v>31670.16</v>
      </c>
      <c r="AP386" s="112">
        <v>2177.84</v>
      </c>
      <c r="AQ386" s="112">
        <v>0</v>
      </c>
      <c r="AR386" s="112">
        <v>2177.84</v>
      </c>
      <c r="AS386" s="112">
        <v>1058.8399999999999</v>
      </c>
      <c r="AT386" s="112">
        <v>0</v>
      </c>
      <c r="AU386" s="112">
        <v>1058.8399999999999</v>
      </c>
      <c r="AV386" s="84">
        <v>45</v>
      </c>
      <c r="AW386" s="84">
        <v>1073</v>
      </c>
      <c r="AX386" s="84" t="s">
        <v>293</v>
      </c>
      <c r="AY386" s="108"/>
      <c r="AZ386" s="84"/>
      <c r="BA386" s="84"/>
      <c r="BB386" s="84" t="s">
        <v>280</v>
      </c>
      <c r="BC386" s="84" t="s">
        <v>281</v>
      </c>
      <c r="BD386" s="108"/>
      <c r="BE386" s="84">
        <v>0</v>
      </c>
      <c r="BF386" s="38" t="s">
        <v>1462</v>
      </c>
      <c r="BG386" s="84">
        <v>9753447168</v>
      </c>
      <c r="BH386" s="114" t="s">
        <v>3072</v>
      </c>
      <c r="BI386" s="38" t="s">
        <v>112</v>
      </c>
      <c r="BJ386" s="85">
        <v>45833</v>
      </c>
      <c r="BK386" s="84" t="s">
        <v>125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25">
      <c r="A387" s="84">
        <v>383</v>
      </c>
      <c r="B387" s="38" t="s">
        <v>254</v>
      </c>
      <c r="C387" s="38" t="s">
        <v>255</v>
      </c>
      <c r="D387" s="38" t="s">
        <v>256</v>
      </c>
      <c r="E387" s="38" t="s">
        <v>257</v>
      </c>
      <c r="F387" s="38" t="s">
        <v>258</v>
      </c>
      <c r="G387" s="84" t="s">
        <v>259</v>
      </c>
      <c r="H387" s="38" t="s">
        <v>260</v>
      </c>
      <c r="I387" s="84">
        <v>96143</v>
      </c>
      <c r="J387" s="38" t="s">
        <v>539</v>
      </c>
      <c r="K387" s="84">
        <v>96143</v>
      </c>
      <c r="L387" s="84" t="s">
        <v>262</v>
      </c>
      <c r="M387" s="38" t="s">
        <v>263</v>
      </c>
      <c r="N387" s="84">
        <v>171579</v>
      </c>
      <c r="O387" s="84" t="s">
        <v>1402</v>
      </c>
      <c r="P387" s="84">
        <v>230548</v>
      </c>
      <c r="Q387" s="38" t="s">
        <v>1403</v>
      </c>
      <c r="R387" s="38" t="s">
        <v>266</v>
      </c>
      <c r="S387" s="84" t="s">
        <v>1464</v>
      </c>
      <c r="T387" s="84" t="s">
        <v>1464</v>
      </c>
      <c r="U387" s="84" t="s">
        <v>268</v>
      </c>
      <c r="V387" s="84" t="s">
        <v>343</v>
      </c>
      <c r="W387" s="84">
        <v>0</v>
      </c>
      <c r="X387" s="38" t="s">
        <v>270</v>
      </c>
      <c r="Y387" s="84">
        <v>21104232</v>
      </c>
      <c r="Z387" s="38" t="s">
        <v>1465</v>
      </c>
      <c r="AA387" s="108" t="s">
        <v>1406</v>
      </c>
      <c r="AB387" s="84">
        <v>46674</v>
      </c>
      <c r="AC387" s="108" t="s">
        <v>333</v>
      </c>
      <c r="AD387" s="84">
        <v>24</v>
      </c>
      <c r="AE387" s="84" t="s">
        <v>739</v>
      </c>
      <c r="AF387" s="84" t="s">
        <v>422</v>
      </c>
      <c r="AG387" s="108" t="s">
        <v>1407</v>
      </c>
      <c r="AH387" s="84" t="s">
        <v>700</v>
      </c>
      <c r="AI387" s="108" t="s">
        <v>1406</v>
      </c>
      <c r="AJ387" s="84">
        <v>2470</v>
      </c>
      <c r="AK387" s="84">
        <v>2470</v>
      </c>
      <c r="AL387" s="108" t="s">
        <v>564</v>
      </c>
      <c r="AM387" s="84">
        <v>45758.32</v>
      </c>
      <c r="AN387" s="112">
        <v>2133.56</v>
      </c>
      <c r="AO387" s="112">
        <v>47891.88</v>
      </c>
      <c r="AP387" s="112">
        <v>1796.68</v>
      </c>
      <c r="AQ387" s="112">
        <v>8.44</v>
      </c>
      <c r="AR387" s="112">
        <v>1805.12</v>
      </c>
      <c r="AS387" s="112">
        <v>915.68</v>
      </c>
      <c r="AT387" s="112">
        <v>8.44</v>
      </c>
      <c r="AU387" s="112">
        <v>924.12</v>
      </c>
      <c r="AV387" s="84">
        <v>45</v>
      </c>
      <c r="AW387" s="84">
        <v>1103</v>
      </c>
      <c r="AX387" s="84" t="s">
        <v>293</v>
      </c>
      <c r="AY387" s="108"/>
      <c r="AZ387" s="84"/>
      <c r="BA387" s="84"/>
      <c r="BB387" s="84" t="s">
        <v>280</v>
      </c>
      <c r="BC387" s="84" t="s">
        <v>281</v>
      </c>
      <c r="BD387" s="108"/>
      <c r="BE387" s="84">
        <v>0</v>
      </c>
      <c r="BF387" s="38" t="s">
        <v>1464</v>
      </c>
      <c r="BG387" s="84">
        <v>9753172270</v>
      </c>
      <c r="BH387" s="114" t="s">
        <v>3072</v>
      </c>
      <c r="BI387" s="38" t="s">
        <v>112</v>
      </c>
      <c r="BJ387" s="85">
        <v>45819</v>
      </c>
      <c r="BK387" s="84" t="s">
        <v>124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 t="s">
        <v>3093</v>
      </c>
    </row>
    <row r="388" spans="1:70" s="113" customFormat="1" ht="15" hidden="1" customHeight="1" x14ac:dyDescent="0.25">
      <c r="A388" s="84">
        <v>384</v>
      </c>
      <c r="B388" s="38" t="s">
        <v>254</v>
      </c>
      <c r="C388" s="38" t="s">
        <v>255</v>
      </c>
      <c r="D388" s="38" t="s">
        <v>256</v>
      </c>
      <c r="E388" s="38" t="s">
        <v>257</v>
      </c>
      <c r="F388" s="38" t="s">
        <v>258</v>
      </c>
      <c r="G388" s="84" t="s">
        <v>259</v>
      </c>
      <c r="H388" s="38" t="s">
        <v>260</v>
      </c>
      <c r="I388" s="84">
        <v>96143</v>
      </c>
      <c r="J388" s="38" t="s">
        <v>539</v>
      </c>
      <c r="K388" s="84">
        <v>96143</v>
      </c>
      <c r="L388" s="84" t="s">
        <v>262</v>
      </c>
      <c r="M388" s="38" t="s">
        <v>263</v>
      </c>
      <c r="N388" s="84">
        <v>171579</v>
      </c>
      <c r="O388" s="84" t="s">
        <v>1402</v>
      </c>
      <c r="P388" s="84">
        <v>230548</v>
      </c>
      <c r="Q388" s="38" t="s">
        <v>1403</v>
      </c>
      <c r="R388" s="38" t="s">
        <v>266</v>
      </c>
      <c r="S388" s="84" t="s">
        <v>1466</v>
      </c>
      <c r="T388" s="84" t="s">
        <v>1466</v>
      </c>
      <c r="U388" s="84" t="s">
        <v>268</v>
      </c>
      <c r="V388" s="84" t="s">
        <v>343</v>
      </c>
      <c r="W388" s="84">
        <v>0</v>
      </c>
      <c r="X388" s="38" t="s">
        <v>270</v>
      </c>
      <c r="Y388" s="84">
        <v>21104456</v>
      </c>
      <c r="Z388" s="38" t="s">
        <v>1467</v>
      </c>
      <c r="AA388" s="108" t="s">
        <v>1468</v>
      </c>
      <c r="AB388" s="84">
        <v>46674</v>
      </c>
      <c r="AC388" s="108" t="s">
        <v>333</v>
      </c>
      <c r="AD388" s="84">
        <v>24</v>
      </c>
      <c r="AE388" s="84" t="s">
        <v>371</v>
      </c>
      <c r="AF388" s="84" t="s">
        <v>275</v>
      </c>
      <c r="AG388" s="108" t="s">
        <v>1469</v>
      </c>
      <c r="AH388" s="84" t="s">
        <v>277</v>
      </c>
      <c r="AI388" s="108" t="s">
        <v>1468</v>
      </c>
      <c r="AJ388" s="84">
        <v>2470</v>
      </c>
      <c r="AK388" s="84">
        <v>2470</v>
      </c>
      <c r="AL388" s="108" t="s">
        <v>564</v>
      </c>
      <c r="AM388" s="84">
        <v>45477.94</v>
      </c>
      <c r="AN388" s="112">
        <v>2177.91</v>
      </c>
      <c r="AO388" s="112">
        <v>47655.85</v>
      </c>
      <c r="AP388" s="112">
        <v>2078.06</v>
      </c>
      <c r="AQ388" s="112">
        <v>14.09</v>
      </c>
      <c r="AR388" s="112">
        <v>2092.15</v>
      </c>
      <c r="AS388" s="112">
        <v>1196.06</v>
      </c>
      <c r="AT388" s="112">
        <v>14.09</v>
      </c>
      <c r="AU388" s="112">
        <v>1210.1500000000001</v>
      </c>
      <c r="AV388" s="84">
        <v>45</v>
      </c>
      <c r="AW388" s="84">
        <v>1103</v>
      </c>
      <c r="AX388" s="84" t="s">
        <v>293</v>
      </c>
      <c r="AY388" s="108"/>
      <c r="AZ388" s="84"/>
      <c r="BA388" s="84"/>
      <c r="BB388" s="84" t="s">
        <v>280</v>
      </c>
      <c r="BC388" s="84" t="s">
        <v>281</v>
      </c>
      <c r="BD388" s="108"/>
      <c r="BE388" s="84">
        <v>0</v>
      </c>
      <c r="BF388" s="38" t="s">
        <v>1466</v>
      </c>
      <c r="BG388" s="84">
        <v>9131429491</v>
      </c>
      <c r="BH388" s="114" t="s">
        <v>3072</v>
      </c>
      <c r="BI388" s="38" t="s">
        <v>112</v>
      </c>
      <c r="BJ388" s="85">
        <v>45833</v>
      </c>
      <c r="BK388" s="84" t="s">
        <v>125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hidden="1" customHeight="1" x14ac:dyDescent="0.25">
      <c r="A389" s="84">
        <v>385</v>
      </c>
      <c r="B389" s="38" t="s">
        <v>254</v>
      </c>
      <c r="C389" s="38" t="s">
        <v>255</v>
      </c>
      <c r="D389" s="38" t="s">
        <v>256</v>
      </c>
      <c r="E389" s="38" t="s">
        <v>257</v>
      </c>
      <c r="F389" s="38" t="s">
        <v>258</v>
      </c>
      <c r="G389" s="84" t="s">
        <v>259</v>
      </c>
      <c r="H389" s="38" t="s">
        <v>260</v>
      </c>
      <c r="I389" s="84">
        <v>100032</v>
      </c>
      <c r="J389" s="38" t="s">
        <v>261</v>
      </c>
      <c r="K389" s="84">
        <v>100032</v>
      </c>
      <c r="L389" s="84" t="s">
        <v>262</v>
      </c>
      <c r="M389" s="38" t="s">
        <v>263</v>
      </c>
      <c r="N389" s="84">
        <v>163572</v>
      </c>
      <c r="O389" s="84" t="s">
        <v>264</v>
      </c>
      <c r="P389" s="84">
        <v>230574</v>
      </c>
      <c r="Q389" s="38" t="s">
        <v>1470</v>
      </c>
      <c r="R389" s="38" t="s">
        <v>266</v>
      </c>
      <c r="S389" s="84" t="s">
        <v>1471</v>
      </c>
      <c r="T389" s="84" t="s">
        <v>1471</v>
      </c>
      <c r="U389" s="84" t="s">
        <v>268</v>
      </c>
      <c r="V389" s="84" t="s">
        <v>343</v>
      </c>
      <c r="W389" s="84">
        <v>0</v>
      </c>
      <c r="X389" s="38" t="s">
        <v>1121</v>
      </c>
      <c r="Y389" s="84">
        <v>21107952</v>
      </c>
      <c r="Z389" s="38" t="s">
        <v>765</v>
      </c>
      <c r="AA389" s="108" t="s">
        <v>1472</v>
      </c>
      <c r="AB389" s="84">
        <v>51860</v>
      </c>
      <c r="AC389" s="108" t="s">
        <v>273</v>
      </c>
      <c r="AD389" s="84">
        <v>24</v>
      </c>
      <c r="AE389" s="84" t="s">
        <v>371</v>
      </c>
      <c r="AF389" s="84" t="s">
        <v>315</v>
      </c>
      <c r="AG389" s="108" t="s">
        <v>1473</v>
      </c>
      <c r="AH389" s="84" t="s">
        <v>277</v>
      </c>
      <c r="AI389" s="108" t="s">
        <v>1472</v>
      </c>
      <c r="AJ389" s="84">
        <v>2750</v>
      </c>
      <c r="AK389" s="84">
        <v>2750</v>
      </c>
      <c r="AL389" s="108" t="s">
        <v>564</v>
      </c>
      <c r="AM389" s="84">
        <v>35483.93</v>
      </c>
      <c r="AN389" s="112">
        <v>2602.81</v>
      </c>
      <c r="AO389" s="112">
        <v>38086.74</v>
      </c>
      <c r="AP389" s="112">
        <v>17369</v>
      </c>
      <c r="AQ389" s="112">
        <v>953.11</v>
      </c>
      <c r="AR389" s="112">
        <v>18322.11</v>
      </c>
      <c r="AS389" s="112">
        <v>16528.07</v>
      </c>
      <c r="AT389" s="112">
        <v>953.11</v>
      </c>
      <c r="AU389" s="112">
        <v>17481.18</v>
      </c>
      <c r="AV389" s="84">
        <v>46</v>
      </c>
      <c r="AW389" s="84">
        <v>1193</v>
      </c>
      <c r="AX389" s="84" t="s">
        <v>293</v>
      </c>
      <c r="AY389" s="108"/>
      <c r="AZ389" s="84"/>
      <c r="BA389" s="84"/>
      <c r="BB389" s="84" t="s">
        <v>280</v>
      </c>
      <c r="BC389" s="84" t="s">
        <v>281</v>
      </c>
      <c r="BD389" s="108"/>
      <c r="BE389" s="84">
        <v>0</v>
      </c>
      <c r="BF389" s="38" t="s">
        <v>1471</v>
      </c>
      <c r="BG389" s="84">
        <v>9993063114</v>
      </c>
      <c r="BH389" s="114" t="s">
        <v>3072</v>
      </c>
      <c r="BI389" s="38" t="s">
        <v>112</v>
      </c>
      <c r="BJ389" s="85">
        <v>45833</v>
      </c>
      <c r="BK389" s="84" t="s">
        <v>125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254</v>
      </c>
      <c r="C390" s="38" t="s">
        <v>255</v>
      </c>
      <c r="D390" s="38" t="s">
        <v>256</v>
      </c>
      <c r="E390" s="38" t="s">
        <v>257</v>
      </c>
      <c r="F390" s="38" t="s">
        <v>258</v>
      </c>
      <c r="G390" s="84" t="s">
        <v>259</v>
      </c>
      <c r="H390" s="38" t="s">
        <v>260</v>
      </c>
      <c r="I390" s="84">
        <v>100032</v>
      </c>
      <c r="J390" s="38" t="s">
        <v>261</v>
      </c>
      <c r="K390" s="84">
        <v>100032</v>
      </c>
      <c r="L390" s="84" t="s">
        <v>262</v>
      </c>
      <c r="M390" s="38" t="s">
        <v>263</v>
      </c>
      <c r="N390" s="84">
        <v>163572</v>
      </c>
      <c r="O390" s="84" t="s">
        <v>264</v>
      </c>
      <c r="P390" s="84">
        <v>230574</v>
      </c>
      <c r="Q390" s="38" t="s">
        <v>1470</v>
      </c>
      <c r="R390" s="38" t="s">
        <v>266</v>
      </c>
      <c r="S390" s="84" t="s">
        <v>1474</v>
      </c>
      <c r="T390" s="84" t="s">
        <v>1474</v>
      </c>
      <c r="U390" s="84" t="s">
        <v>268</v>
      </c>
      <c r="V390" s="84" t="s">
        <v>343</v>
      </c>
      <c r="W390" s="84">
        <v>0</v>
      </c>
      <c r="X390" s="38" t="s">
        <v>270</v>
      </c>
      <c r="Y390" s="84">
        <v>21107997</v>
      </c>
      <c r="Z390" s="38" t="s">
        <v>1475</v>
      </c>
      <c r="AA390" s="108" t="s">
        <v>1406</v>
      </c>
      <c r="AB390" s="84">
        <v>51860</v>
      </c>
      <c r="AC390" s="108" t="s">
        <v>273</v>
      </c>
      <c r="AD390" s="84">
        <v>24</v>
      </c>
      <c r="AE390" s="84" t="s">
        <v>371</v>
      </c>
      <c r="AF390" s="84" t="s">
        <v>315</v>
      </c>
      <c r="AG390" s="108" t="s">
        <v>1407</v>
      </c>
      <c r="AH390" s="84" t="s">
        <v>277</v>
      </c>
      <c r="AI390" s="108" t="s">
        <v>1406</v>
      </c>
      <c r="AJ390" s="84">
        <v>2750</v>
      </c>
      <c r="AK390" s="84">
        <v>2750</v>
      </c>
      <c r="AL390" s="108" t="s">
        <v>564</v>
      </c>
      <c r="AM390" s="84">
        <v>35438.04</v>
      </c>
      <c r="AN390" s="112">
        <v>4244.2</v>
      </c>
      <c r="AO390" s="112">
        <v>39682.239999999998</v>
      </c>
      <c r="AP390" s="112">
        <v>18831.82</v>
      </c>
      <c r="AQ390" s="112">
        <v>997.22</v>
      </c>
      <c r="AR390" s="112">
        <v>19829.04</v>
      </c>
      <c r="AS390" s="112">
        <v>16902.96</v>
      </c>
      <c r="AT390" s="112">
        <v>997.22</v>
      </c>
      <c r="AU390" s="112">
        <v>17900.18</v>
      </c>
      <c r="AV390" s="84">
        <v>46</v>
      </c>
      <c r="AW390" s="84">
        <v>1101</v>
      </c>
      <c r="AX390" s="84" t="s">
        <v>293</v>
      </c>
      <c r="AY390" s="108"/>
      <c r="AZ390" s="84"/>
      <c r="BA390" s="84"/>
      <c r="BB390" s="84" t="s">
        <v>280</v>
      </c>
      <c r="BC390" s="84" t="s">
        <v>281</v>
      </c>
      <c r="BD390" s="108"/>
      <c r="BE390" s="84">
        <v>0</v>
      </c>
      <c r="BF390" s="38" t="s">
        <v>1474</v>
      </c>
      <c r="BG390" s="84">
        <v>9993224280</v>
      </c>
      <c r="BH390" s="114" t="s">
        <v>3072</v>
      </c>
      <c r="BI390" s="38" t="s">
        <v>112</v>
      </c>
      <c r="BJ390" s="85">
        <v>45819</v>
      </c>
      <c r="BK390" s="84" t="s">
        <v>124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 t="s">
        <v>3093</v>
      </c>
    </row>
    <row r="391" spans="1:70" s="113" customFormat="1" ht="15" hidden="1" customHeight="1" x14ac:dyDescent="0.25">
      <c r="A391" s="84">
        <v>387</v>
      </c>
      <c r="B391" s="38" t="s">
        <v>254</v>
      </c>
      <c r="C391" s="38" t="s">
        <v>255</v>
      </c>
      <c r="D391" s="38" t="s">
        <v>256</v>
      </c>
      <c r="E391" s="38" t="s">
        <v>257</v>
      </c>
      <c r="F391" s="38" t="s">
        <v>258</v>
      </c>
      <c r="G391" s="84" t="s">
        <v>259</v>
      </c>
      <c r="H391" s="38" t="s">
        <v>260</v>
      </c>
      <c r="I391" s="84">
        <v>100032</v>
      </c>
      <c r="J391" s="38" t="s">
        <v>261</v>
      </c>
      <c r="K391" s="84">
        <v>100032</v>
      </c>
      <c r="L391" s="84" t="s">
        <v>262</v>
      </c>
      <c r="M391" s="38" t="s">
        <v>263</v>
      </c>
      <c r="N391" s="84">
        <v>163572</v>
      </c>
      <c r="O391" s="84" t="s">
        <v>264</v>
      </c>
      <c r="P391" s="84">
        <v>230574</v>
      </c>
      <c r="Q391" s="38" t="s">
        <v>1470</v>
      </c>
      <c r="R391" s="38" t="s">
        <v>266</v>
      </c>
      <c r="S391" s="84" t="s">
        <v>1476</v>
      </c>
      <c r="T391" s="84" t="s">
        <v>1476</v>
      </c>
      <c r="U391" s="84" t="s">
        <v>287</v>
      </c>
      <c r="V391" s="84" t="s">
        <v>343</v>
      </c>
      <c r="W391" s="84">
        <v>0</v>
      </c>
      <c r="X391" s="38" t="s">
        <v>270</v>
      </c>
      <c r="Y391" s="84">
        <v>21108344</v>
      </c>
      <c r="Z391" s="38" t="s">
        <v>1477</v>
      </c>
      <c r="AA391" s="108" t="s">
        <v>1406</v>
      </c>
      <c r="AB391" s="84">
        <v>51860</v>
      </c>
      <c r="AC391" s="108" t="s">
        <v>273</v>
      </c>
      <c r="AD391" s="84">
        <v>24</v>
      </c>
      <c r="AE391" s="84" t="s">
        <v>371</v>
      </c>
      <c r="AF391" s="84" t="s">
        <v>315</v>
      </c>
      <c r="AG391" s="108" t="s">
        <v>1407</v>
      </c>
      <c r="AH391" s="84" t="s">
        <v>277</v>
      </c>
      <c r="AI391" s="108" t="s">
        <v>1406</v>
      </c>
      <c r="AJ391" s="84">
        <v>2750</v>
      </c>
      <c r="AK391" s="84">
        <v>2750</v>
      </c>
      <c r="AL391" s="108" t="s">
        <v>564</v>
      </c>
      <c r="AM391" s="84">
        <v>22637.22</v>
      </c>
      <c r="AN391" s="112">
        <v>2049.23</v>
      </c>
      <c r="AO391" s="112">
        <v>24686.45</v>
      </c>
      <c r="AP391" s="112">
        <v>32274.46</v>
      </c>
      <c r="AQ391" s="112">
        <v>3998.4</v>
      </c>
      <c r="AR391" s="112">
        <v>36272.86</v>
      </c>
      <c r="AS391" s="112">
        <v>30866.78</v>
      </c>
      <c r="AT391" s="112">
        <v>3998.4</v>
      </c>
      <c r="AU391" s="112">
        <v>34865.18</v>
      </c>
      <c r="AV391" s="84">
        <v>46</v>
      </c>
      <c r="AW391" s="84">
        <v>1252</v>
      </c>
      <c r="AX391" s="84" t="s">
        <v>293</v>
      </c>
      <c r="AY391" s="108"/>
      <c r="AZ391" s="84"/>
      <c r="BA391" s="84"/>
      <c r="BB391" s="84" t="s">
        <v>280</v>
      </c>
      <c r="BC391" s="84" t="s">
        <v>281</v>
      </c>
      <c r="BD391" s="108"/>
      <c r="BE391" s="84">
        <v>0</v>
      </c>
      <c r="BF391" s="38" t="s">
        <v>1476</v>
      </c>
      <c r="BG391" s="84">
        <v>9893417322</v>
      </c>
      <c r="BH391" s="114" t="s">
        <v>3072</v>
      </c>
      <c r="BI391" s="38" t="s">
        <v>112</v>
      </c>
      <c r="BJ391" s="85">
        <v>45833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254</v>
      </c>
      <c r="C392" s="38" t="s">
        <v>255</v>
      </c>
      <c r="D392" s="38" t="s">
        <v>256</v>
      </c>
      <c r="E392" s="38" t="s">
        <v>257</v>
      </c>
      <c r="F392" s="38" t="s">
        <v>258</v>
      </c>
      <c r="G392" s="84" t="s">
        <v>259</v>
      </c>
      <c r="H392" s="38" t="s">
        <v>260</v>
      </c>
      <c r="I392" s="84">
        <v>100032</v>
      </c>
      <c r="J392" s="38" t="s">
        <v>261</v>
      </c>
      <c r="K392" s="84">
        <v>100032</v>
      </c>
      <c r="L392" s="84" t="s">
        <v>262</v>
      </c>
      <c r="M392" s="38" t="s">
        <v>263</v>
      </c>
      <c r="N392" s="84">
        <v>163572</v>
      </c>
      <c r="O392" s="84" t="s">
        <v>264</v>
      </c>
      <c r="P392" s="84">
        <v>202646</v>
      </c>
      <c r="Q392" s="38" t="s">
        <v>265</v>
      </c>
      <c r="R392" s="38" t="s">
        <v>266</v>
      </c>
      <c r="S392" s="84" t="s">
        <v>1478</v>
      </c>
      <c r="T392" s="84" t="s">
        <v>1478</v>
      </c>
      <c r="U392" s="84" t="s">
        <v>268</v>
      </c>
      <c r="V392" s="84" t="s">
        <v>343</v>
      </c>
      <c r="W392" s="84">
        <v>0</v>
      </c>
      <c r="X392" s="38" t="s">
        <v>587</v>
      </c>
      <c r="Y392" s="84">
        <v>21108720</v>
      </c>
      <c r="Z392" s="38" t="s">
        <v>667</v>
      </c>
      <c r="AA392" s="108" t="s">
        <v>1479</v>
      </c>
      <c r="AB392" s="84">
        <v>51860</v>
      </c>
      <c r="AC392" s="108" t="s">
        <v>273</v>
      </c>
      <c r="AD392" s="84">
        <v>24</v>
      </c>
      <c r="AE392" s="84" t="s">
        <v>371</v>
      </c>
      <c r="AF392" s="84" t="s">
        <v>275</v>
      </c>
      <c r="AG392" s="108" t="s">
        <v>1480</v>
      </c>
      <c r="AH392" s="84" t="s">
        <v>277</v>
      </c>
      <c r="AI392" s="108" t="s">
        <v>1479</v>
      </c>
      <c r="AJ392" s="84">
        <v>2750</v>
      </c>
      <c r="AK392" s="84">
        <v>2750</v>
      </c>
      <c r="AL392" s="108" t="s">
        <v>564</v>
      </c>
      <c r="AM392" s="84">
        <v>20243.21</v>
      </c>
      <c r="AN392" s="112">
        <v>724.03</v>
      </c>
      <c r="AO392" s="112">
        <v>20967.240000000002</v>
      </c>
      <c r="AP392" s="112">
        <v>33516.730000000003</v>
      </c>
      <c r="AQ392" s="112">
        <v>4538.51</v>
      </c>
      <c r="AR392" s="112">
        <v>38055.24</v>
      </c>
      <c r="AS392" s="112">
        <v>32666.79</v>
      </c>
      <c r="AT392" s="112">
        <v>4538.51</v>
      </c>
      <c r="AU392" s="112">
        <v>37205.300000000003</v>
      </c>
      <c r="AV392" s="84">
        <v>46</v>
      </c>
      <c r="AW392" s="84">
        <v>1313</v>
      </c>
      <c r="AX392" s="84" t="s">
        <v>293</v>
      </c>
      <c r="AY392" s="108"/>
      <c r="AZ392" s="84"/>
      <c r="BA392" s="84"/>
      <c r="BB392" s="84" t="s">
        <v>280</v>
      </c>
      <c r="BC392" s="84" t="s">
        <v>281</v>
      </c>
      <c r="BD392" s="108"/>
      <c r="BE392" s="84">
        <v>0</v>
      </c>
      <c r="BF392" s="38" t="s">
        <v>1478</v>
      </c>
      <c r="BG392" s="84">
        <v>7869331394</v>
      </c>
      <c r="BH392" s="114" t="s">
        <v>3072</v>
      </c>
      <c r="BI392" s="38" t="s">
        <v>112</v>
      </c>
      <c r="BJ392" s="85">
        <v>45833</v>
      </c>
      <c r="BK392" s="84" t="s">
        <v>125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25">
      <c r="A393" s="84">
        <v>389</v>
      </c>
      <c r="B393" s="38" t="s">
        <v>254</v>
      </c>
      <c r="C393" s="38" t="s">
        <v>255</v>
      </c>
      <c r="D393" s="38" t="s">
        <v>256</v>
      </c>
      <c r="E393" s="38" t="s">
        <v>257</v>
      </c>
      <c r="F393" s="38" t="s">
        <v>258</v>
      </c>
      <c r="G393" s="84" t="s">
        <v>259</v>
      </c>
      <c r="H393" s="38" t="s">
        <v>260</v>
      </c>
      <c r="I393" s="84">
        <v>100032</v>
      </c>
      <c r="J393" s="38" t="s">
        <v>261</v>
      </c>
      <c r="K393" s="84">
        <v>100032</v>
      </c>
      <c r="L393" s="84" t="s">
        <v>262</v>
      </c>
      <c r="M393" s="38" t="s">
        <v>263</v>
      </c>
      <c r="N393" s="84">
        <v>163572</v>
      </c>
      <c r="O393" s="84" t="s">
        <v>264</v>
      </c>
      <c r="P393" s="84">
        <v>202646</v>
      </c>
      <c r="Q393" s="38" t="s">
        <v>265</v>
      </c>
      <c r="R393" s="38" t="s">
        <v>266</v>
      </c>
      <c r="S393" s="84" t="s">
        <v>1481</v>
      </c>
      <c r="T393" s="84" t="s">
        <v>1481</v>
      </c>
      <c r="U393" s="84" t="s">
        <v>268</v>
      </c>
      <c r="V393" s="84" t="s">
        <v>343</v>
      </c>
      <c r="W393" s="84">
        <v>0</v>
      </c>
      <c r="X393" s="38" t="s">
        <v>270</v>
      </c>
      <c r="Y393" s="84">
        <v>21108735</v>
      </c>
      <c r="Z393" s="38" t="s">
        <v>1482</v>
      </c>
      <c r="AA393" s="108" t="s">
        <v>1483</v>
      </c>
      <c r="AB393" s="84">
        <v>51860</v>
      </c>
      <c r="AC393" s="108" t="s">
        <v>273</v>
      </c>
      <c r="AD393" s="84">
        <v>24</v>
      </c>
      <c r="AE393" s="84" t="s">
        <v>371</v>
      </c>
      <c r="AF393" s="84" t="s">
        <v>275</v>
      </c>
      <c r="AG393" s="108" t="s">
        <v>1484</v>
      </c>
      <c r="AH393" s="84" t="s">
        <v>277</v>
      </c>
      <c r="AI393" s="108" t="s">
        <v>1483</v>
      </c>
      <c r="AJ393" s="84">
        <v>2750</v>
      </c>
      <c r="AK393" s="84">
        <v>2750</v>
      </c>
      <c r="AL393" s="108" t="s">
        <v>564</v>
      </c>
      <c r="AM393" s="84">
        <v>44783.24</v>
      </c>
      <c r="AN393" s="112">
        <v>4571.68</v>
      </c>
      <c r="AO393" s="112">
        <v>49354.92</v>
      </c>
      <c r="AP393" s="112">
        <v>8420.5</v>
      </c>
      <c r="AQ393" s="112">
        <v>252.06</v>
      </c>
      <c r="AR393" s="112">
        <v>8672.56</v>
      </c>
      <c r="AS393" s="112">
        <v>7573.76</v>
      </c>
      <c r="AT393" s="112">
        <v>252.06</v>
      </c>
      <c r="AU393" s="112">
        <v>7825.82</v>
      </c>
      <c r="AV393" s="84">
        <v>46</v>
      </c>
      <c r="AW393" s="84">
        <v>1040</v>
      </c>
      <c r="AX393" s="84" t="s">
        <v>293</v>
      </c>
      <c r="AY393" s="108"/>
      <c r="AZ393" s="84"/>
      <c r="BA393" s="84"/>
      <c r="BB393" s="84" t="s">
        <v>280</v>
      </c>
      <c r="BC393" s="84" t="s">
        <v>281</v>
      </c>
      <c r="BD393" s="108"/>
      <c r="BE393" s="84">
        <v>0</v>
      </c>
      <c r="BF393" s="38" t="s">
        <v>1481</v>
      </c>
      <c r="BG393" s="84">
        <v>9981655706</v>
      </c>
      <c r="BH393" s="114" t="s">
        <v>3072</v>
      </c>
      <c r="BI393" s="38" t="s">
        <v>112</v>
      </c>
      <c r="BJ393" s="85">
        <v>45819</v>
      </c>
      <c r="BK393" s="84" t="s">
        <v>124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 t="s">
        <v>3093</v>
      </c>
    </row>
    <row r="394" spans="1:70" s="113" customFormat="1" ht="15" hidden="1" customHeight="1" x14ac:dyDescent="0.25">
      <c r="A394" s="84">
        <v>390</v>
      </c>
      <c r="B394" s="38" t="s">
        <v>254</v>
      </c>
      <c r="C394" s="38" t="s">
        <v>255</v>
      </c>
      <c r="D394" s="38" t="s">
        <v>256</v>
      </c>
      <c r="E394" s="38" t="s">
        <v>257</v>
      </c>
      <c r="F394" s="38" t="s">
        <v>258</v>
      </c>
      <c r="G394" s="84" t="s">
        <v>259</v>
      </c>
      <c r="H394" s="38" t="s">
        <v>260</v>
      </c>
      <c r="I394" s="84">
        <v>100032</v>
      </c>
      <c r="J394" s="38" t="s">
        <v>261</v>
      </c>
      <c r="K394" s="84">
        <v>100032</v>
      </c>
      <c r="L394" s="84" t="s">
        <v>262</v>
      </c>
      <c r="M394" s="38" t="s">
        <v>263</v>
      </c>
      <c r="N394" s="84">
        <v>163572</v>
      </c>
      <c r="O394" s="84" t="s">
        <v>264</v>
      </c>
      <c r="P394" s="84">
        <v>230574</v>
      </c>
      <c r="Q394" s="38" t="s">
        <v>1470</v>
      </c>
      <c r="R394" s="38" t="s">
        <v>266</v>
      </c>
      <c r="S394" s="84" t="s">
        <v>1485</v>
      </c>
      <c r="T394" s="84" t="s">
        <v>1485</v>
      </c>
      <c r="U394" s="84" t="s">
        <v>268</v>
      </c>
      <c r="V394" s="84" t="s">
        <v>343</v>
      </c>
      <c r="W394" s="84">
        <v>0</v>
      </c>
      <c r="X394" s="38" t="s">
        <v>270</v>
      </c>
      <c r="Y394" s="84">
        <v>21118562</v>
      </c>
      <c r="Z394" s="38" t="s">
        <v>1477</v>
      </c>
      <c r="AA394" s="108" t="s">
        <v>1406</v>
      </c>
      <c r="AB394" s="84">
        <v>51860</v>
      </c>
      <c r="AC394" s="108" t="s">
        <v>273</v>
      </c>
      <c r="AD394" s="84">
        <v>24</v>
      </c>
      <c r="AE394" s="84" t="s">
        <v>371</v>
      </c>
      <c r="AF394" s="84" t="s">
        <v>315</v>
      </c>
      <c r="AG394" s="108" t="s">
        <v>1407</v>
      </c>
      <c r="AH394" s="84" t="s">
        <v>277</v>
      </c>
      <c r="AI394" s="108" t="s">
        <v>1406</v>
      </c>
      <c r="AJ394" s="84">
        <v>2750</v>
      </c>
      <c r="AK394" s="84">
        <v>2750</v>
      </c>
      <c r="AL394" s="108" t="s">
        <v>564</v>
      </c>
      <c r="AM394" s="84">
        <v>20772.830000000002</v>
      </c>
      <c r="AN394" s="112">
        <v>1726</v>
      </c>
      <c r="AO394" s="112">
        <v>22498.83</v>
      </c>
      <c r="AP394" s="112">
        <v>35453.360000000001</v>
      </c>
      <c r="AQ394" s="112">
        <v>4115.01</v>
      </c>
      <c r="AR394" s="112">
        <v>39568.370000000003</v>
      </c>
      <c r="AS394" s="112">
        <v>31296.17</v>
      </c>
      <c r="AT394" s="112">
        <v>4115.01</v>
      </c>
      <c r="AU394" s="112">
        <v>35411.18</v>
      </c>
      <c r="AV394" s="84">
        <v>46</v>
      </c>
      <c r="AW394" s="84">
        <v>1283</v>
      </c>
      <c r="AX394" s="84" t="s">
        <v>293</v>
      </c>
      <c r="AY394" s="108"/>
      <c r="AZ394" s="84"/>
      <c r="BA394" s="84"/>
      <c r="BB394" s="84" t="s">
        <v>280</v>
      </c>
      <c r="BC394" s="84" t="s">
        <v>281</v>
      </c>
      <c r="BD394" s="108"/>
      <c r="BE394" s="84">
        <v>0</v>
      </c>
      <c r="BF394" s="38" t="s">
        <v>1485</v>
      </c>
      <c r="BG394" s="84">
        <v>9630966079</v>
      </c>
      <c r="BH394" s="114" t="s">
        <v>3072</v>
      </c>
      <c r="BI394" s="38" t="s">
        <v>112</v>
      </c>
      <c r="BJ394" s="85">
        <v>45833</v>
      </c>
      <c r="BK394" s="84" t="s">
        <v>125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hidden="1" customHeight="1" x14ac:dyDescent="0.25">
      <c r="A395" s="84">
        <v>391</v>
      </c>
      <c r="B395" s="38" t="s">
        <v>254</v>
      </c>
      <c r="C395" s="38" t="s">
        <v>255</v>
      </c>
      <c r="D395" s="38" t="s">
        <v>256</v>
      </c>
      <c r="E395" s="38" t="s">
        <v>257</v>
      </c>
      <c r="F395" s="38" t="s">
        <v>258</v>
      </c>
      <c r="G395" s="84" t="s">
        <v>259</v>
      </c>
      <c r="H395" s="38" t="s">
        <v>260</v>
      </c>
      <c r="I395" s="84">
        <v>100032</v>
      </c>
      <c r="J395" s="38" t="s">
        <v>261</v>
      </c>
      <c r="K395" s="84">
        <v>100032</v>
      </c>
      <c r="L395" s="84" t="s">
        <v>262</v>
      </c>
      <c r="M395" s="38" t="s">
        <v>263</v>
      </c>
      <c r="N395" s="84">
        <v>163572</v>
      </c>
      <c r="O395" s="84" t="s">
        <v>264</v>
      </c>
      <c r="P395" s="84">
        <v>230574</v>
      </c>
      <c r="Q395" s="38" t="s">
        <v>1470</v>
      </c>
      <c r="R395" s="38" t="s">
        <v>266</v>
      </c>
      <c r="S395" s="84" t="s">
        <v>1486</v>
      </c>
      <c r="T395" s="84" t="s">
        <v>1486</v>
      </c>
      <c r="U395" s="84" t="s">
        <v>268</v>
      </c>
      <c r="V395" s="84" t="s">
        <v>343</v>
      </c>
      <c r="W395" s="84">
        <v>0</v>
      </c>
      <c r="X395" s="38" t="s">
        <v>270</v>
      </c>
      <c r="Y395" s="84">
        <v>21118563</v>
      </c>
      <c r="Z395" s="38" t="s">
        <v>1487</v>
      </c>
      <c r="AA395" s="108" t="s">
        <v>1406</v>
      </c>
      <c r="AB395" s="84">
        <v>51860</v>
      </c>
      <c r="AC395" s="108" t="s">
        <v>273</v>
      </c>
      <c r="AD395" s="84">
        <v>24</v>
      </c>
      <c r="AE395" s="84" t="s">
        <v>371</v>
      </c>
      <c r="AF395" s="84" t="s">
        <v>315</v>
      </c>
      <c r="AG395" s="108" t="s">
        <v>1407</v>
      </c>
      <c r="AH395" s="84" t="s">
        <v>277</v>
      </c>
      <c r="AI395" s="108" t="s">
        <v>1406</v>
      </c>
      <c r="AJ395" s="84">
        <v>2750</v>
      </c>
      <c r="AK395" s="84">
        <v>2750</v>
      </c>
      <c r="AL395" s="108" t="s">
        <v>564</v>
      </c>
      <c r="AM395" s="84">
        <v>9554.1</v>
      </c>
      <c r="AN395" s="112">
        <v>362.12</v>
      </c>
      <c r="AO395" s="112">
        <v>9916.2199999999993</v>
      </c>
      <c r="AP395" s="112">
        <v>54146.47</v>
      </c>
      <c r="AQ395" s="112">
        <v>11457.28</v>
      </c>
      <c r="AR395" s="112">
        <v>65603.75</v>
      </c>
      <c r="AS395" s="112">
        <v>49988.9</v>
      </c>
      <c r="AT395" s="112">
        <v>11457.28</v>
      </c>
      <c r="AU395" s="112">
        <v>61446.18</v>
      </c>
      <c r="AV395" s="84">
        <v>46</v>
      </c>
      <c r="AW395" s="84">
        <v>1344</v>
      </c>
      <c r="AX395" s="84" t="s">
        <v>293</v>
      </c>
      <c r="AY395" s="108"/>
      <c r="AZ395" s="84"/>
      <c r="BA395" s="84"/>
      <c r="BB395" s="84" t="s">
        <v>280</v>
      </c>
      <c r="BC395" s="84" t="s">
        <v>281</v>
      </c>
      <c r="BD395" s="108"/>
      <c r="BE395" s="84">
        <v>0</v>
      </c>
      <c r="BF395" s="38" t="s">
        <v>1486</v>
      </c>
      <c r="BG395" s="84">
        <v>7869973706</v>
      </c>
      <c r="BH395" s="114" t="s">
        <v>3072</v>
      </c>
      <c r="BI395" s="38" t="s">
        <v>112</v>
      </c>
      <c r="BJ395" s="85">
        <v>45833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254</v>
      </c>
      <c r="C396" s="38" t="s">
        <v>255</v>
      </c>
      <c r="D396" s="38" t="s">
        <v>256</v>
      </c>
      <c r="E396" s="38" t="s">
        <v>257</v>
      </c>
      <c r="F396" s="38" t="s">
        <v>258</v>
      </c>
      <c r="G396" s="84" t="s">
        <v>259</v>
      </c>
      <c r="H396" s="38" t="s">
        <v>260</v>
      </c>
      <c r="I396" s="84">
        <v>100032</v>
      </c>
      <c r="J396" s="38" t="s">
        <v>261</v>
      </c>
      <c r="K396" s="84">
        <v>100032</v>
      </c>
      <c r="L396" s="84" t="s">
        <v>262</v>
      </c>
      <c r="M396" s="38" t="s">
        <v>263</v>
      </c>
      <c r="N396" s="84">
        <v>163572</v>
      </c>
      <c r="O396" s="84" t="s">
        <v>264</v>
      </c>
      <c r="P396" s="84">
        <v>202646</v>
      </c>
      <c r="Q396" s="38" t="s">
        <v>265</v>
      </c>
      <c r="R396" s="38" t="s">
        <v>266</v>
      </c>
      <c r="S396" s="84" t="s">
        <v>1488</v>
      </c>
      <c r="T396" s="84" t="s">
        <v>1488</v>
      </c>
      <c r="U396" s="84" t="s">
        <v>268</v>
      </c>
      <c r="V396" s="84" t="s">
        <v>343</v>
      </c>
      <c r="W396" s="84">
        <v>0</v>
      </c>
      <c r="X396" s="38" t="s">
        <v>270</v>
      </c>
      <c r="Y396" s="84">
        <v>21120111</v>
      </c>
      <c r="Z396" s="38" t="s">
        <v>1489</v>
      </c>
      <c r="AA396" s="108" t="s">
        <v>1406</v>
      </c>
      <c r="AB396" s="84">
        <v>51860</v>
      </c>
      <c r="AC396" s="108" t="s">
        <v>273</v>
      </c>
      <c r="AD396" s="84">
        <v>24</v>
      </c>
      <c r="AE396" s="84" t="s">
        <v>371</v>
      </c>
      <c r="AF396" s="84" t="s">
        <v>275</v>
      </c>
      <c r="AG396" s="108" t="s">
        <v>1407</v>
      </c>
      <c r="AH396" s="84" t="s">
        <v>277</v>
      </c>
      <c r="AI396" s="108" t="s">
        <v>1406</v>
      </c>
      <c r="AJ396" s="84">
        <v>2750</v>
      </c>
      <c r="AK396" s="84">
        <v>2750</v>
      </c>
      <c r="AL396" s="108" t="s">
        <v>564</v>
      </c>
      <c r="AM396" s="84">
        <v>37452.67</v>
      </c>
      <c r="AN396" s="112">
        <v>3942.33</v>
      </c>
      <c r="AO396" s="112">
        <v>41395</v>
      </c>
      <c r="AP396" s="112">
        <v>16772.689999999999</v>
      </c>
      <c r="AQ396" s="112">
        <v>1045.97</v>
      </c>
      <c r="AR396" s="112">
        <v>17818.66</v>
      </c>
      <c r="AS396" s="112">
        <v>15215.33</v>
      </c>
      <c r="AT396" s="112">
        <v>1045.97</v>
      </c>
      <c r="AU396" s="112">
        <v>16261.3</v>
      </c>
      <c r="AV396" s="84">
        <v>46</v>
      </c>
      <c r="AW396" s="84">
        <v>1132</v>
      </c>
      <c r="AX396" s="84" t="s">
        <v>293</v>
      </c>
      <c r="AY396" s="108"/>
      <c r="AZ396" s="84"/>
      <c r="BA396" s="84"/>
      <c r="BB396" s="84" t="s">
        <v>280</v>
      </c>
      <c r="BC396" s="84" t="s">
        <v>281</v>
      </c>
      <c r="BD396" s="108"/>
      <c r="BE396" s="84">
        <v>0</v>
      </c>
      <c r="BF396" s="38" t="s">
        <v>1488</v>
      </c>
      <c r="BG396" s="84">
        <v>8602740057</v>
      </c>
      <c r="BH396" s="114" t="s">
        <v>3072</v>
      </c>
      <c r="BI396" s="38" t="s">
        <v>112</v>
      </c>
      <c r="BJ396" s="85">
        <v>45819</v>
      </c>
      <c r="BK396" s="84" t="s">
        <v>124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 t="s">
        <v>3093</v>
      </c>
    </row>
    <row r="397" spans="1:70" s="113" customFormat="1" ht="15" hidden="1" customHeight="1" x14ac:dyDescent="0.25">
      <c r="A397" s="84">
        <v>393</v>
      </c>
      <c r="B397" s="38" t="s">
        <v>254</v>
      </c>
      <c r="C397" s="38" t="s">
        <v>255</v>
      </c>
      <c r="D397" s="38" t="s">
        <v>256</v>
      </c>
      <c r="E397" s="38" t="s">
        <v>257</v>
      </c>
      <c r="F397" s="38" t="s">
        <v>258</v>
      </c>
      <c r="G397" s="84" t="s">
        <v>259</v>
      </c>
      <c r="H397" s="38" t="s">
        <v>260</v>
      </c>
      <c r="I397" s="84">
        <v>96143</v>
      </c>
      <c r="J397" s="38" t="s">
        <v>539</v>
      </c>
      <c r="K397" s="84">
        <v>96143</v>
      </c>
      <c r="L397" s="84" t="s">
        <v>262</v>
      </c>
      <c r="M397" s="38" t="s">
        <v>263</v>
      </c>
      <c r="N397" s="84">
        <v>171579</v>
      </c>
      <c r="O397" s="84" t="s">
        <v>1402</v>
      </c>
      <c r="P397" s="84">
        <v>230548</v>
      </c>
      <c r="Q397" s="38" t="s">
        <v>1403</v>
      </c>
      <c r="R397" s="38" t="s">
        <v>266</v>
      </c>
      <c r="S397" s="84" t="s">
        <v>1490</v>
      </c>
      <c r="T397" s="84" t="s">
        <v>1490</v>
      </c>
      <c r="U397" s="84" t="s">
        <v>560</v>
      </c>
      <c r="V397" s="84" t="s">
        <v>343</v>
      </c>
      <c r="W397" s="84">
        <v>0</v>
      </c>
      <c r="X397" s="38" t="s">
        <v>270</v>
      </c>
      <c r="Y397" s="84">
        <v>21160535</v>
      </c>
      <c r="Z397" s="38" t="s">
        <v>1491</v>
      </c>
      <c r="AA397" s="108" t="s">
        <v>1492</v>
      </c>
      <c r="AB397" s="84">
        <v>46674</v>
      </c>
      <c r="AC397" s="108" t="s">
        <v>333</v>
      </c>
      <c r="AD397" s="84">
        <v>24</v>
      </c>
      <c r="AE397" s="84" t="s">
        <v>693</v>
      </c>
      <c r="AF397" s="84" t="s">
        <v>603</v>
      </c>
      <c r="AG397" s="108" t="s">
        <v>1493</v>
      </c>
      <c r="AH397" s="84" t="s">
        <v>277</v>
      </c>
      <c r="AI397" s="108" t="s">
        <v>1492</v>
      </c>
      <c r="AJ397" s="84">
        <v>2470</v>
      </c>
      <c r="AK397" s="84">
        <v>2470</v>
      </c>
      <c r="AL397" s="108" t="s">
        <v>564</v>
      </c>
      <c r="AM397" s="84">
        <v>38197.519999999997</v>
      </c>
      <c r="AN397" s="112">
        <v>1687.71</v>
      </c>
      <c r="AO397" s="112">
        <v>39885.230000000003</v>
      </c>
      <c r="AP397" s="112">
        <v>9345.48</v>
      </c>
      <c r="AQ397" s="112">
        <v>240.29</v>
      </c>
      <c r="AR397" s="112">
        <v>9585.77</v>
      </c>
      <c r="AS397" s="112">
        <v>8476.48</v>
      </c>
      <c r="AT397" s="112">
        <v>240.29</v>
      </c>
      <c r="AU397" s="112">
        <v>8716.77</v>
      </c>
      <c r="AV397" s="84">
        <v>45</v>
      </c>
      <c r="AW397" s="84">
        <v>1195</v>
      </c>
      <c r="AX397" s="84" t="s">
        <v>293</v>
      </c>
      <c r="AY397" s="108"/>
      <c r="AZ397" s="84"/>
      <c r="BA397" s="84"/>
      <c r="BB397" s="84" t="s">
        <v>280</v>
      </c>
      <c r="BC397" s="84" t="s">
        <v>281</v>
      </c>
      <c r="BD397" s="108"/>
      <c r="BE397" s="84">
        <v>0</v>
      </c>
      <c r="BF397" s="38" t="s">
        <v>1490</v>
      </c>
      <c r="BG397" s="84">
        <v>9009213969</v>
      </c>
      <c r="BH397" s="114" t="s">
        <v>3072</v>
      </c>
      <c r="BI397" s="38" t="s">
        <v>112</v>
      </c>
      <c r="BJ397" s="85">
        <v>45833</v>
      </c>
      <c r="BK397" s="84" t="s">
        <v>125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hidden="1" customHeight="1" x14ac:dyDescent="0.25">
      <c r="A398" s="84">
        <v>394</v>
      </c>
      <c r="B398" s="38" t="s">
        <v>254</v>
      </c>
      <c r="C398" s="38" t="s">
        <v>255</v>
      </c>
      <c r="D398" s="38" t="s">
        <v>256</v>
      </c>
      <c r="E398" s="38" t="s">
        <v>257</v>
      </c>
      <c r="F398" s="38" t="s">
        <v>258</v>
      </c>
      <c r="G398" s="84" t="s">
        <v>259</v>
      </c>
      <c r="H398" s="38" t="s">
        <v>260</v>
      </c>
      <c r="I398" s="84">
        <v>95737</v>
      </c>
      <c r="J398" s="38" t="s">
        <v>282</v>
      </c>
      <c r="K398" s="84">
        <v>95737</v>
      </c>
      <c r="L398" s="84" t="s">
        <v>262</v>
      </c>
      <c r="M398" s="38" t="s">
        <v>263</v>
      </c>
      <c r="N398" s="84">
        <v>170882</v>
      </c>
      <c r="O398" s="84" t="s">
        <v>1216</v>
      </c>
      <c r="P398" s="84">
        <v>229550</v>
      </c>
      <c r="Q398" s="38" t="s">
        <v>1217</v>
      </c>
      <c r="R398" s="38" t="s">
        <v>266</v>
      </c>
      <c r="S398" s="84" t="s">
        <v>1494</v>
      </c>
      <c r="T398" s="84" t="s">
        <v>1494</v>
      </c>
      <c r="U398" s="84" t="s">
        <v>268</v>
      </c>
      <c r="V398" s="84" t="s">
        <v>269</v>
      </c>
      <c r="W398" s="84">
        <v>0</v>
      </c>
      <c r="X398" s="38" t="s">
        <v>270</v>
      </c>
      <c r="Y398" s="84">
        <v>21160580</v>
      </c>
      <c r="Z398" s="38" t="s">
        <v>1495</v>
      </c>
      <c r="AA398" s="108" t="s">
        <v>1454</v>
      </c>
      <c r="AB398" s="84">
        <v>46674</v>
      </c>
      <c r="AC398" s="108" t="s">
        <v>290</v>
      </c>
      <c r="AD398" s="84">
        <v>24</v>
      </c>
      <c r="AE398" s="84" t="s">
        <v>371</v>
      </c>
      <c r="AF398" s="84" t="s">
        <v>275</v>
      </c>
      <c r="AG398" s="108" t="s">
        <v>1455</v>
      </c>
      <c r="AH398" s="84" t="s">
        <v>277</v>
      </c>
      <c r="AI398" s="108" t="s">
        <v>1454</v>
      </c>
      <c r="AJ398" s="84">
        <v>2500</v>
      </c>
      <c r="AK398" s="84">
        <v>2500</v>
      </c>
      <c r="AL398" s="108" t="s">
        <v>564</v>
      </c>
      <c r="AM398" s="84">
        <v>18088.93</v>
      </c>
      <c r="AN398" s="112">
        <v>211.09</v>
      </c>
      <c r="AO398" s="112">
        <v>18300.02</v>
      </c>
      <c r="AP398" s="112">
        <v>31293.38</v>
      </c>
      <c r="AQ398" s="112">
        <v>3695.8</v>
      </c>
      <c r="AR398" s="112">
        <v>34989.18</v>
      </c>
      <c r="AS398" s="112">
        <v>28995.07</v>
      </c>
      <c r="AT398" s="112">
        <v>3695.8</v>
      </c>
      <c r="AU398" s="112">
        <v>32690.87</v>
      </c>
      <c r="AV398" s="84">
        <v>46</v>
      </c>
      <c r="AW398" s="84">
        <v>1344</v>
      </c>
      <c r="AX398" s="84" t="s">
        <v>293</v>
      </c>
      <c r="AY398" s="108"/>
      <c r="AZ398" s="84"/>
      <c r="BA398" s="84"/>
      <c r="BB398" s="84" t="s">
        <v>280</v>
      </c>
      <c r="BC398" s="84" t="s">
        <v>281</v>
      </c>
      <c r="BD398" s="108"/>
      <c r="BE398" s="84">
        <v>0</v>
      </c>
      <c r="BF398" s="38" t="s">
        <v>1494</v>
      </c>
      <c r="BG398" s="84">
        <v>9424535045</v>
      </c>
      <c r="BH398" s="114" t="s">
        <v>3072</v>
      </c>
      <c r="BI398" s="38" t="s">
        <v>112</v>
      </c>
      <c r="BJ398" s="85">
        <v>45833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254</v>
      </c>
      <c r="C399" s="38" t="s">
        <v>255</v>
      </c>
      <c r="D399" s="38" t="s">
        <v>256</v>
      </c>
      <c r="E399" s="38" t="s">
        <v>257</v>
      </c>
      <c r="F399" s="38" t="s">
        <v>258</v>
      </c>
      <c r="G399" s="84" t="s">
        <v>259</v>
      </c>
      <c r="H399" s="38" t="s">
        <v>260</v>
      </c>
      <c r="I399" s="84">
        <v>100032</v>
      </c>
      <c r="J399" s="38" t="s">
        <v>261</v>
      </c>
      <c r="K399" s="84">
        <v>100032</v>
      </c>
      <c r="L399" s="84" t="s">
        <v>262</v>
      </c>
      <c r="M399" s="38" t="s">
        <v>263</v>
      </c>
      <c r="N399" s="84">
        <v>163572</v>
      </c>
      <c r="O399" s="84" t="s">
        <v>264</v>
      </c>
      <c r="P399" s="84">
        <v>220414</v>
      </c>
      <c r="Q399" s="38" t="s">
        <v>784</v>
      </c>
      <c r="R399" s="38" t="s">
        <v>266</v>
      </c>
      <c r="S399" s="84" t="s">
        <v>810</v>
      </c>
      <c r="T399" s="84" t="s">
        <v>810</v>
      </c>
      <c r="U399" s="84" t="s">
        <v>411</v>
      </c>
      <c r="V399" s="84" t="s">
        <v>269</v>
      </c>
      <c r="W399" s="84">
        <v>0</v>
      </c>
      <c r="X399" s="38" t="s">
        <v>270</v>
      </c>
      <c r="Y399" s="84">
        <v>21172348</v>
      </c>
      <c r="Z399" s="38" t="s">
        <v>811</v>
      </c>
      <c r="AA399" s="108" t="s">
        <v>1468</v>
      </c>
      <c r="AB399" s="84">
        <v>51860</v>
      </c>
      <c r="AC399" s="108" t="s">
        <v>273</v>
      </c>
      <c r="AD399" s="84">
        <v>24</v>
      </c>
      <c r="AE399" s="84" t="s">
        <v>985</v>
      </c>
      <c r="AF399" s="84" t="s">
        <v>801</v>
      </c>
      <c r="AG399" s="108" t="s">
        <v>806</v>
      </c>
      <c r="AH399" s="84" t="s">
        <v>700</v>
      </c>
      <c r="AI399" s="108" t="s">
        <v>1468</v>
      </c>
      <c r="AJ399" s="84">
        <v>2750</v>
      </c>
      <c r="AK399" s="84">
        <v>2750</v>
      </c>
      <c r="AL399" s="108" t="s">
        <v>684</v>
      </c>
      <c r="AM399" s="84">
        <v>13846</v>
      </c>
      <c r="AN399" s="112">
        <v>0</v>
      </c>
      <c r="AO399" s="112">
        <v>13846</v>
      </c>
      <c r="AP399" s="112">
        <v>42030.135699999999</v>
      </c>
      <c r="AQ399" s="112">
        <v>7233</v>
      </c>
      <c r="AR399" s="112">
        <v>49263.135699999999</v>
      </c>
      <c r="AS399" s="112">
        <v>38881</v>
      </c>
      <c r="AT399" s="112">
        <v>7233</v>
      </c>
      <c r="AU399" s="112">
        <v>46114</v>
      </c>
      <c r="AV399" s="84">
        <v>46</v>
      </c>
      <c r="AW399" s="84">
        <v>1344</v>
      </c>
      <c r="AX399" s="84" t="s">
        <v>293</v>
      </c>
      <c r="AY399" s="108"/>
      <c r="AZ399" s="84"/>
      <c r="BA399" s="84"/>
      <c r="BB399" s="84" t="s">
        <v>280</v>
      </c>
      <c r="BC399" s="84" t="s">
        <v>281</v>
      </c>
      <c r="BD399" s="108"/>
      <c r="BE399" s="84">
        <v>0</v>
      </c>
      <c r="BF399" s="38" t="s">
        <v>810</v>
      </c>
      <c r="BG399" s="84">
        <v>9098125877</v>
      </c>
      <c r="BH399" s="114" t="s">
        <v>3072</v>
      </c>
      <c r="BI399" s="38" t="s">
        <v>112</v>
      </c>
      <c r="BJ399" s="85">
        <v>45819</v>
      </c>
      <c r="BK399" s="84" t="s">
        <v>124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 t="s">
        <v>3093</v>
      </c>
    </row>
    <row r="400" spans="1:70" s="113" customFormat="1" ht="15" hidden="1" customHeight="1" x14ac:dyDescent="0.25">
      <c r="A400" s="84">
        <v>396</v>
      </c>
      <c r="B400" s="38" t="s">
        <v>254</v>
      </c>
      <c r="C400" s="38" t="s">
        <v>255</v>
      </c>
      <c r="D400" s="38" t="s">
        <v>256</v>
      </c>
      <c r="E400" s="38" t="s">
        <v>257</v>
      </c>
      <c r="F400" s="38" t="s">
        <v>258</v>
      </c>
      <c r="G400" s="84" t="s">
        <v>259</v>
      </c>
      <c r="H400" s="38" t="s">
        <v>260</v>
      </c>
      <c r="I400" s="84">
        <v>100032</v>
      </c>
      <c r="J400" s="38" t="s">
        <v>261</v>
      </c>
      <c r="K400" s="84">
        <v>100032</v>
      </c>
      <c r="L400" s="84" t="s">
        <v>262</v>
      </c>
      <c r="M400" s="38" t="s">
        <v>263</v>
      </c>
      <c r="N400" s="84">
        <v>163572</v>
      </c>
      <c r="O400" s="84" t="s">
        <v>264</v>
      </c>
      <c r="P400" s="84">
        <v>220414</v>
      </c>
      <c r="Q400" s="38" t="s">
        <v>784</v>
      </c>
      <c r="R400" s="38" t="s">
        <v>266</v>
      </c>
      <c r="S400" s="84" t="s">
        <v>803</v>
      </c>
      <c r="T400" s="84" t="s">
        <v>803</v>
      </c>
      <c r="U400" s="84" t="s">
        <v>411</v>
      </c>
      <c r="V400" s="84" t="s">
        <v>269</v>
      </c>
      <c r="W400" s="84">
        <v>0</v>
      </c>
      <c r="X400" s="38" t="s">
        <v>270</v>
      </c>
      <c r="Y400" s="84">
        <v>21172398</v>
      </c>
      <c r="Z400" s="38" t="s">
        <v>804</v>
      </c>
      <c r="AA400" s="108" t="s">
        <v>1422</v>
      </c>
      <c r="AB400" s="84">
        <v>51860</v>
      </c>
      <c r="AC400" s="108" t="s">
        <v>273</v>
      </c>
      <c r="AD400" s="84">
        <v>24</v>
      </c>
      <c r="AE400" s="84" t="s">
        <v>985</v>
      </c>
      <c r="AF400" s="84" t="s">
        <v>801</v>
      </c>
      <c r="AG400" s="108" t="s">
        <v>806</v>
      </c>
      <c r="AH400" s="84" t="s">
        <v>700</v>
      </c>
      <c r="AI400" s="108" t="s">
        <v>1422</v>
      </c>
      <c r="AJ400" s="84">
        <v>2750</v>
      </c>
      <c r="AK400" s="84">
        <v>2750</v>
      </c>
      <c r="AL400" s="108" t="s">
        <v>684</v>
      </c>
      <c r="AM400" s="84">
        <v>16331.34</v>
      </c>
      <c r="AN400" s="112">
        <v>0</v>
      </c>
      <c r="AO400" s="112">
        <v>16331.34</v>
      </c>
      <c r="AP400" s="112">
        <v>39624.639999999999</v>
      </c>
      <c r="AQ400" s="112">
        <v>5984.34</v>
      </c>
      <c r="AR400" s="112">
        <v>45608.98</v>
      </c>
      <c r="AS400" s="112">
        <v>35555.660000000003</v>
      </c>
      <c r="AT400" s="112">
        <v>5984.34</v>
      </c>
      <c r="AU400" s="112">
        <v>41540</v>
      </c>
      <c r="AV400" s="84">
        <v>46</v>
      </c>
      <c r="AW400" s="84">
        <v>1344</v>
      </c>
      <c r="AX400" s="84" t="s">
        <v>293</v>
      </c>
      <c r="AY400" s="108"/>
      <c r="AZ400" s="84"/>
      <c r="BA400" s="84"/>
      <c r="BB400" s="84" t="s">
        <v>280</v>
      </c>
      <c r="BC400" s="84" t="s">
        <v>281</v>
      </c>
      <c r="BD400" s="108"/>
      <c r="BE400" s="84">
        <v>0</v>
      </c>
      <c r="BF400" s="38" t="s">
        <v>803</v>
      </c>
      <c r="BG400" s="84">
        <v>7241152151</v>
      </c>
      <c r="BH400" s="114" t="s">
        <v>3072</v>
      </c>
      <c r="BI400" s="38" t="s">
        <v>112</v>
      </c>
      <c r="BJ400" s="85">
        <v>45833</v>
      </c>
      <c r="BK400" s="84" t="s">
        <v>125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hidden="1" customHeight="1" x14ac:dyDescent="0.25">
      <c r="A401" s="84">
        <v>397</v>
      </c>
      <c r="B401" s="38" t="s">
        <v>254</v>
      </c>
      <c r="C401" s="38" t="s">
        <v>255</v>
      </c>
      <c r="D401" s="38" t="s">
        <v>256</v>
      </c>
      <c r="E401" s="38" t="s">
        <v>257</v>
      </c>
      <c r="F401" s="38" t="s">
        <v>258</v>
      </c>
      <c r="G401" s="84" t="s">
        <v>259</v>
      </c>
      <c r="H401" s="38" t="s">
        <v>260</v>
      </c>
      <c r="I401" s="84">
        <v>100032</v>
      </c>
      <c r="J401" s="38" t="s">
        <v>261</v>
      </c>
      <c r="K401" s="84">
        <v>100032</v>
      </c>
      <c r="L401" s="84" t="s">
        <v>262</v>
      </c>
      <c r="M401" s="38" t="s">
        <v>263</v>
      </c>
      <c r="N401" s="84">
        <v>163572</v>
      </c>
      <c r="O401" s="84" t="s">
        <v>264</v>
      </c>
      <c r="P401" s="84">
        <v>220414</v>
      </c>
      <c r="Q401" s="38" t="s">
        <v>784</v>
      </c>
      <c r="R401" s="38" t="s">
        <v>266</v>
      </c>
      <c r="S401" s="84" t="s">
        <v>1496</v>
      </c>
      <c r="T401" s="84" t="s">
        <v>1496</v>
      </c>
      <c r="U401" s="84" t="s">
        <v>268</v>
      </c>
      <c r="V401" s="84" t="s">
        <v>343</v>
      </c>
      <c r="W401" s="84">
        <v>0</v>
      </c>
      <c r="X401" s="38" t="s">
        <v>1121</v>
      </c>
      <c r="Y401" s="84">
        <v>21172399</v>
      </c>
      <c r="Z401" s="38" t="s">
        <v>1497</v>
      </c>
      <c r="AA401" s="108" t="s">
        <v>1406</v>
      </c>
      <c r="AB401" s="84">
        <v>51860</v>
      </c>
      <c r="AC401" s="108" t="s">
        <v>273</v>
      </c>
      <c r="AD401" s="84">
        <v>24</v>
      </c>
      <c r="AE401" s="84" t="s">
        <v>985</v>
      </c>
      <c r="AF401" s="84" t="s">
        <v>801</v>
      </c>
      <c r="AG401" s="108" t="s">
        <v>1407</v>
      </c>
      <c r="AH401" s="84" t="s">
        <v>700</v>
      </c>
      <c r="AI401" s="108" t="s">
        <v>1406</v>
      </c>
      <c r="AJ401" s="84">
        <v>2750</v>
      </c>
      <c r="AK401" s="84">
        <v>2750</v>
      </c>
      <c r="AL401" s="108" t="s">
        <v>564</v>
      </c>
      <c r="AM401" s="84">
        <v>22525</v>
      </c>
      <c r="AN401" s="112">
        <v>2606.7399999999998</v>
      </c>
      <c r="AO401" s="112">
        <v>25131.74</v>
      </c>
      <c r="AP401" s="112">
        <v>36421.67</v>
      </c>
      <c r="AQ401" s="112">
        <v>3399.2</v>
      </c>
      <c r="AR401" s="112">
        <v>39820.870000000003</v>
      </c>
      <c r="AS401" s="112">
        <v>29364</v>
      </c>
      <c r="AT401" s="112">
        <v>3399.2</v>
      </c>
      <c r="AU401" s="112">
        <v>32763.200000000001</v>
      </c>
      <c r="AV401" s="84">
        <v>46</v>
      </c>
      <c r="AW401" s="84">
        <v>1252</v>
      </c>
      <c r="AX401" s="84" t="s">
        <v>293</v>
      </c>
      <c r="AY401" s="108"/>
      <c r="AZ401" s="84"/>
      <c r="BA401" s="84"/>
      <c r="BB401" s="84" t="s">
        <v>280</v>
      </c>
      <c r="BC401" s="84" t="s">
        <v>281</v>
      </c>
      <c r="BD401" s="108"/>
      <c r="BE401" s="84">
        <v>0</v>
      </c>
      <c r="BF401" s="38" t="s">
        <v>1496</v>
      </c>
      <c r="BG401" s="84">
        <v>9754096396</v>
      </c>
      <c r="BH401" s="114" t="s">
        <v>3072</v>
      </c>
      <c r="BI401" s="38" t="s">
        <v>112</v>
      </c>
      <c r="BJ401" s="85">
        <v>45833</v>
      </c>
      <c r="BK401" s="84" t="s">
        <v>125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254</v>
      </c>
      <c r="C402" s="38" t="s">
        <v>255</v>
      </c>
      <c r="D402" s="38" t="s">
        <v>256</v>
      </c>
      <c r="E402" s="38" t="s">
        <v>257</v>
      </c>
      <c r="F402" s="38" t="s">
        <v>258</v>
      </c>
      <c r="G402" s="84" t="s">
        <v>259</v>
      </c>
      <c r="H402" s="38" t="s">
        <v>260</v>
      </c>
      <c r="I402" s="84">
        <v>100032</v>
      </c>
      <c r="J402" s="38" t="s">
        <v>261</v>
      </c>
      <c r="K402" s="84">
        <v>100032</v>
      </c>
      <c r="L402" s="84" t="s">
        <v>262</v>
      </c>
      <c r="M402" s="38" t="s">
        <v>263</v>
      </c>
      <c r="N402" s="84">
        <v>163572</v>
      </c>
      <c r="O402" s="84" t="s">
        <v>264</v>
      </c>
      <c r="P402" s="84">
        <v>220414</v>
      </c>
      <c r="Q402" s="38" t="s">
        <v>784</v>
      </c>
      <c r="R402" s="38" t="s">
        <v>266</v>
      </c>
      <c r="S402" s="84" t="s">
        <v>1498</v>
      </c>
      <c r="T402" s="84" t="s">
        <v>1498</v>
      </c>
      <c r="U402" s="84" t="s">
        <v>411</v>
      </c>
      <c r="V402" s="84" t="s">
        <v>343</v>
      </c>
      <c r="W402" s="84">
        <v>0</v>
      </c>
      <c r="X402" s="38" t="s">
        <v>270</v>
      </c>
      <c r="Y402" s="84">
        <v>21172482</v>
      </c>
      <c r="Z402" s="38" t="s">
        <v>1499</v>
      </c>
      <c r="AA402" s="108" t="s">
        <v>1406</v>
      </c>
      <c r="AB402" s="84">
        <v>51860</v>
      </c>
      <c r="AC402" s="108" t="s">
        <v>273</v>
      </c>
      <c r="AD402" s="84">
        <v>24</v>
      </c>
      <c r="AE402" s="84" t="s">
        <v>693</v>
      </c>
      <c r="AF402" s="84" t="s">
        <v>603</v>
      </c>
      <c r="AG402" s="108" t="s">
        <v>1407</v>
      </c>
      <c r="AH402" s="84" t="s">
        <v>277</v>
      </c>
      <c r="AI402" s="108" t="s">
        <v>1406</v>
      </c>
      <c r="AJ402" s="84">
        <v>2750</v>
      </c>
      <c r="AK402" s="84">
        <v>2750</v>
      </c>
      <c r="AL402" s="108" t="s">
        <v>564</v>
      </c>
      <c r="AM402" s="84">
        <v>18908.939999999999</v>
      </c>
      <c r="AN402" s="112">
        <v>1439.83</v>
      </c>
      <c r="AO402" s="112">
        <v>20348.77</v>
      </c>
      <c r="AP402" s="112">
        <v>37475.449999999997</v>
      </c>
      <c r="AQ402" s="112">
        <v>5055.4799999999996</v>
      </c>
      <c r="AR402" s="112">
        <v>42530.93</v>
      </c>
      <c r="AS402" s="112">
        <v>33168.06</v>
      </c>
      <c r="AT402" s="112">
        <v>5055.4799999999996</v>
      </c>
      <c r="AU402" s="112">
        <v>38223.54</v>
      </c>
      <c r="AV402" s="84">
        <v>46</v>
      </c>
      <c r="AW402" s="84">
        <v>1313</v>
      </c>
      <c r="AX402" s="84" t="s">
        <v>293</v>
      </c>
      <c r="AY402" s="108"/>
      <c r="AZ402" s="84"/>
      <c r="BA402" s="84"/>
      <c r="BB402" s="84" t="s">
        <v>280</v>
      </c>
      <c r="BC402" s="84" t="s">
        <v>281</v>
      </c>
      <c r="BD402" s="108"/>
      <c r="BE402" s="84">
        <v>0</v>
      </c>
      <c r="BF402" s="38" t="s">
        <v>1498</v>
      </c>
      <c r="BG402" s="84">
        <v>9977917717</v>
      </c>
      <c r="BH402" s="114" t="s">
        <v>3072</v>
      </c>
      <c r="BI402" s="38" t="s">
        <v>112</v>
      </c>
      <c r="BJ402" s="85">
        <v>45819</v>
      </c>
      <c r="BK402" s="84" t="s">
        <v>124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 t="s">
        <v>3093</v>
      </c>
    </row>
    <row r="403" spans="1:70" s="113" customFormat="1" ht="15" hidden="1" customHeight="1" x14ac:dyDescent="0.25">
      <c r="A403" s="84">
        <v>399</v>
      </c>
      <c r="B403" s="38" t="s">
        <v>254</v>
      </c>
      <c r="C403" s="38" t="s">
        <v>255</v>
      </c>
      <c r="D403" s="38" t="s">
        <v>256</v>
      </c>
      <c r="E403" s="38" t="s">
        <v>257</v>
      </c>
      <c r="F403" s="38" t="s">
        <v>258</v>
      </c>
      <c r="G403" s="84" t="s">
        <v>259</v>
      </c>
      <c r="H403" s="38" t="s">
        <v>260</v>
      </c>
      <c r="I403" s="84">
        <v>100032</v>
      </c>
      <c r="J403" s="38" t="s">
        <v>261</v>
      </c>
      <c r="K403" s="84">
        <v>100032</v>
      </c>
      <c r="L403" s="84" t="s">
        <v>262</v>
      </c>
      <c r="M403" s="38" t="s">
        <v>263</v>
      </c>
      <c r="N403" s="84">
        <v>163572</v>
      </c>
      <c r="O403" s="84" t="s">
        <v>264</v>
      </c>
      <c r="P403" s="84">
        <v>220414</v>
      </c>
      <c r="Q403" s="38" t="s">
        <v>784</v>
      </c>
      <c r="R403" s="38" t="s">
        <v>266</v>
      </c>
      <c r="S403" s="84" t="s">
        <v>798</v>
      </c>
      <c r="T403" s="84" t="s">
        <v>798</v>
      </c>
      <c r="U403" s="84" t="s">
        <v>411</v>
      </c>
      <c r="V403" s="84" t="s">
        <v>269</v>
      </c>
      <c r="W403" s="84">
        <v>0</v>
      </c>
      <c r="X403" s="38" t="s">
        <v>270</v>
      </c>
      <c r="Y403" s="84">
        <v>21172500</v>
      </c>
      <c r="Z403" s="38" t="s">
        <v>799</v>
      </c>
      <c r="AA403" s="108" t="s">
        <v>1468</v>
      </c>
      <c r="AB403" s="84">
        <v>51860</v>
      </c>
      <c r="AC403" s="108" t="s">
        <v>273</v>
      </c>
      <c r="AD403" s="84">
        <v>24</v>
      </c>
      <c r="AE403" s="84" t="s">
        <v>985</v>
      </c>
      <c r="AF403" s="84" t="s">
        <v>801</v>
      </c>
      <c r="AG403" s="108" t="s">
        <v>802</v>
      </c>
      <c r="AH403" s="84" t="s">
        <v>700</v>
      </c>
      <c r="AI403" s="108" t="s">
        <v>1468</v>
      </c>
      <c r="AJ403" s="84">
        <v>2750</v>
      </c>
      <c r="AK403" s="84">
        <v>2750</v>
      </c>
      <c r="AL403" s="108" t="s">
        <v>564</v>
      </c>
      <c r="AM403" s="84">
        <v>11382.5</v>
      </c>
      <c r="AN403" s="112">
        <v>258.7</v>
      </c>
      <c r="AO403" s="112">
        <v>11641.2</v>
      </c>
      <c r="AP403" s="112">
        <v>46185.2</v>
      </c>
      <c r="AQ403" s="112">
        <v>8823.7999999999993</v>
      </c>
      <c r="AR403" s="112">
        <v>55009</v>
      </c>
      <c r="AS403" s="112">
        <v>43035.5</v>
      </c>
      <c r="AT403" s="112">
        <v>8823.7999999999993</v>
      </c>
      <c r="AU403" s="112">
        <v>51859.3</v>
      </c>
      <c r="AV403" s="84">
        <v>46</v>
      </c>
      <c r="AW403" s="84">
        <v>1344</v>
      </c>
      <c r="AX403" s="84" t="s">
        <v>293</v>
      </c>
      <c r="AY403" s="108"/>
      <c r="AZ403" s="84"/>
      <c r="BA403" s="84"/>
      <c r="BB403" s="84" t="s">
        <v>280</v>
      </c>
      <c r="BC403" s="84" t="s">
        <v>281</v>
      </c>
      <c r="BD403" s="108"/>
      <c r="BE403" s="84">
        <v>0</v>
      </c>
      <c r="BF403" s="38" t="s">
        <v>798</v>
      </c>
      <c r="BG403" s="84">
        <v>9009009753</v>
      </c>
      <c r="BH403" s="114" t="s">
        <v>3072</v>
      </c>
      <c r="BI403" s="38" t="s">
        <v>112</v>
      </c>
      <c r="BJ403" s="85">
        <v>45833</v>
      </c>
      <c r="BK403" s="84" t="s">
        <v>125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hidden="1" customHeight="1" x14ac:dyDescent="0.25">
      <c r="A404" s="84">
        <v>400</v>
      </c>
      <c r="B404" s="38" t="s">
        <v>254</v>
      </c>
      <c r="C404" s="38" t="s">
        <v>255</v>
      </c>
      <c r="D404" s="38" t="s">
        <v>256</v>
      </c>
      <c r="E404" s="38" t="s">
        <v>257</v>
      </c>
      <c r="F404" s="38" t="s">
        <v>258</v>
      </c>
      <c r="G404" s="84" t="s">
        <v>259</v>
      </c>
      <c r="H404" s="38" t="s">
        <v>260</v>
      </c>
      <c r="I404" s="84">
        <v>100032</v>
      </c>
      <c r="J404" s="38" t="s">
        <v>261</v>
      </c>
      <c r="K404" s="84">
        <v>100032</v>
      </c>
      <c r="L404" s="84" t="s">
        <v>262</v>
      </c>
      <c r="M404" s="38" t="s">
        <v>263</v>
      </c>
      <c r="N404" s="84">
        <v>163572</v>
      </c>
      <c r="O404" s="84" t="s">
        <v>264</v>
      </c>
      <c r="P404" s="84">
        <v>220414</v>
      </c>
      <c r="Q404" s="38" t="s">
        <v>784</v>
      </c>
      <c r="R404" s="38" t="s">
        <v>266</v>
      </c>
      <c r="S404" s="84" t="s">
        <v>1015</v>
      </c>
      <c r="T404" s="84" t="s">
        <v>1015</v>
      </c>
      <c r="U404" s="84" t="s">
        <v>411</v>
      </c>
      <c r="V404" s="84" t="s">
        <v>269</v>
      </c>
      <c r="W404" s="84">
        <v>0</v>
      </c>
      <c r="X404" s="38" t="s">
        <v>270</v>
      </c>
      <c r="Y404" s="84">
        <v>21172523</v>
      </c>
      <c r="Z404" s="38" t="s">
        <v>1016</v>
      </c>
      <c r="AA404" s="108" t="s">
        <v>1468</v>
      </c>
      <c r="AB404" s="84">
        <v>51860</v>
      </c>
      <c r="AC404" s="108" t="s">
        <v>273</v>
      </c>
      <c r="AD404" s="84">
        <v>24</v>
      </c>
      <c r="AE404" s="84" t="s">
        <v>708</v>
      </c>
      <c r="AF404" s="84" t="s">
        <v>780</v>
      </c>
      <c r="AG404" s="108" t="s">
        <v>1018</v>
      </c>
      <c r="AH404" s="84" t="s">
        <v>277</v>
      </c>
      <c r="AI404" s="108" t="s">
        <v>1468</v>
      </c>
      <c r="AJ404" s="84">
        <v>2750</v>
      </c>
      <c r="AK404" s="84">
        <v>2750</v>
      </c>
      <c r="AL404" s="108" t="s">
        <v>684</v>
      </c>
      <c r="AM404" s="84">
        <v>14517</v>
      </c>
      <c r="AN404" s="112">
        <v>0</v>
      </c>
      <c r="AO404" s="112">
        <v>14517</v>
      </c>
      <c r="AP404" s="112">
        <v>42170.4087</v>
      </c>
      <c r="AQ404" s="112">
        <v>7289</v>
      </c>
      <c r="AR404" s="112">
        <v>49459.4087</v>
      </c>
      <c r="AS404" s="112">
        <v>39021</v>
      </c>
      <c r="AT404" s="112">
        <v>7289</v>
      </c>
      <c r="AU404" s="112">
        <v>46310</v>
      </c>
      <c r="AV404" s="84">
        <v>46</v>
      </c>
      <c r="AW404" s="84">
        <v>1344</v>
      </c>
      <c r="AX404" s="84" t="s">
        <v>293</v>
      </c>
      <c r="AY404" s="108"/>
      <c r="AZ404" s="84"/>
      <c r="BA404" s="84"/>
      <c r="BB404" s="84" t="s">
        <v>280</v>
      </c>
      <c r="BC404" s="84" t="s">
        <v>281</v>
      </c>
      <c r="BD404" s="108"/>
      <c r="BE404" s="84">
        <v>0</v>
      </c>
      <c r="BF404" s="38" t="s">
        <v>1015</v>
      </c>
      <c r="BG404" s="84">
        <v>9752206408</v>
      </c>
      <c r="BH404" s="114" t="s">
        <v>3072</v>
      </c>
      <c r="BI404" s="38" t="s">
        <v>112</v>
      </c>
      <c r="BJ404" s="85">
        <v>45833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254</v>
      </c>
      <c r="C405" s="38" t="s">
        <v>255</v>
      </c>
      <c r="D405" s="38" t="s">
        <v>256</v>
      </c>
      <c r="E405" s="38" t="s">
        <v>257</v>
      </c>
      <c r="F405" s="38" t="s">
        <v>258</v>
      </c>
      <c r="G405" s="84" t="s">
        <v>259</v>
      </c>
      <c r="H405" s="38" t="s">
        <v>260</v>
      </c>
      <c r="I405" s="84">
        <v>95892</v>
      </c>
      <c r="J405" s="38" t="s">
        <v>516</v>
      </c>
      <c r="K405" s="84">
        <v>95892</v>
      </c>
      <c r="L405" s="84" t="s">
        <v>262</v>
      </c>
      <c r="M405" s="38" t="s">
        <v>263</v>
      </c>
      <c r="N405" s="84">
        <v>164614</v>
      </c>
      <c r="O405" s="84" t="s">
        <v>826</v>
      </c>
      <c r="P405" s="84">
        <v>221395</v>
      </c>
      <c r="Q405" s="38" t="s">
        <v>918</v>
      </c>
      <c r="R405" s="38" t="s">
        <v>266</v>
      </c>
      <c r="S405" s="84" t="s">
        <v>1500</v>
      </c>
      <c r="T405" s="84" t="s">
        <v>1500</v>
      </c>
      <c r="U405" s="84" t="s">
        <v>287</v>
      </c>
      <c r="V405" s="84" t="s">
        <v>343</v>
      </c>
      <c r="W405" s="84">
        <v>0</v>
      </c>
      <c r="X405" s="38" t="s">
        <v>1501</v>
      </c>
      <c r="Y405" s="84">
        <v>21292599</v>
      </c>
      <c r="Z405" s="38" t="s">
        <v>1502</v>
      </c>
      <c r="AA405" s="108" t="s">
        <v>1503</v>
      </c>
      <c r="AB405" s="84">
        <v>51860</v>
      </c>
      <c r="AC405" s="108" t="s">
        <v>522</v>
      </c>
      <c r="AD405" s="84">
        <v>24</v>
      </c>
      <c r="AE405" s="84" t="s">
        <v>693</v>
      </c>
      <c r="AF405" s="84" t="s">
        <v>859</v>
      </c>
      <c r="AG405" s="108" t="s">
        <v>1504</v>
      </c>
      <c r="AH405" s="84" t="s">
        <v>591</v>
      </c>
      <c r="AI405" s="108" t="s">
        <v>1503</v>
      </c>
      <c r="AJ405" s="84">
        <v>2750</v>
      </c>
      <c r="AK405" s="84">
        <v>2750</v>
      </c>
      <c r="AL405" s="108" t="s">
        <v>1505</v>
      </c>
      <c r="AM405" s="84">
        <v>28495.64</v>
      </c>
      <c r="AN405" s="112">
        <v>2616.87</v>
      </c>
      <c r="AO405" s="112">
        <v>31112.51</v>
      </c>
      <c r="AP405" s="112">
        <v>28680.75</v>
      </c>
      <c r="AQ405" s="112">
        <v>2750.64</v>
      </c>
      <c r="AR405" s="112">
        <v>31431.39</v>
      </c>
      <c r="AS405" s="112">
        <v>24680.36</v>
      </c>
      <c r="AT405" s="112">
        <v>2750.64</v>
      </c>
      <c r="AU405" s="112">
        <v>27431</v>
      </c>
      <c r="AV405" s="84">
        <v>45</v>
      </c>
      <c r="AW405" s="84">
        <v>1222</v>
      </c>
      <c r="AX405" s="84" t="s">
        <v>293</v>
      </c>
      <c r="AY405" s="108"/>
      <c r="AZ405" s="84"/>
      <c r="BA405" s="84"/>
      <c r="BB405" s="84" t="s">
        <v>280</v>
      </c>
      <c r="BC405" s="84" t="s">
        <v>281</v>
      </c>
      <c r="BD405" s="108"/>
      <c r="BE405" s="84">
        <v>0</v>
      </c>
      <c r="BF405" s="38" t="s">
        <v>1500</v>
      </c>
      <c r="BG405" s="84">
        <v>7400555226</v>
      </c>
      <c r="BH405" s="114" t="s">
        <v>3072</v>
      </c>
      <c r="BI405" s="38" t="s">
        <v>112</v>
      </c>
      <c r="BJ405" s="85">
        <v>45819</v>
      </c>
      <c r="BK405" s="84" t="s">
        <v>124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 t="s">
        <v>3093</v>
      </c>
    </row>
    <row r="406" spans="1:70" s="113" customFormat="1" ht="15" hidden="1" customHeight="1" x14ac:dyDescent="0.25">
      <c r="A406" s="84">
        <v>402</v>
      </c>
      <c r="B406" s="38" t="s">
        <v>254</v>
      </c>
      <c r="C406" s="38" t="s">
        <v>255</v>
      </c>
      <c r="D406" s="38" t="s">
        <v>256</v>
      </c>
      <c r="E406" s="38" t="s">
        <v>257</v>
      </c>
      <c r="F406" s="38" t="s">
        <v>258</v>
      </c>
      <c r="G406" s="84" t="s">
        <v>259</v>
      </c>
      <c r="H406" s="38" t="s">
        <v>260</v>
      </c>
      <c r="I406" s="84">
        <v>95892</v>
      </c>
      <c r="J406" s="38" t="s">
        <v>516</v>
      </c>
      <c r="K406" s="84">
        <v>95892</v>
      </c>
      <c r="L406" s="84" t="s">
        <v>262</v>
      </c>
      <c r="M406" s="38" t="s">
        <v>263</v>
      </c>
      <c r="N406" s="84">
        <v>164614</v>
      </c>
      <c r="O406" s="84" t="s">
        <v>826</v>
      </c>
      <c r="P406" s="84">
        <v>220799</v>
      </c>
      <c r="Q406" s="38" t="s">
        <v>827</v>
      </c>
      <c r="R406" s="38" t="s">
        <v>266</v>
      </c>
      <c r="S406" s="84" t="s">
        <v>1506</v>
      </c>
      <c r="T406" s="84" t="s">
        <v>1506</v>
      </c>
      <c r="U406" s="84" t="s">
        <v>411</v>
      </c>
      <c r="V406" s="84" t="s">
        <v>343</v>
      </c>
      <c r="W406" s="84">
        <v>0</v>
      </c>
      <c r="X406" s="38" t="s">
        <v>270</v>
      </c>
      <c r="Y406" s="84">
        <v>21396346</v>
      </c>
      <c r="Z406" s="38" t="s">
        <v>1507</v>
      </c>
      <c r="AA406" s="108" t="s">
        <v>1483</v>
      </c>
      <c r="AB406" s="84">
        <v>51860</v>
      </c>
      <c r="AC406" s="108" t="s">
        <v>522</v>
      </c>
      <c r="AD406" s="84">
        <v>24</v>
      </c>
      <c r="AE406" s="84" t="s">
        <v>739</v>
      </c>
      <c r="AF406" s="84" t="s">
        <v>422</v>
      </c>
      <c r="AG406" s="108" t="s">
        <v>1484</v>
      </c>
      <c r="AH406" s="84" t="s">
        <v>700</v>
      </c>
      <c r="AI406" s="108" t="s">
        <v>1483</v>
      </c>
      <c r="AJ406" s="84">
        <v>2750</v>
      </c>
      <c r="AK406" s="84">
        <v>2750</v>
      </c>
      <c r="AL406" s="108" t="s">
        <v>564</v>
      </c>
      <c r="AM406" s="84">
        <v>6641</v>
      </c>
      <c r="AN406" s="112">
        <v>177.96</v>
      </c>
      <c r="AO406" s="112">
        <v>6818.96</v>
      </c>
      <c r="AP406" s="112">
        <v>46573</v>
      </c>
      <c r="AQ406" s="112">
        <v>8138.04</v>
      </c>
      <c r="AR406" s="112">
        <v>54711.040000000001</v>
      </c>
      <c r="AS406" s="112">
        <v>45219</v>
      </c>
      <c r="AT406" s="112">
        <v>8138.04</v>
      </c>
      <c r="AU406" s="112">
        <v>53357.04</v>
      </c>
      <c r="AV406" s="84">
        <v>46</v>
      </c>
      <c r="AW406" s="84">
        <v>1587</v>
      </c>
      <c r="AX406" s="84" t="s">
        <v>293</v>
      </c>
      <c r="AY406" s="108"/>
      <c r="AZ406" s="84"/>
      <c r="BA406" s="84"/>
      <c r="BB406" s="84" t="s">
        <v>280</v>
      </c>
      <c r="BC406" s="84" t="s">
        <v>281</v>
      </c>
      <c r="BD406" s="108"/>
      <c r="BE406" s="84">
        <v>0</v>
      </c>
      <c r="BF406" s="38" t="s">
        <v>1506</v>
      </c>
      <c r="BG406" s="84">
        <v>9617721762</v>
      </c>
      <c r="BH406" s="114" t="s">
        <v>3072</v>
      </c>
      <c r="BI406" s="38" t="s">
        <v>112</v>
      </c>
      <c r="BJ406" s="85">
        <v>45833</v>
      </c>
      <c r="BK406" s="84" t="s">
        <v>125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254</v>
      </c>
      <c r="C407" s="38" t="s">
        <v>255</v>
      </c>
      <c r="D407" s="38" t="s">
        <v>256</v>
      </c>
      <c r="E407" s="38" t="s">
        <v>257</v>
      </c>
      <c r="F407" s="38" t="s">
        <v>258</v>
      </c>
      <c r="G407" s="84" t="s">
        <v>259</v>
      </c>
      <c r="H407" s="38" t="s">
        <v>260</v>
      </c>
      <c r="I407" s="84">
        <v>95892</v>
      </c>
      <c r="J407" s="38" t="s">
        <v>516</v>
      </c>
      <c r="K407" s="84">
        <v>95892</v>
      </c>
      <c r="L407" s="84" t="s">
        <v>262</v>
      </c>
      <c r="M407" s="38" t="s">
        <v>263</v>
      </c>
      <c r="N407" s="84">
        <v>164614</v>
      </c>
      <c r="O407" s="84" t="s">
        <v>826</v>
      </c>
      <c r="P407" s="84">
        <v>221395</v>
      </c>
      <c r="Q407" s="38" t="s">
        <v>918</v>
      </c>
      <c r="R407" s="38" t="s">
        <v>266</v>
      </c>
      <c r="S407" s="84" t="s">
        <v>1508</v>
      </c>
      <c r="T407" s="84" t="s">
        <v>1508</v>
      </c>
      <c r="U407" s="84" t="s">
        <v>411</v>
      </c>
      <c r="V407" s="84" t="s">
        <v>269</v>
      </c>
      <c r="W407" s="84">
        <v>0</v>
      </c>
      <c r="X407" s="38" t="s">
        <v>270</v>
      </c>
      <c r="Y407" s="84">
        <v>21396348</v>
      </c>
      <c r="Z407" s="38" t="s">
        <v>1509</v>
      </c>
      <c r="AA407" s="108" t="s">
        <v>1446</v>
      </c>
      <c r="AB407" s="84">
        <v>51860</v>
      </c>
      <c r="AC407" s="108" t="s">
        <v>522</v>
      </c>
      <c r="AD407" s="84">
        <v>24</v>
      </c>
      <c r="AE407" s="84" t="s">
        <v>421</v>
      </c>
      <c r="AF407" s="84" t="s">
        <v>859</v>
      </c>
      <c r="AG407" s="108" t="s">
        <v>1447</v>
      </c>
      <c r="AH407" s="84" t="s">
        <v>591</v>
      </c>
      <c r="AI407" s="108" t="s">
        <v>1446</v>
      </c>
      <c r="AJ407" s="84">
        <v>2750</v>
      </c>
      <c r="AK407" s="84">
        <v>2750</v>
      </c>
      <c r="AL407" s="108" t="s">
        <v>564</v>
      </c>
      <c r="AM407" s="84">
        <v>41935.519999999997</v>
      </c>
      <c r="AN407" s="112">
        <v>2965.35</v>
      </c>
      <c r="AO407" s="112">
        <v>44900.87</v>
      </c>
      <c r="AP407" s="112">
        <v>11414.48</v>
      </c>
      <c r="AQ407" s="112">
        <v>304.64999999999998</v>
      </c>
      <c r="AR407" s="112">
        <v>11719.13</v>
      </c>
      <c r="AS407" s="112">
        <v>9924.48</v>
      </c>
      <c r="AT407" s="112">
        <v>304.64999999999998</v>
      </c>
      <c r="AU407" s="112">
        <v>10229.129999999999</v>
      </c>
      <c r="AV407" s="84">
        <v>46</v>
      </c>
      <c r="AW407" s="84">
        <v>1133</v>
      </c>
      <c r="AX407" s="84" t="s">
        <v>293</v>
      </c>
      <c r="AY407" s="108"/>
      <c r="AZ407" s="84"/>
      <c r="BA407" s="84"/>
      <c r="BB407" s="84" t="s">
        <v>280</v>
      </c>
      <c r="BC407" s="84" t="s">
        <v>281</v>
      </c>
      <c r="BD407" s="108"/>
      <c r="BE407" s="84">
        <v>0</v>
      </c>
      <c r="BF407" s="38" t="s">
        <v>1508</v>
      </c>
      <c r="BG407" s="84">
        <v>9294850147</v>
      </c>
      <c r="BH407" s="114" t="s">
        <v>3072</v>
      </c>
      <c r="BI407" s="38" t="s">
        <v>112</v>
      </c>
      <c r="BJ407" s="85">
        <v>45819</v>
      </c>
      <c r="BK407" s="84" t="s">
        <v>124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 t="s">
        <v>3093</v>
      </c>
    </row>
    <row r="408" spans="1:70" s="113" customFormat="1" ht="15" hidden="1" customHeight="1" x14ac:dyDescent="0.25">
      <c r="A408" s="84">
        <v>404</v>
      </c>
      <c r="B408" s="38" t="s">
        <v>254</v>
      </c>
      <c r="C408" s="38" t="s">
        <v>255</v>
      </c>
      <c r="D408" s="38" t="s">
        <v>256</v>
      </c>
      <c r="E408" s="38" t="s">
        <v>257</v>
      </c>
      <c r="F408" s="38" t="s">
        <v>258</v>
      </c>
      <c r="G408" s="84" t="s">
        <v>259</v>
      </c>
      <c r="H408" s="38" t="s">
        <v>260</v>
      </c>
      <c r="I408" s="84">
        <v>95892</v>
      </c>
      <c r="J408" s="38" t="s">
        <v>516</v>
      </c>
      <c r="K408" s="84">
        <v>95892</v>
      </c>
      <c r="L408" s="84" t="s">
        <v>262</v>
      </c>
      <c r="M408" s="38" t="s">
        <v>263</v>
      </c>
      <c r="N408" s="84">
        <v>164614</v>
      </c>
      <c r="O408" s="84" t="s">
        <v>826</v>
      </c>
      <c r="P408" s="84">
        <v>220799</v>
      </c>
      <c r="Q408" s="38" t="s">
        <v>827</v>
      </c>
      <c r="R408" s="38" t="s">
        <v>266</v>
      </c>
      <c r="S408" s="84" t="s">
        <v>828</v>
      </c>
      <c r="T408" s="84" t="s">
        <v>828</v>
      </c>
      <c r="U408" s="84" t="s">
        <v>268</v>
      </c>
      <c r="V408" s="84" t="s">
        <v>343</v>
      </c>
      <c r="W408" s="84">
        <v>0</v>
      </c>
      <c r="X408" s="38" t="s">
        <v>270</v>
      </c>
      <c r="Y408" s="84">
        <v>21396351</v>
      </c>
      <c r="Z408" s="38" t="s">
        <v>688</v>
      </c>
      <c r="AA408" s="108" t="s">
        <v>1483</v>
      </c>
      <c r="AB408" s="84">
        <v>51860</v>
      </c>
      <c r="AC408" s="108" t="s">
        <v>522</v>
      </c>
      <c r="AD408" s="84">
        <v>24</v>
      </c>
      <c r="AE408" s="84" t="s">
        <v>371</v>
      </c>
      <c r="AF408" s="84" t="s">
        <v>275</v>
      </c>
      <c r="AG408" s="108" t="s">
        <v>817</v>
      </c>
      <c r="AH408" s="84" t="s">
        <v>277</v>
      </c>
      <c r="AI408" s="108" t="s">
        <v>1483</v>
      </c>
      <c r="AJ408" s="84">
        <v>2750</v>
      </c>
      <c r="AK408" s="84">
        <v>2750</v>
      </c>
      <c r="AL408" s="108" t="s">
        <v>564</v>
      </c>
      <c r="AM408" s="84">
        <v>24344</v>
      </c>
      <c r="AN408" s="112">
        <v>1077.96</v>
      </c>
      <c r="AO408" s="112">
        <v>25421.96</v>
      </c>
      <c r="AP408" s="112">
        <v>31620</v>
      </c>
      <c r="AQ408" s="112">
        <v>3259.04</v>
      </c>
      <c r="AR408" s="112">
        <v>34879.040000000001</v>
      </c>
      <c r="AS408" s="112">
        <v>27516</v>
      </c>
      <c r="AT408" s="112">
        <v>3259.04</v>
      </c>
      <c r="AU408" s="112">
        <v>30775.040000000001</v>
      </c>
      <c r="AV408" s="84">
        <v>46</v>
      </c>
      <c r="AW408" s="84">
        <v>1607</v>
      </c>
      <c r="AX408" s="84" t="s">
        <v>293</v>
      </c>
      <c r="AY408" s="108"/>
      <c r="AZ408" s="84"/>
      <c r="BA408" s="84"/>
      <c r="BB408" s="84" t="s">
        <v>280</v>
      </c>
      <c r="BC408" s="84" t="s">
        <v>281</v>
      </c>
      <c r="BD408" s="108"/>
      <c r="BE408" s="84">
        <v>0</v>
      </c>
      <c r="BF408" s="38" t="s">
        <v>828</v>
      </c>
      <c r="BG408" s="84">
        <v>9926704759</v>
      </c>
      <c r="BH408" s="114" t="s">
        <v>3072</v>
      </c>
      <c r="BI408" s="38" t="s">
        <v>112</v>
      </c>
      <c r="BJ408" s="85">
        <v>45833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hidden="1" customHeight="1" x14ac:dyDescent="0.25">
      <c r="A409" s="84">
        <v>405</v>
      </c>
      <c r="B409" s="38" t="s">
        <v>254</v>
      </c>
      <c r="C409" s="38" t="s">
        <v>255</v>
      </c>
      <c r="D409" s="38" t="s">
        <v>256</v>
      </c>
      <c r="E409" s="38" t="s">
        <v>257</v>
      </c>
      <c r="F409" s="38" t="s">
        <v>258</v>
      </c>
      <c r="G409" s="84" t="s">
        <v>259</v>
      </c>
      <c r="H409" s="38" t="s">
        <v>260</v>
      </c>
      <c r="I409" s="84">
        <v>95892</v>
      </c>
      <c r="J409" s="38" t="s">
        <v>516</v>
      </c>
      <c r="K409" s="84">
        <v>95892</v>
      </c>
      <c r="L409" s="84" t="s">
        <v>262</v>
      </c>
      <c r="M409" s="38" t="s">
        <v>263</v>
      </c>
      <c r="N409" s="84">
        <v>164614</v>
      </c>
      <c r="O409" s="84" t="s">
        <v>826</v>
      </c>
      <c r="P409" s="84">
        <v>220799</v>
      </c>
      <c r="Q409" s="38" t="s">
        <v>827</v>
      </c>
      <c r="R409" s="38" t="s">
        <v>266</v>
      </c>
      <c r="S409" s="84" t="s">
        <v>1510</v>
      </c>
      <c r="T409" s="84" t="s">
        <v>1510</v>
      </c>
      <c r="U409" s="84" t="s">
        <v>268</v>
      </c>
      <c r="V409" s="84" t="s">
        <v>343</v>
      </c>
      <c r="W409" s="84">
        <v>0</v>
      </c>
      <c r="X409" s="38" t="s">
        <v>270</v>
      </c>
      <c r="Y409" s="84">
        <v>21509930</v>
      </c>
      <c r="Z409" s="38" t="s">
        <v>1511</v>
      </c>
      <c r="AA409" s="108" t="s">
        <v>1483</v>
      </c>
      <c r="AB409" s="84">
        <v>51860</v>
      </c>
      <c r="AC409" s="108" t="s">
        <v>522</v>
      </c>
      <c r="AD409" s="84">
        <v>24</v>
      </c>
      <c r="AE409" s="84" t="s">
        <v>693</v>
      </c>
      <c r="AF409" s="84" t="s">
        <v>603</v>
      </c>
      <c r="AG409" s="108" t="s">
        <v>1484</v>
      </c>
      <c r="AH409" s="84" t="s">
        <v>277</v>
      </c>
      <c r="AI409" s="108" t="s">
        <v>1483</v>
      </c>
      <c r="AJ409" s="84">
        <v>2750</v>
      </c>
      <c r="AK409" s="84">
        <v>2750</v>
      </c>
      <c r="AL409" s="108" t="s">
        <v>564</v>
      </c>
      <c r="AM409" s="84">
        <v>36545.11</v>
      </c>
      <c r="AN409" s="112">
        <v>4707.6499999999996</v>
      </c>
      <c r="AO409" s="112">
        <v>41252.76</v>
      </c>
      <c r="AP409" s="112">
        <v>19970.38</v>
      </c>
      <c r="AQ409" s="112">
        <v>877.24</v>
      </c>
      <c r="AR409" s="112">
        <v>20847.62</v>
      </c>
      <c r="AS409" s="112">
        <v>15866.89</v>
      </c>
      <c r="AT409" s="112">
        <v>877.24</v>
      </c>
      <c r="AU409" s="112">
        <v>16744.13</v>
      </c>
      <c r="AV409" s="84">
        <v>45</v>
      </c>
      <c r="AW409" s="84">
        <v>1072</v>
      </c>
      <c r="AX409" s="84" t="s">
        <v>293</v>
      </c>
      <c r="AY409" s="108"/>
      <c r="AZ409" s="84"/>
      <c r="BA409" s="84"/>
      <c r="BB409" s="84" t="s">
        <v>280</v>
      </c>
      <c r="BC409" s="84" t="s">
        <v>281</v>
      </c>
      <c r="BD409" s="108"/>
      <c r="BE409" s="84">
        <v>0</v>
      </c>
      <c r="BF409" s="38" t="s">
        <v>1510</v>
      </c>
      <c r="BG409" s="84">
        <v>9039792892</v>
      </c>
      <c r="BH409" s="114" t="s">
        <v>3072</v>
      </c>
      <c r="BI409" s="38" t="s">
        <v>112</v>
      </c>
      <c r="BJ409" s="85">
        <v>45833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254</v>
      </c>
      <c r="C410" s="38" t="s">
        <v>255</v>
      </c>
      <c r="D410" s="38" t="s">
        <v>256</v>
      </c>
      <c r="E410" s="38" t="s">
        <v>257</v>
      </c>
      <c r="F410" s="38" t="s">
        <v>258</v>
      </c>
      <c r="G410" s="84" t="s">
        <v>259</v>
      </c>
      <c r="H410" s="38" t="s">
        <v>260</v>
      </c>
      <c r="I410" s="84">
        <v>95737</v>
      </c>
      <c r="J410" s="38" t="s">
        <v>282</v>
      </c>
      <c r="K410" s="84">
        <v>95737</v>
      </c>
      <c r="L410" s="84" t="s">
        <v>262</v>
      </c>
      <c r="M410" s="38" t="s">
        <v>263</v>
      </c>
      <c r="N410" s="84">
        <v>170882</v>
      </c>
      <c r="O410" s="84" t="s">
        <v>1216</v>
      </c>
      <c r="P410" s="84">
        <v>229550</v>
      </c>
      <c r="Q410" s="38" t="s">
        <v>1217</v>
      </c>
      <c r="R410" s="38" t="s">
        <v>266</v>
      </c>
      <c r="S410" s="84" t="s">
        <v>1512</v>
      </c>
      <c r="T410" s="84" t="s">
        <v>1512</v>
      </c>
      <c r="U410" s="84" t="s">
        <v>268</v>
      </c>
      <c r="V410" s="84" t="s">
        <v>343</v>
      </c>
      <c r="W410" s="84">
        <v>0</v>
      </c>
      <c r="X410" s="38" t="s">
        <v>270</v>
      </c>
      <c r="Y410" s="84">
        <v>21602438</v>
      </c>
      <c r="Z410" s="38" t="s">
        <v>1513</v>
      </c>
      <c r="AA410" s="108" t="s">
        <v>1417</v>
      </c>
      <c r="AB410" s="84">
        <v>46674</v>
      </c>
      <c r="AC410" s="108" t="s">
        <v>290</v>
      </c>
      <c r="AD410" s="84">
        <v>24</v>
      </c>
      <c r="AE410" s="84" t="s">
        <v>371</v>
      </c>
      <c r="AF410" s="84" t="s">
        <v>275</v>
      </c>
      <c r="AG410" s="108" t="s">
        <v>1418</v>
      </c>
      <c r="AH410" s="84" t="s">
        <v>277</v>
      </c>
      <c r="AI410" s="108" t="s">
        <v>1417</v>
      </c>
      <c r="AJ410" s="84">
        <v>2470</v>
      </c>
      <c r="AK410" s="84">
        <v>2470</v>
      </c>
      <c r="AL410" s="108" t="s">
        <v>564</v>
      </c>
      <c r="AM410" s="84">
        <v>45217.09</v>
      </c>
      <c r="AN410" s="112">
        <v>2088.04</v>
      </c>
      <c r="AO410" s="112">
        <v>47305.13</v>
      </c>
      <c r="AP410" s="112">
        <v>2215.91</v>
      </c>
      <c r="AQ410" s="112">
        <v>2.96</v>
      </c>
      <c r="AR410" s="112">
        <v>2218.87</v>
      </c>
      <c r="AS410" s="112">
        <v>1456.91</v>
      </c>
      <c r="AT410" s="112">
        <v>2.96</v>
      </c>
      <c r="AU410" s="112">
        <v>1459.87</v>
      </c>
      <c r="AV410" s="84">
        <v>45</v>
      </c>
      <c r="AW410" s="84">
        <v>1101</v>
      </c>
      <c r="AX410" s="84" t="s">
        <v>293</v>
      </c>
      <c r="AY410" s="108"/>
      <c r="AZ410" s="84"/>
      <c r="BA410" s="84"/>
      <c r="BB410" s="84" t="s">
        <v>280</v>
      </c>
      <c r="BC410" s="84" t="s">
        <v>281</v>
      </c>
      <c r="BD410" s="108"/>
      <c r="BE410" s="84">
        <v>0</v>
      </c>
      <c r="BF410" s="38" t="s">
        <v>1512</v>
      </c>
      <c r="BG410" s="84">
        <v>7225033374</v>
      </c>
      <c r="BH410" s="114" t="s">
        <v>3072</v>
      </c>
      <c r="BI410" s="38" t="s">
        <v>112</v>
      </c>
      <c r="BJ410" s="85">
        <v>45819</v>
      </c>
      <c r="BK410" s="84" t="s">
        <v>124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 t="s">
        <v>3093</v>
      </c>
    </row>
    <row r="411" spans="1:70" s="113" customFormat="1" ht="15" hidden="1" customHeight="1" x14ac:dyDescent="0.25">
      <c r="A411" s="84">
        <v>407</v>
      </c>
      <c r="B411" s="38" t="s">
        <v>254</v>
      </c>
      <c r="C411" s="38" t="s">
        <v>255</v>
      </c>
      <c r="D411" s="38" t="s">
        <v>256</v>
      </c>
      <c r="E411" s="38" t="s">
        <v>257</v>
      </c>
      <c r="F411" s="38" t="s">
        <v>258</v>
      </c>
      <c r="G411" s="84" t="s">
        <v>259</v>
      </c>
      <c r="H411" s="38" t="s">
        <v>260</v>
      </c>
      <c r="I411" s="84">
        <v>96143</v>
      </c>
      <c r="J411" s="38" t="s">
        <v>539</v>
      </c>
      <c r="K411" s="84">
        <v>96143</v>
      </c>
      <c r="L411" s="84" t="s">
        <v>262</v>
      </c>
      <c r="M411" s="38" t="s">
        <v>263</v>
      </c>
      <c r="N411" s="84">
        <v>170826</v>
      </c>
      <c r="O411" s="84" t="s">
        <v>1188</v>
      </c>
      <c r="P411" s="84">
        <v>229472</v>
      </c>
      <c r="Q411" s="38" t="s">
        <v>1189</v>
      </c>
      <c r="R411" s="38" t="s">
        <v>266</v>
      </c>
      <c r="S411" s="84" t="s">
        <v>1514</v>
      </c>
      <c r="T411" s="84" t="s">
        <v>1514</v>
      </c>
      <c r="U411" s="84" t="s">
        <v>268</v>
      </c>
      <c r="V411" s="84" t="s">
        <v>343</v>
      </c>
      <c r="W411" s="84">
        <v>0</v>
      </c>
      <c r="X411" s="38" t="s">
        <v>270</v>
      </c>
      <c r="Y411" s="84">
        <v>21669457</v>
      </c>
      <c r="Z411" s="38" t="s">
        <v>1515</v>
      </c>
      <c r="AA411" s="108" t="s">
        <v>1387</v>
      </c>
      <c r="AB411" s="84">
        <v>46674</v>
      </c>
      <c r="AC411" s="108" t="s">
        <v>333</v>
      </c>
      <c r="AD411" s="84">
        <v>18</v>
      </c>
      <c r="AE411" s="84" t="s">
        <v>739</v>
      </c>
      <c r="AF411" s="84" t="s">
        <v>859</v>
      </c>
      <c r="AG411" s="108" t="s">
        <v>1388</v>
      </c>
      <c r="AH411" s="84" t="s">
        <v>591</v>
      </c>
      <c r="AI411" s="108" t="s">
        <v>1387</v>
      </c>
      <c r="AJ411" s="84">
        <v>3100</v>
      </c>
      <c r="AK411" s="84">
        <v>3100</v>
      </c>
      <c r="AL411" s="108" t="s">
        <v>1419</v>
      </c>
      <c r="AM411" s="84">
        <v>39281.58</v>
      </c>
      <c r="AN411" s="112">
        <v>259.42</v>
      </c>
      <c r="AO411" s="112">
        <v>39541</v>
      </c>
      <c r="AP411" s="112">
        <v>7896.4454999999998</v>
      </c>
      <c r="AQ411" s="112">
        <v>251.58</v>
      </c>
      <c r="AR411" s="112">
        <v>8148.0254999999997</v>
      </c>
      <c r="AS411" s="112">
        <v>7573.42</v>
      </c>
      <c r="AT411" s="112">
        <v>251.58</v>
      </c>
      <c r="AU411" s="112">
        <v>7825</v>
      </c>
      <c r="AV411" s="84">
        <v>45</v>
      </c>
      <c r="AW411" s="84">
        <v>1285</v>
      </c>
      <c r="AX411" s="84" t="s">
        <v>293</v>
      </c>
      <c r="AY411" s="108"/>
      <c r="AZ411" s="84"/>
      <c r="BA411" s="84"/>
      <c r="BB411" s="84" t="s">
        <v>280</v>
      </c>
      <c r="BC411" s="84" t="s">
        <v>281</v>
      </c>
      <c r="BD411" s="108"/>
      <c r="BE411" s="84">
        <v>0</v>
      </c>
      <c r="BF411" s="38" t="s">
        <v>1514</v>
      </c>
      <c r="BG411" s="84">
        <v>6268123558</v>
      </c>
      <c r="BH411" s="114" t="s">
        <v>3072</v>
      </c>
      <c r="BI411" s="38" t="s">
        <v>112</v>
      </c>
      <c r="BJ411" s="85">
        <v>45833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254</v>
      </c>
      <c r="C412" s="38" t="s">
        <v>255</v>
      </c>
      <c r="D412" s="38" t="s">
        <v>256</v>
      </c>
      <c r="E412" s="38" t="s">
        <v>257</v>
      </c>
      <c r="F412" s="38" t="s">
        <v>258</v>
      </c>
      <c r="G412" s="84" t="s">
        <v>259</v>
      </c>
      <c r="H412" s="38" t="s">
        <v>260</v>
      </c>
      <c r="I412" s="84">
        <v>95892</v>
      </c>
      <c r="J412" s="38" t="s">
        <v>516</v>
      </c>
      <c r="K412" s="84">
        <v>95892</v>
      </c>
      <c r="L412" s="84" t="s">
        <v>262</v>
      </c>
      <c r="M412" s="38" t="s">
        <v>263</v>
      </c>
      <c r="N412" s="84">
        <v>164968</v>
      </c>
      <c r="O412" s="84" t="s">
        <v>1516</v>
      </c>
      <c r="P412" s="84">
        <v>221306</v>
      </c>
      <c r="Q412" s="38" t="s">
        <v>1217</v>
      </c>
      <c r="R412" s="38" t="s">
        <v>266</v>
      </c>
      <c r="S412" s="84" t="s">
        <v>1517</v>
      </c>
      <c r="T412" s="84" t="s">
        <v>1517</v>
      </c>
      <c r="U412" s="84" t="s">
        <v>411</v>
      </c>
      <c r="V412" s="84" t="s">
        <v>269</v>
      </c>
      <c r="W412" s="84">
        <v>0</v>
      </c>
      <c r="X412" s="38" t="s">
        <v>270</v>
      </c>
      <c r="Y412" s="84">
        <v>21685276</v>
      </c>
      <c r="Z412" s="38" t="s">
        <v>1153</v>
      </c>
      <c r="AA412" s="108" t="s">
        <v>1518</v>
      </c>
      <c r="AB412" s="84">
        <v>31116</v>
      </c>
      <c r="AC412" s="108" t="s">
        <v>522</v>
      </c>
      <c r="AD412" s="84">
        <v>24</v>
      </c>
      <c r="AE412" s="84" t="s">
        <v>421</v>
      </c>
      <c r="AF412" s="84" t="s">
        <v>275</v>
      </c>
      <c r="AG412" s="108" t="s">
        <v>923</v>
      </c>
      <c r="AH412" s="84" t="s">
        <v>277</v>
      </c>
      <c r="AI412" s="108" t="s">
        <v>1518</v>
      </c>
      <c r="AJ412" s="84">
        <v>1650</v>
      </c>
      <c r="AK412" s="84">
        <v>1650</v>
      </c>
      <c r="AL412" s="108" t="s">
        <v>1519</v>
      </c>
      <c r="AM412" s="84">
        <v>31262</v>
      </c>
      <c r="AN412" s="112">
        <v>934.26</v>
      </c>
      <c r="AO412" s="112">
        <v>32196.26</v>
      </c>
      <c r="AP412" s="112">
        <v>308</v>
      </c>
      <c r="AQ412" s="112">
        <v>0</v>
      </c>
      <c r="AR412" s="112">
        <v>308</v>
      </c>
      <c r="AS412" s="112">
        <v>0</v>
      </c>
      <c r="AT412" s="112">
        <v>0</v>
      </c>
      <c r="AU412" s="112">
        <v>0</v>
      </c>
      <c r="AV412" s="84">
        <v>45</v>
      </c>
      <c r="AW412" s="84">
        <v>0</v>
      </c>
      <c r="AX412" s="84" t="s">
        <v>279</v>
      </c>
      <c r="AY412" s="108"/>
      <c r="AZ412" s="84"/>
      <c r="BA412" s="84"/>
      <c r="BB412" s="84" t="s">
        <v>280</v>
      </c>
      <c r="BC412" s="84" t="s">
        <v>281</v>
      </c>
      <c r="BD412" s="108"/>
      <c r="BE412" s="84">
        <v>0</v>
      </c>
      <c r="BF412" s="38" t="s">
        <v>1517</v>
      </c>
      <c r="BG412" s="84">
        <v>9826671960</v>
      </c>
      <c r="BH412" s="114" t="s">
        <v>3072</v>
      </c>
      <c r="BI412" s="38" t="s">
        <v>110</v>
      </c>
      <c r="BJ412" s="85">
        <v>45819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 t="s">
        <v>3091</v>
      </c>
    </row>
    <row r="413" spans="1:70" s="113" customFormat="1" ht="15" customHeight="1" x14ac:dyDescent="0.25">
      <c r="A413" s="84">
        <v>409</v>
      </c>
      <c r="B413" s="38" t="s">
        <v>254</v>
      </c>
      <c r="C413" s="38" t="s">
        <v>255</v>
      </c>
      <c r="D413" s="38" t="s">
        <v>256</v>
      </c>
      <c r="E413" s="38" t="s">
        <v>257</v>
      </c>
      <c r="F413" s="38" t="s">
        <v>258</v>
      </c>
      <c r="G413" s="84" t="s">
        <v>259</v>
      </c>
      <c r="H413" s="38" t="s">
        <v>260</v>
      </c>
      <c r="I413" s="84">
        <v>80625</v>
      </c>
      <c r="J413" s="38" t="s">
        <v>339</v>
      </c>
      <c r="K413" s="84">
        <v>80625</v>
      </c>
      <c r="L413" s="84" t="s">
        <v>262</v>
      </c>
      <c r="M413" s="38" t="s">
        <v>263</v>
      </c>
      <c r="N413" s="84">
        <v>133360</v>
      </c>
      <c r="O413" s="84" t="s">
        <v>685</v>
      </c>
      <c r="P413" s="84">
        <v>180131</v>
      </c>
      <c r="Q413" s="38" t="s">
        <v>686</v>
      </c>
      <c r="R413" s="38" t="s">
        <v>702</v>
      </c>
      <c r="S413" s="84" t="s">
        <v>687</v>
      </c>
      <c r="T413" s="84" t="s">
        <v>687</v>
      </c>
      <c r="U413" s="84" t="s">
        <v>411</v>
      </c>
      <c r="V413" s="84" t="s">
        <v>343</v>
      </c>
      <c r="W413" s="84">
        <v>0</v>
      </c>
      <c r="X413" s="38" t="s">
        <v>270</v>
      </c>
      <c r="Y413" s="84">
        <v>21762792</v>
      </c>
      <c r="Z413" s="38" t="s">
        <v>688</v>
      </c>
      <c r="AA413" s="108" t="s">
        <v>1378</v>
      </c>
      <c r="AB413" s="84">
        <v>15558</v>
      </c>
      <c r="AC413" s="108" t="s">
        <v>388</v>
      </c>
      <c r="AD413" s="84">
        <v>18</v>
      </c>
      <c r="AE413" s="84" t="s">
        <v>371</v>
      </c>
      <c r="AF413" s="84" t="s">
        <v>603</v>
      </c>
      <c r="AG413" s="108" t="s">
        <v>690</v>
      </c>
      <c r="AH413" s="84" t="s">
        <v>277</v>
      </c>
      <c r="AI413" s="108" t="s">
        <v>1378</v>
      </c>
      <c r="AJ413" s="84">
        <v>1050</v>
      </c>
      <c r="AK413" s="84">
        <v>1050</v>
      </c>
      <c r="AL413" s="108" t="s">
        <v>564</v>
      </c>
      <c r="AM413" s="84">
        <v>7583.82</v>
      </c>
      <c r="AN413" s="112">
        <v>45.18</v>
      </c>
      <c r="AO413" s="112">
        <v>7629</v>
      </c>
      <c r="AP413" s="112">
        <v>8558.89</v>
      </c>
      <c r="AQ413" s="112">
        <v>590.45000000000005</v>
      </c>
      <c r="AR413" s="112">
        <v>9149.34</v>
      </c>
      <c r="AS413" s="112">
        <v>8367.18</v>
      </c>
      <c r="AT413" s="112">
        <v>590.45000000000005</v>
      </c>
      <c r="AU413" s="112">
        <v>8957.6299999999992</v>
      </c>
      <c r="AV413" s="84">
        <v>41</v>
      </c>
      <c r="AW413" s="84">
        <v>1339</v>
      </c>
      <c r="AX413" s="84" t="s">
        <v>293</v>
      </c>
      <c r="AY413" s="108"/>
      <c r="AZ413" s="84"/>
      <c r="BA413" s="84"/>
      <c r="BB413" s="84" t="s">
        <v>280</v>
      </c>
      <c r="BC413" s="84" t="s">
        <v>281</v>
      </c>
      <c r="BD413" s="108"/>
      <c r="BE413" s="84">
        <v>0</v>
      </c>
      <c r="BF413" s="38" t="s">
        <v>687</v>
      </c>
      <c r="BG413" s="84">
        <v>9009869250</v>
      </c>
      <c r="BH413" s="114" t="s">
        <v>3072</v>
      </c>
      <c r="BI413" s="38" t="s">
        <v>112</v>
      </c>
      <c r="BJ413" s="85">
        <v>45819</v>
      </c>
      <c r="BK413" s="84" t="s">
        <v>122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 t="s">
        <v>3093</v>
      </c>
    </row>
    <row r="414" spans="1:70" s="113" customFormat="1" ht="15" customHeight="1" x14ac:dyDescent="0.25">
      <c r="A414" s="84">
        <v>410</v>
      </c>
      <c r="B414" s="38" t="s">
        <v>254</v>
      </c>
      <c r="C414" s="38" t="s">
        <v>255</v>
      </c>
      <c r="D414" s="38" t="s">
        <v>256</v>
      </c>
      <c r="E414" s="38" t="s">
        <v>257</v>
      </c>
      <c r="F414" s="38" t="s">
        <v>258</v>
      </c>
      <c r="G414" s="84" t="s">
        <v>259</v>
      </c>
      <c r="H414" s="38" t="s">
        <v>260</v>
      </c>
      <c r="I414" s="84">
        <v>80625</v>
      </c>
      <c r="J414" s="38" t="s">
        <v>339</v>
      </c>
      <c r="K414" s="84">
        <v>80625</v>
      </c>
      <c r="L414" s="84" t="s">
        <v>262</v>
      </c>
      <c r="M414" s="38" t="s">
        <v>263</v>
      </c>
      <c r="N414" s="84">
        <v>133360</v>
      </c>
      <c r="O414" s="84" t="s">
        <v>685</v>
      </c>
      <c r="P414" s="84">
        <v>180131</v>
      </c>
      <c r="Q414" s="38" t="s">
        <v>686</v>
      </c>
      <c r="R414" s="38" t="s">
        <v>702</v>
      </c>
      <c r="S414" s="84" t="s">
        <v>1135</v>
      </c>
      <c r="T414" s="84" t="s">
        <v>1135</v>
      </c>
      <c r="U414" s="84" t="s">
        <v>411</v>
      </c>
      <c r="V414" s="84" t="s">
        <v>343</v>
      </c>
      <c r="W414" s="84">
        <v>0</v>
      </c>
      <c r="X414" s="38" t="s">
        <v>270</v>
      </c>
      <c r="Y414" s="84">
        <v>21762793</v>
      </c>
      <c r="Z414" s="38" t="s">
        <v>1136</v>
      </c>
      <c r="AA414" s="108" t="s">
        <v>1378</v>
      </c>
      <c r="AB414" s="84">
        <v>15558</v>
      </c>
      <c r="AC414" s="108" t="s">
        <v>388</v>
      </c>
      <c r="AD414" s="84">
        <v>18</v>
      </c>
      <c r="AE414" s="84" t="s">
        <v>371</v>
      </c>
      <c r="AF414" s="84" t="s">
        <v>859</v>
      </c>
      <c r="AG414" s="108" t="s">
        <v>1138</v>
      </c>
      <c r="AH414" s="84" t="s">
        <v>591</v>
      </c>
      <c r="AI414" s="108" t="s">
        <v>1378</v>
      </c>
      <c r="AJ414" s="84">
        <v>1050</v>
      </c>
      <c r="AK414" s="84">
        <v>1050</v>
      </c>
      <c r="AL414" s="108" t="s">
        <v>564</v>
      </c>
      <c r="AM414" s="84">
        <v>10567.53</v>
      </c>
      <c r="AN414" s="112">
        <v>100.79</v>
      </c>
      <c r="AO414" s="112">
        <v>10668.32</v>
      </c>
      <c r="AP414" s="112">
        <v>5365.21</v>
      </c>
      <c r="AQ414" s="112">
        <v>232.12</v>
      </c>
      <c r="AR414" s="112">
        <v>5597.33</v>
      </c>
      <c r="AS414" s="112">
        <v>5173.47</v>
      </c>
      <c r="AT414" s="112">
        <v>232.12</v>
      </c>
      <c r="AU414" s="112">
        <v>5405.59</v>
      </c>
      <c r="AV414" s="84">
        <v>45</v>
      </c>
      <c r="AW414" s="84">
        <v>1339</v>
      </c>
      <c r="AX414" s="84" t="s">
        <v>293</v>
      </c>
      <c r="AY414" s="108"/>
      <c r="AZ414" s="84"/>
      <c r="BA414" s="84"/>
      <c r="BB414" s="84" t="s">
        <v>280</v>
      </c>
      <c r="BC414" s="84" t="s">
        <v>281</v>
      </c>
      <c r="BD414" s="108"/>
      <c r="BE414" s="84">
        <v>0</v>
      </c>
      <c r="BF414" s="38" t="s">
        <v>1135</v>
      </c>
      <c r="BG414" s="84">
        <v>9575754005</v>
      </c>
      <c r="BH414" s="114" t="s">
        <v>3072</v>
      </c>
      <c r="BI414" s="38" t="s">
        <v>112</v>
      </c>
      <c r="BJ414" s="85">
        <v>45819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 t="s">
        <v>3093</v>
      </c>
    </row>
    <row r="415" spans="1:70" s="113" customFormat="1" ht="15" hidden="1" customHeight="1" x14ac:dyDescent="0.25">
      <c r="A415" s="84">
        <v>411</v>
      </c>
      <c r="B415" s="38" t="s">
        <v>254</v>
      </c>
      <c r="C415" s="38" t="s">
        <v>255</v>
      </c>
      <c r="D415" s="38" t="s">
        <v>256</v>
      </c>
      <c r="E415" s="38" t="s">
        <v>257</v>
      </c>
      <c r="F415" s="38" t="s">
        <v>258</v>
      </c>
      <c r="G415" s="84" t="s">
        <v>259</v>
      </c>
      <c r="H415" s="38" t="s">
        <v>260</v>
      </c>
      <c r="I415" s="84">
        <v>80625</v>
      </c>
      <c r="J415" s="38" t="s">
        <v>339</v>
      </c>
      <c r="K415" s="84">
        <v>80625</v>
      </c>
      <c r="L415" s="84" t="s">
        <v>262</v>
      </c>
      <c r="M415" s="38" t="s">
        <v>263</v>
      </c>
      <c r="N415" s="84">
        <v>133360</v>
      </c>
      <c r="O415" s="84" t="s">
        <v>685</v>
      </c>
      <c r="P415" s="84">
        <v>180131</v>
      </c>
      <c r="Q415" s="38" t="s">
        <v>686</v>
      </c>
      <c r="R415" s="38" t="s">
        <v>702</v>
      </c>
      <c r="S415" s="84" t="s">
        <v>1159</v>
      </c>
      <c r="T415" s="84" t="s">
        <v>1159</v>
      </c>
      <c r="U415" s="84" t="s">
        <v>268</v>
      </c>
      <c r="V415" s="84" t="s">
        <v>343</v>
      </c>
      <c r="W415" s="84">
        <v>0</v>
      </c>
      <c r="X415" s="38" t="s">
        <v>270</v>
      </c>
      <c r="Y415" s="84">
        <v>21762795</v>
      </c>
      <c r="Z415" s="38" t="s">
        <v>1160</v>
      </c>
      <c r="AA415" s="108" t="s">
        <v>1378</v>
      </c>
      <c r="AB415" s="84">
        <v>15558</v>
      </c>
      <c r="AC415" s="108" t="s">
        <v>388</v>
      </c>
      <c r="AD415" s="84">
        <v>18</v>
      </c>
      <c r="AE415" s="84" t="s">
        <v>739</v>
      </c>
      <c r="AF415" s="84" t="s">
        <v>732</v>
      </c>
      <c r="AG415" s="108" t="s">
        <v>1138</v>
      </c>
      <c r="AH415" s="84" t="s">
        <v>700</v>
      </c>
      <c r="AI415" s="108" t="s">
        <v>1378</v>
      </c>
      <c r="AJ415" s="84">
        <v>1050</v>
      </c>
      <c r="AK415" s="84">
        <v>1050</v>
      </c>
      <c r="AL415" s="108" t="s">
        <v>684</v>
      </c>
      <c r="AM415" s="84">
        <v>6137.16</v>
      </c>
      <c r="AN415" s="112">
        <v>0</v>
      </c>
      <c r="AO415" s="112">
        <v>6137.16</v>
      </c>
      <c r="AP415" s="112">
        <v>9612.84</v>
      </c>
      <c r="AQ415" s="112">
        <v>1005.57</v>
      </c>
      <c r="AR415" s="112">
        <v>10618.41</v>
      </c>
      <c r="AS415" s="112">
        <v>9420.84</v>
      </c>
      <c r="AT415" s="112">
        <v>1005.57</v>
      </c>
      <c r="AU415" s="112">
        <v>10426.41</v>
      </c>
      <c r="AV415" s="84">
        <v>41</v>
      </c>
      <c r="AW415" s="84">
        <v>1343</v>
      </c>
      <c r="AX415" s="84" t="s">
        <v>293</v>
      </c>
      <c r="AY415" s="108"/>
      <c r="AZ415" s="84"/>
      <c r="BA415" s="84"/>
      <c r="BB415" s="84" t="s">
        <v>280</v>
      </c>
      <c r="BC415" s="84" t="s">
        <v>281</v>
      </c>
      <c r="BD415" s="108"/>
      <c r="BE415" s="84">
        <v>0</v>
      </c>
      <c r="BF415" s="38" t="s">
        <v>1159</v>
      </c>
      <c r="BG415" s="84">
        <v>8319959072</v>
      </c>
      <c r="BH415" s="114" t="s">
        <v>3072</v>
      </c>
      <c r="BI415" s="38" t="s">
        <v>112</v>
      </c>
      <c r="BJ415" s="85">
        <v>45833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25">
      <c r="A416" s="84">
        <v>412</v>
      </c>
      <c r="B416" s="38" t="s">
        <v>254</v>
      </c>
      <c r="C416" s="38" t="s">
        <v>255</v>
      </c>
      <c r="D416" s="38" t="s">
        <v>256</v>
      </c>
      <c r="E416" s="38" t="s">
        <v>257</v>
      </c>
      <c r="F416" s="38" t="s">
        <v>258</v>
      </c>
      <c r="G416" s="84" t="s">
        <v>259</v>
      </c>
      <c r="H416" s="38" t="s">
        <v>260</v>
      </c>
      <c r="I416" s="84">
        <v>96143</v>
      </c>
      <c r="J416" s="38" t="s">
        <v>539</v>
      </c>
      <c r="K416" s="84">
        <v>96143</v>
      </c>
      <c r="L416" s="84" t="s">
        <v>262</v>
      </c>
      <c r="M416" s="38" t="s">
        <v>263</v>
      </c>
      <c r="N416" s="84">
        <v>163578</v>
      </c>
      <c r="O416" s="84" t="s">
        <v>734</v>
      </c>
      <c r="P416" s="84">
        <v>230905</v>
      </c>
      <c r="Q416" s="38" t="s">
        <v>653</v>
      </c>
      <c r="R416" s="38" t="s">
        <v>266</v>
      </c>
      <c r="S416" s="84" t="s">
        <v>1520</v>
      </c>
      <c r="T416" s="84" t="s">
        <v>1520</v>
      </c>
      <c r="U416" s="84" t="s">
        <v>268</v>
      </c>
      <c r="V416" s="84" t="s">
        <v>269</v>
      </c>
      <c r="W416" s="84">
        <v>0</v>
      </c>
      <c r="X416" s="38" t="s">
        <v>270</v>
      </c>
      <c r="Y416" s="84">
        <v>21809753</v>
      </c>
      <c r="Z416" s="38" t="s">
        <v>1521</v>
      </c>
      <c r="AA416" s="108" t="s">
        <v>1390</v>
      </c>
      <c r="AB416" s="84">
        <v>51860</v>
      </c>
      <c r="AC416" s="108" t="s">
        <v>333</v>
      </c>
      <c r="AD416" s="84">
        <v>24</v>
      </c>
      <c r="AE416" s="84" t="s">
        <v>371</v>
      </c>
      <c r="AF416" s="84" t="s">
        <v>859</v>
      </c>
      <c r="AG416" s="108" t="s">
        <v>1522</v>
      </c>
      <c r="AH416" s="84" t="s">
        <v>591</v>
      </c>
      <c r="AI416" s="108" t="s">
        <v>1390</v>
      </c>
      <c r="AJ416" s="84">
        <v>2700</v>
      </c>
      <c r="AK416" s="84">
        <v>2700</v>
      </c>
      <c r="AL416" s="108" t="s">
        <v>1523</v>
      </c>
      <c r="AM416" s="84">
        <v>50303</v>
      </c>
      <c r="AN416" s="112">
        <v>2680.7</v>
      </c>
      <c r="AO416" s="112">
        <v>52983.7</v>
      </c>
      <c r="AP416" s="112">
        <v>2700.31</v>
      </c>
      <c r="AQ416" s="112">
        <v>0</v>
      </c>
      <c r="AR416" s="112">
        <v>2700.31</v>
      </c>
      <c r="AS416" s="112">
        <v>1916</v>
      </c>
      <c r="AT416" s="112">
        <v>0</v>
      </c>
      <c r="AU416" s="112">
        <v>1916</v>
      </c>
      <c r="AV416" s="84">
        <v>45</v>
      </c>
      <c r="AW416" s="84">
        <v>1042</v>
      </c>
      <c r="AX416" s="84" t="s">
        <v>293</v>
      </c>
      <c r="AY416" s="108"/>
      <c r="AZ416" s="84"/>
      <c r="BA416" s="84"/>
      <c r="BB416" s="84" t="s">
        <v>280</v>
      </c>
      <c r="BC416" s="84" t="s">
        <v>281</v>
      </c>
      <c r="BD416" s="108"/>
      <c r="BE416" s="84">
        <v>0</v>
      </c>
      <c r="BF416" s="38" t="s">
        <v>1520</v>
      </c>
      <c r="BG416" s="84">
        <v>6232368155</v>
      </c>
      <c r="BH416" s="114" t="s">
        <v>3072</v>
      </c>
      <c r="BI416" s="38" t="s">
        <v>112</v>
      </c>
      <c r="BJ416" s="85">
        <v>45819</v>
      </c>
      <c r="BK416" s="84" t="s">
        <v>122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 t="s">
        <v>3093</v>
      </c>
    </row>
    <row r="417" spans="1:70" s="113" customFormat="1" ht="15" customHeight="1" x14ac:dyDescent="0.25">
      <c r="A417" s="84">
        <v>413</v>
      </c>
      <c r="B417" s="38" t="s">
        <v>254</v>
      </c>
      <c r="C417" s="38" t="s">
        <v>255</v>
      </c>
      <c r="D417" s="38" t="s">
        <v>256</v>
      </c>
      <c r="E417" s="38" t="s">
        <v>257</v>
      </c>
      <c r="F417" s="38" t="s">
        <v>258</v>
      </c>
      <c r="G417" s="84" t="s">
        <v>259</v>
      </c>
      <c r="H417" s="38" t="s">
        <v>260</v>
      </c>
      <c r="I417" s="84">
        <v>95737</v>
      </c>
      <c r="J417" s="38" t="s">
        <v>282</v>
      </c>
      <c r="K417" s="84">
        <v>95737</v>
      </c>
      <c r="L417" s="84" t="s">
        <v>262</v>
      </c>
      <c r="M417" s="38" t="s">
        <v>263</v>
      </c>
      <c r="N417" s="84">
        <v>162606</v>
      </c>
      <c r="O417" s="84" t="s">
        <v>613</v>
      </c>
      <c r="P417" s="84">
        <v>218078</v>
      </c>
      <c r="Q417" s="38" t="s">
        <v>614</v>
      </c>
      <c r="R417" s="38" t="s">
        <v>1524</v>
      </c>
      <c r="S417" s="84" t="s">
        <v>623</v>
      </c>
      <c r="T417" s="84" t="s">
        <v>623</v>
      </c>
      <c r="U417" s="84" t="s">
        <v>268</v>
      </c>
      <c r="V417" s="84" t="s">
        <v>269</v>
      </c>
      <c r="W417" s="84">
        <v>0</v>
      </c>
      <c r="X417" s="38" t="s">
        <v>270</v>
      </c>
      <c r="Y417" s="84">
        <v>21908337</v>
      </c>
      <c r="Z417" s="38" t="s">
        <v>624</v>
      </c>
      <c r="AA417" s="108" t="s">
        <v>1525</v>
      </c>
      <c r="AB417" s="84">
        <v>9543</v>
      </c>
      <c r="AC417" s="108" t="s">
        <v>290</v>
      </c>
      <c r="AD417" s="84">
        <v>18</v>
      </c>
      <c r="AE417" s="84" t="s">
        <v>274</v>
      </c>
      <c r="AF417" s="84" t="s">
        <v>315</v>
      </c>
      <c r="AG417" s="108" t="s">
        <v>612</v>
      </c>
      <c r="AH417" s="84" t="s">
        <v>591</v>
      </c>
      <c r="AI417" s="108" t="s">
        <v>1525</v>
      </c>
      <c r="AJ417" s="84">
        <v>650</v>
      </c>
      <c r="AK417" s="84">
        <v>650</v>
      </c>
      <c r="AL417" s="108" t="s">
        <v>1526</v>
      </c>
      <c r="AM417" s="84">
        <v>3159.83</v>
      </c>
      <c r="AN417" s="112">
        <v>344.66</v>
      </c>
      <c r="AO417" s="112">
        <v>3504.49</v>
      </c>
      <c r="AP417" s="112">
        <v>6383.17</v>
      </c>
      <c r="AQ417" s="112">
        <v>70.83</v>
      </c>
      <c r="AR417" s="112">
        <v>6454</v>
      </c>
      <c r="AS417" s="112">
        <v>6383.17</v>
      </c>
      <c r="AT417" s="112">
        <v>70.83</v>
      </c>
      <c r="AU417" s="112">
        <v>6454</v>
      </c>
      <c r="AV417" s="84">
        <v>45</v>
      </c>
      <c r="AW417" s="84">
        <v>1555</v>
      </c>
      <c r="AX417" s="84" t="s">
        <v>293</v>
      </c>
      <c r="AY417" s="108"/>
      <c r="AZ417" s="84"/>
      <c r="BA417" s="84"/>
      <c r="BB417" s="84" t="s">
        <v>280</v>
      </c>
      <c r="BC417" s="84" t="s">
        <v>281</v>
      </c>
      <c r="BD417" s="108"/>
      <c r="BE417" s="84">
        <v>0</v>
      </c>
      <c r="BF417" s="38" t="s">
        <v>623</v>
      </c>
      <c r="BG417" s="84">
        <v>8102789123</v>
      </c>
      <c r="BH417" s="114" t="s">
        <v>3072</v>
      </c>
      <c r="BI417" s="38" t="s">
        <v>112</v>
      </c>
      <c r="BJ417" s="85">
        <v>45819</v>
      </c>
      <c r="BK417" s="84" t="s">
        <v>124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 t="s">
        <v>3093</v>
      </c>
    </row>
    <row r="418" spans="1:70" s="113" customFormat="1" ht="15" hidden="1" customHeight="1" x14ac:dyDescent="0.25">
      <c r="A418" s="84">
        <v>414</v>
      </c>
      <c r="B418" s="38" t="s">
        <v>254</v>
      </c>
      <c r="C418" s="38" t="s">
        <v>255</v>
      </c>
      <c r="D418" s="38" t="s">
        <v>256</v>
      </c>
      <c r="E418" s="38" t="s">
        <v>257</v>
      </c>
      <c r="F418" s="38" t="s">
        <v>258</v>
      </c>
      <c r="G418" s="84" t="s">
        <v>259</v>
      </c>
      <c r="H418" s="38" t="s">
        <v>260</v>
      </c>
      <c r="I418" s="84">
        <v>80625</v>
      </c>
      <c r="J418" s="38" t="s">
        <v>339</v>
      </c>
      <c r="K418" s="84">
        <v>80625</v>
      </c>
      <c r="L418" s="84" t="s">
        <v>262</v>
      </c>
      <c r="M418" s="38" t="s">
        <v>263</v>
      </c>
      <c r="N418" s="84">
        <v>133360</v>
      </c>
      <c r="O418" s="84" t="s">
        <v>685</v>
      </c>
      <c r="P418" s="84">
        <v>180131</v>
      </c>
      <c r="Q418" s="38" t="s">
        <v>686</v>
      </c>
      <c r="R418" s="38" t="s">
        <v>702</v>
      </c>
      <c r="S418" s="84" t="s">
        <v>837</v>
      </c>
      <c r="T418" s="84" t="s">
        <v>837</v>
      </c>
      <c r="U418" s="84" t="s">
        <v>560</v>
      </c>
      <c r="V418" s="84" t="s">
        <v>343</v>
      </c>
      <c r="W418" s="84">
        <v>0</v>
      </c>
      <c r="X418" s="38" t="s">
        <v>270</v>
      </c>
      <c r="Y418" s="84">
        <v>21934414</v>
      </c>
      <c r="Z418" s="38" t="s">
        <v>838</v>
      </c>
      <c r="AA418" s="108" t="s">
        <v>1378</v>
      </c>
      <c r="AB418" s="84">
        <v>15558</v>
      </c>
      <c r="AC418" s="108" t="s">
        <v>388</v>
      </c>
      <c r="AD418" s="84">
        <v>18</v>
      </c>
      <c r="AE418" s="84" t="s">
        <v>371</v>
      </c>
      <c r="AF418" s="84" t="s">
        <v>275</v>
      </c>
      <c r="AG418" s="108" t="s">
        <v>840</v>
      </c>
      <c r="AH418" s="84" t="s">
        <v>277</v>
      </c>
      <c r="AI418" s="108" t="s">
        <v>1378</v>
      </c>
      <c r="AJ418" s="84">
        <v>1050</v>
      </c>
      <c r="AK418" s="84">
        <v>1050</v>
      </c>
      <c r="AL418" s="108" t="s">
        <v>684</v>
      </c>
      <c r="AM418" s="84">
        <v>8937.3799999999992</v>
      </c>
      <c r="AN418" s="112">
        <v>0</v>
      </c>
      <c r="AO418" s="112">
        <v>8937.3799999999992</v>
      </c>
      <c r="AP418" s="112">
        <v>7009.28</v>
      </c>
      <c r="AQ418" s="112">
        <v>408.38</v>
      </c>
      <c r="AR418" s="112">
        <v>7417.66</v>
      </c>
      <c r="AS418" s="112">
        <v>6817.62</v>
      </c>
      <c r="AT418" s="112">
        <v>408.38</v>
      </c>
      <c r="AU418" s="112">
        <v>7226</v>
      </c>
      <c r="AV418" s="84">
        <v>45</v>
      </c>
      <c r="AW418" s="84">
        <v>1339</v>
      </c>
      <c r="AX418" s="84" t="s">
        <v>293</v>
      </c>
      <c r="AY418" s="108"/>
      <c r="AZ418" s="84"/>
      <c r="BA418" s="84"/>
      <c r="BB418" s="84" t="s">
        <v>280</v>
      </c>
      <c r="BC418" s="84" t="s">
        <v>281</v>
      </c>
      <c r="BD418" s="108"/>
      <c r="BE418" s="84">
        <v>0</v>
      </c>
      <c r="BF418" s="38" t="s">
        <v>837</v>
      </c>
      <c r="BG418" s="84">
        <v>9753660410</v>
      </c>
      <c r="BH418" s="114" t="s">
        <v>3072</v>
      </c>
      <c r="BI418" s="38" t="s">
        <v>112</v>
      </c>
      <c r="BJ418" s="85">
        <v>45833</v>
      </c>
      <c r="BK418" s="84" t="s">
        <v>125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254</v>
      </c>
      <c r="C419" s="38" t="s">
        <v>255</v>
      </c>
      <c r="D419" s="38" t="s">
        <v>256</v>
      </c>
      <c r="E419" s="38" t="s">
        <v>257</v>
      </c>
      <c r="F419" s="38" t="s">
        <v>258</v>
      </c>
      <c r="G419" s="84" t="s">
        <v>259</v>
      </c>
      <c r="H419" s="38" t="s">
        <v>260</v>
      </c>
      <c r="I419" s="84">
        <v>95892</v>
      </c>
      <c r="J419" s="38" t="s">
        <v>516</v>
      </c>
      <c r="K419" s="84">
        <v>95892</v>
      </c>
      <c r="L419" s="84" t="s">
        <v>262</v>
      </c>
      <c r="M419" s="38" t="s">
        <v>263</v>
      </c>
      <c r="N419" s="84">
        <v>164968</v>
      </c>
      <c r="O419" s="84" t="s">
        <v>1516</v>
      </c>
      <c r="P419" s="84">
        <v>221306</v>
      </c>
      <c r="Q419" s="38" t="s">
        <v>1217</v>
      </c>
      <c r="R419" s="38" t="s">
        <v>266</v>
      </c>
      <c r="S419" s="84" t="s">
        <v>1527</v>
      </c>
      <c r="T419" s="84" t="s">
        <v>1527</v>
      </c>
      <c r="U419" s="84" t="s">
        <v>287</v>
      </c>
      <c r="V419" s="84" t="s">
        <v>269</v>
      </c>
      <c r="W419" s="84">
        <v>0</v>
      </c>
      <c r="X419" s="38" t="s">
        <v>270</v>
      </c>
      <c r="Y419" s="84">
        <v>21939608</v>
      </c>
      <c r="Z419" s="38" t="s">
        <v>1528</v>
      </c>
      <c r="AA419" s="108" t="s">
        <v>1529</v>
      </c>
      <c r="AB419" s="84">
        <v>51860</v>
      </c>
      <c r="AC419" s="108" t="s">
        <v>522</v>
      </c>
      <c r="AD419" s="84">
        <v>24</v>
      </c>
      <c r="AE419" s="84" t="s">
        <v>739</v>
      </c>
      <c r="AF419" s="84" t="s">
        <v>422</v>
      </c>
      <c r="AG419" s="108" t="s">
        <v>1530</v>
      </c>
      <c r="AH419" s="84" t="s">
        <v>700</v>
      </c>
      <c r="AI419" s="108" t="s">
        <v>1529</v>
      </c>
      <c r="AJ419" s="84">
        <v>2700</v>
      </c>
      <c r="AK419" s="84">
        <v>2700</v>
      </c>
      <c r="AL419" s="108" t="s">
        <v>1519</v>
      </c>
      <c r="AM419" s="84">
        <v>52261</v>
      </c>
      <c r="AN419" s="112">
        <v>1665</v>
      </c>
      <c r="AO419" s="112">
        <v>53926</v>
      </c>
      <c r="AP419" s="112">
        <v>343</v>
      </c>
      <c r="AQ419" s="112">
        <v>0</v>
      </c>
      <c r="AR419" s="112">
        <v>343</v>
      </c>
      <c r="AS419" s="112">
        <v>0</v>
      </c>
      <c r="AT419" s="112">
        <v>0</v>
      </c>
      <c r="AU419" s="112">
        <v>0</v>
      </c>
      <c r="AV419" s="84">
        <v>45</v>
      </c>
      <c r="AW419" s="84">
        <v>0</v>
      </c>
      <c r="AX419" s="84" t="s">
        <v>279</v>
      </c>
      <c r="AY419" s="108"/>
      <c r="AZ419" s="84"/>
      <c r="BA419" s="84"/>
      <c r="BB419" s="84" t="s">
        <v>280</v>
      </c>
      <c r="BC419" s="84" t="s">
        <v>281</v>
      </c>
      <c r="BD419" s="108"/>
      <c r="BE419" s="84">
        <v>0</v>
      </c>
      <c r="BF419" s="38" t="s">
        <v>1527</v>
      </c>
      <c r="BG419" s="84">
        <v>7440731310</v>
      </c>
      <c r="BH419" s="114" t="s">
        <v>3072</v>
      </c>
      <c r="BI419" s="38" t="s">
        <v>110</v>
      </c>
      <c r="BJ419" s="85">
        <v>45819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 t="s">
        <v>3091</v>
      </c>
    </row>
    <row r="420" spans="1:70" s="113" customFormat="1" ht="15" customHeight="1" x14ac:dyDescent="0.25">
      <c r="A420" s="84">
        <v>416</v>
      </c>
      <c r="B420" s="38" t="s">
        <v>254</v>
      </c>
      <c r="C420" s="38" t="s">
        <v>255</v>
      </c>
      <c r="D420" s="38" t="s">
        <v>256</v>
      </c>
      <c r="E420" s="38" t="s">
        <v>257</v>
      </c>
      <c r="F420" s="38" t="s">
        <v>258</v>
      </c>
      <c r="G420" s="84" t="s">
        <v>259</v>
      </c>
      <c r="H420" s="38" t="s">
        <v>260</v>
      </c>
      <c r="I420" s="84">
        <v>100032</v>
      </c>
      <c r="J420" s="38" t="s">
        <v>261</v>
      </c>
      <c r="K420" s="84">
        <v>100032</v>
      </c>
      <c r="L420" s="84" t="s">
        <v>262</v>
      </c>
      <c r="M420" s="38" t="s">
        <v>263</v>
      </c>
      <c r="N420" s="84">
        <v>160255</v>
      </c>
      <c r="O420" s="84" t="s">
        <v>321</v>
      </c>
      <c r="P420" s="84">
        <v>218829</v>
      </c>
      <c r="Q420" s="38" t="s">
        <v>711</v>
      </c>
      <c r="R420" s="38" t="s">
        <v>1524</v>
      </c>
      <c r="S420" s="84" t="s">
        <v>983</v>
      </c>
      <c r="T420" s="84" t="s">
        <v>983</v>
      </c>
      <c r="U420" s="84" t="s">
        <v>268</v>
      </c>
      <c r="V420" s="84" t="s">
        <v>269</v>
      </c>
      <c r="W420" s="84">
        <v>0</v>
      </c>
      <c r="X420" s="38" t="s">
        <v>270</v>
      </c>
      <c r="Y420" s="84">
        <v>22441547</v>
      </c>
      <c r="Z420" s="38" t="s">
        <v>616</v>
      </c>
      <c r="AA420" s="108" t="s">
        <v>1531</v>
      </c>
      <c r="AB420" s="84">
        <v>9075</v>
      </c>
      <c r="AC420" s="108" t="s">
        <v>273</v>
      </c>
      <c r="AD420" s="84">
        <v>18</v>
      </c>
      <c r="AE420" s="84" t="s">
        <v>985</v>
      </c>
      <c r="AF420" s="84" t="s">
        <v>732</v>
      </c>
      <c r="AG420" s="108" t="s">
        <v>986</v>
      </c>
      <c r="AH420" s="84" t="s">
        <v>700</v>
      </c>
      <c r="AI420" s="108" t="s">
        <v>1531</v>
      </c>
      <c r="AJ420" s="84">
        <v>600</v>
      </c>
      <c r="AK420" s="84">
        <v>600</v>
      </c>
      <c r="AL420" s="108" t="s">
        <v>564</v>
      </c>
      <c r="AM420" s="84">
        <v>2200.33</v>
      </c>
      <c r="AN420" s="112">
        <v>144.71</v>
      </c>
      <c r="AO420" s="112">
        <v>2345.04</v>
      </c>
      <c r="AP420" s="112">
        <v>7274.67</v>
      </c>
      <c r="AQ420" s="112">
        <v>833.84</v>
      </c>
      <c r="AR420" s="112">
        <v>8108.51</v>
      </c>
      <c r="AS420" s="112">
        <v>6874.67</v>
      </c>
      <c r="AT420" s="112">
        <v>833.84</v>
      </c>
      <c r="AU420" s="112">
        <v>7708.51</v>
      </c>
      <c r="AV420" s="84">
        <v>44</v>
      </c>
      <c r="AW420" s="84">
        <v>1729</v>
      </c>
      <c r="AX420" s="84" t="s">
        <v>293</v>
      </c>
      <c r="AY420" s="108"/>
      <c r="AZ420" s="84"/>
      <c r="BA420" s="84"/>
      <c r="BB420" s="84" t="s">
        <v>280</v>
      </c>
      <c r="BC420" s="84" t="s">
        <v>281</v>
      </c>
      <c r="BD420" s="108"/>
      <c r="BE420" s="84">
        <v>0</v>
      </c>
      <c r="BF420" s="38" t="s">
        <v>983</v>
      </c>
      <c r="BG420" s="84">
        <v>7000634003</v>
      </c>
      <c r="BH420" s="114" t="s">
        <v>3072</v>
      </c>
      <c r="BI420" s="38" t="s">
        <v>112</v>
      </c>
      <c r="BJ420" s="85">
        <v>45819</v>
      </c>
      <c r="BK420" s="84" t="s">
        <v>122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 t="s">
        <v>3093</v>
      </c>
    </row>
    <row r="421" spans="1:70" s="113" customFormat="1" ht="15" customHeight="1" x14ac:dyDescent="0.25">
      <c r="A421" s="84">
        <v>417</v>
      </c>
      <c r="B421" s="38" t="s">
        <v>254</v>
      </c>
      <c r="C421" s="38" t="s">
        <v>255</v>
      </c>
      <c r="D421" s="38" t="s">
        <v>256</v>
      </c>
      <c r="E421" s="38" t="s">
        <v>257</v>
      </c>
      <c r="F421" s="38" t="s">
        <v>258</v>
      </c>
      <c r="G421" s="84" t="s">
        <v>259</v>
      </c>
      <c r="H421" s="38" t="s">
        <v>260</v>
      </c>
      <c r="I421" s="84">
        <v>100032</v>
      </c>
      <c r="J421" s="38" t="s">
        <v>261</v>
      </c>
      <c r="K421" s="84">
        <v>100032</v>
      </c>
      <c r="L421" s="84" t="s">
        <v>262</v>
      </c>
      <c r="M421" s="38" t="s">
        <v>263</v>
      </c>
      <c r="N421" s="84">
        <v>160255</v>
      </c>
      <c r="O421" s="84" t="s">
        <v>321</v>
      </c>
      <c r="P421" s="84">
        <v>227958</v>
      </c>
      <c r="Q421" s="38" t="s">
        <v>945</v>
      </c>
      <c r="R421" s="38" t="s">
        <v>1524</v>
      </c>
      <c r="S421" s="84" t="s">
        <v>1058</v>
      </c>
      <c r="T421" s="84" t="s">
        <v>1058</v>
      </c>
      <c r="U421" s="84" t="s">
        <v>560</v>
      </c>
      <c r="V421" s="84" t="s">
        <v>269</v>
      </c>
      <c r="W421" s="84">
        <v>0</v>
      </c>
      <c r="X421" s="38" t="s">
        <v>270</v>
      </c>
      <c r="Y421" s="84">
        <v>22441727</v>
      </c>
      <c r="Z421" s="38" t="s">
        <v>1059</v>
      </c>
      <c r="AA421" s="108" t="s">
        <v>1531</v>
      </c>
      <c r="AB421" s="84">
        <v>9075</v>
      </c>
      <c r="AC421" s="108" t="s">
        <v>273</v>
      </c>
      <c r="AD421" s="84">
        <v>18</v>
      </c>
      <c r="AE421" s="84" t="s">
        <v>708</v>
      </c>
      <c r="AF421" s="84" t="s">
        <v>859</v>
      </c>
      <c r="AG421" s="108" t="s">
        <v>1053</v>
      </c>
      <c r="AH421" s="84" t="s">
        <v>591</v>
      </c>
      <c r="AI421" s="108" t="s">
        <v>1531</v>
      </c>
      <c r="AJ421" s="84">
        <v>600</v>
      </c>
      <c r="AK421" s="84">
        <v>600</v>
      </c>
      <c r="AL421" s="108" t="s">
        <v>564</v>
      </c>
      <c r="AM421" s="84">
        <v>4594.38</v>
      </c>
      <c r="AN421" s="112">
        <v>51.64</v>
      </c>
      <c r="AO421" s="112">
        <v>4646.0200000000004</v>
      </c>
      <c r="AP421" s="112">
        <v>4539.3999999999996</v>
      </c>
      <c r="AQ421" s="112">
        <v>302.13</v>
      </c>
      <c r="AR421" s="112">
        <v>4841.53</v>
      </c>
      <c r="AS421" s="112">
        <v>4508.62</v>
      </c>
      <c r="AT421" s="112">
        <v>302.13</v>
      </c>
      <c r="AU421" s="112">
        <v>4810.75</v>
      </c>
      <c r="AV421" s="84">
        <v>44</v>
      </c>
      <c r="AW421" s="84">
        <v>1339</v>
      </c>
      <c r="AX421" s="84" t="s">
        <v>293</v>
      </c>
      <c r="AY421" s="108"/>
      <c r="AZ421" s="84"/>
      <c r="BA421" s="84"/>
      <c r="BB421" s="84" t="s">
        <v>280</v>
      </c>
      <c r="BC421" s="84" t="s">
        <v>281</v>
      </c>
      <c r="BD421" s="108"/>
      <c r="BE421" s="84">
        <v>0</v>
      </c>
      <c r="BF421" s="38" t="s">
        <v>1058</v>
      </c>
      <c r="BG421" s="84">
        <v>9993771154</v>
      </c>
      <c r="BH421" s="114" t="s">
        <v>3072</v>
      </c>
      <c r="BI421" s="38" t="s">
        <v>112</v>
      </c>
      <c r="BJ421" s="85">
        <v>45819</v>
      </c>
      <c r="BK421" s="84" t="s">
        <v>124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 t="s">
        <v>3093</v>
      </c>
    </row>
    <row r="422" spans="1:70" s="113" customFormat="1" ht="15" hidden="1" customHeight="1" x14ac:dyDescent="0.25">
      <c r="A422" s="84">
        <v>418</v>
      </c>
      <c r="B422" s="38" t="s">
        <v>254</v>
      </c>
      <c r="C422" s="38" t="s">
        <v>255</v>
      </c>
      <c r="D422" s="38" t="s">
        <v>256</v>
      </c>
      <c r="E422" s="38" t="s">
        <v>257</v>
      </c>
      <c r="F422" s="38" t="s">
        <v>258</v>
      </c>
      <c r="G422" s="84" t="s">
        <v>259</v>
      </c>
      <c r="H422" s="38" t="s">
        <v>260</v>
      </c>
      <c r="I422" s="84">
        <v>100032</v>
      </c>
      <c r="J422" s="38" t="s">
        <v>261</v>
      </c>
      <c r="K422" s="84">
        <v>100032</v>
      </c>
      <c r="L422" s="84" t="s">
        <v>262</v>
      </c>
      <c r="M422" s="38" t="s">
        <v>263</v>
      </c>
      <c r="N422" s="84">
        <v>163572</v>
      </c>
      <c r="O422" s="84" t="s">
        <v>264</v>
      </c>
      <c r="P422" s="84">
        <v>264288</v>
      </c>
      <c r="Q422" s="38" t="s">
        <v>1532</v>
      </c>
      <c r="R422" s="38" t="s">
        <v>1533</v>
      </c>
      <c r="S422" s="84" t="s">
        <v>1534</v>
      </c>
      <c r="T422" s="84" t="s">
        <v>1534</v>
      </c>
      <c r="U422" s="84" t="s">
        <v>268</v>
      </c>
      <c r="V422" s="84" t="s">
        <v>343</v>
      </c>
      <c r="W422" s="84">
        <v>0</v>
      </c>
      <c r="X422" s="38" t="s">
        <v>270</v>
      </c>
      <c r="Y422" s="84">
        <v>22587594</v>
      </c>
      <c r="Z422" s="38" t="s">
        <v>1535</v>
      </c>
      <c r="AA422" s="108" t="s">
        <v>1536</v>
      </c>
      <c r="AB422" s="84">
        <v>51860</v>
      </c>
      <c r="AC422" s="108" t="s">
        <v>273</v>
      </c>
      <c r="AD422" s="84">
        <v>24</v>
      </c>
      <c r="AE422" s="84" t="s">
        <v>371</v>
      </c>
      <c r="AF422" s="84" t="s">
        <v>1537</v>
      </c>
      <c r="AG422" s="108" t="s">
        <v>1538</v>
      </c>
      <c r="AH422" s="84" t="s">
        <v>1539</v>
      </c>
      <c r="AI422" s="108" t="s">
        <v>1536</v>
      </c>
      <c r="AJ422" s="84">
        <v>2700</v>
      </c>
      <c r="AK422" s="84">
        <v>2700</v>
      </c>
      <c r="AL422" s="108" t="s">
        <v>1540</v>
      </c>
      <c r="AM422" s="84">
        <v>46750.84</v>
      </c>
      <c r="AN422" s="112">
        <v>4889.16</v>
      </c>
      <c r="AO422" s="112">
        <v>51640</v>
      </c>
      <c r="AP422" s="112">
        <v>5109.16</v>
      </c>
      <c r="AQ422" s="112">
        <v>131.84</v>
      </c>
      <c r="AR422" s="112">
        <v>5241</v>
      </c>
      <c r="AS422" s="112">
        <v>5109.16</v>
      </c>
      <c r="AT422" s="112">
        <v>131.84</v>
      </c>
      <c r="AU422" s="112">
        <v>5241</v>
      </c>
      <c r="AV422" s="84">
        <v>46</v>
      </c>
      <c r="AW422" s="84">
        <v>948</v>
      </c>
      <c r="AX422" s="84" t="s">
        <v>293</v>
      </c>
      <c r="AY422" s="108"/>
      <c r="AZ422" s="84"/>
      <c r="BA422" s="84"/>
      <c r="BB422" s="84" t="s">
        <v>280</v>
      </c>
      <c r="BC422" s="84" t="s">
        <v>281</v>
      </c>
      <c r="BD422" s="108"/>
      <c r="BE422" s="84">
        <v>0</v>
      </c>
      <c r="BF422" s="38" t="s">
        <v>1534</v>
      </c>
      <c r="BG422" s="84">
        <v>9993497280</v>
      </c>
      <c r="BH422" s="114" t="s">
        <v>3072</v>
      </c>
      <c r="BI422" s="38" t="s">
        <v>112</v>
      </c>
      <c r="BJ422" s="85">
        <v>45833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25">
      <c r="A423" s="84">
        <v>419</v>
      </c>
      <c r="B423" s="38" t="s">
        <v>254</v>
      </c>
      <c r="C423" s="38" t="s">
        <v>255</v>
      </c>
      <c r="D423" s="38" t="s">
        <v>256</v>
      </c>
      <c r="E423" s="38" t="s">
        <v>257</v>
      </c>
      <c r="F423" s="38" t="s">
        <v>258</v>
      </c>
      <c r="G423" s="84" t="s">
        <v>259</v>
      </c>
      <c r="H423" s="38" t="s">
        <v>260</v>
      </c>
      <c r="I423" s="84">
        <v>95737</v>
      </c>
      <c r="J423" s="38" t="s">
        <v>282</v>
      </c>
      <c r="K423" s="84">
        <v>95737</v>
      </c>
      <c r="L423" s="84" t="s">
        <v>262</v>
      </c>
      <c r="M423" s="38" t="s">
        <v>263</v>
      </c>
      <c r="N423" s="84">
        <v>163568</v>
      </c>
      <c r="O423" s="84" t="s">
        <v>741</v>
      </c>
      <c r="P423" s="84">
        <v>219392</v>
      </c>
      <c r="Q423" s="38" t="s">
        <v>742</v>
      </c>
      <c r="R423" s="38" t="s">
        <v>1533</v>
      </c>
      <c r="S423" s="84" t="s">
        <v>1541</v>
      </c>
      <c r="T423" s="84" t="s">
        <v>1541</v>
      </c>
      <c r="U423" s="84" t="s">
        <v>287</v>
      </c>
      <c r="V423" s="84" t="s">
        <v>269</v>
      </c>
      <c r="W423" s="84">
        <v>0</v>
      </c>
      <c r="X423" s="38" t="s">
        <v>270</v>
      </c>
      <c r="Y423" s="84">
        <v>22685346</v>
      </c>
      <c r="Z423" s="38" t="s">
        <v>1542</v>
      </c>
      <c r="AA423" s="108" t="s">
        <v>1543</v>
      </c>
      <c r="AB423" s="84">
        <v>41488</v>
      </c>
      <c r="AC423" s="108" t="s">
        <v>290</v>
      </c>
      <c r="AD423" s="84">
        <v>24</v>
      </c>
      <c r="AE423" s="84" t="s">
        <v>371</v>
      </c>
      <c r="AF423" s="84" t="s">
        <v>315</v>
      </c>
      <c r="AG423" s="108" t="s">
        <v>1544</v>
      </c>
      <c r="AH423" s="84" t="s">
        <v>591</v>
      </c>
      <c r="AI423" s="108" t="s">
        <v>1543</v>
      </c>
      <c r="AJ423" s="84">
        <v>2150</v>
      </c>
      <c r="AK423" s="84">
        <v>2150</v>
      </c>
      <c r="AL423" s="108" t="s">
        <v>1545</v>
      </c>
      <c r="AM423" s="84">
        <v>19138.759999999998</v>
      </c>
      <c r="AN423" s="112">
        <v>1481.94</v>
      </c>
      <c r="AO423" s="112">
        <v>20620.7</v>
      </c>
      <c r="AP423" s="112">
        <v>22523.943599999999</v>
      </c>
      <c r="AQ423" s="112">
        <v>2259.06</v>
      </c>
      <c r="AR423" s="112">
        <v>24783.0036</v>
      </c>
      <c r="AS423" s="112">
        <v>22524.240000000002</v>
      </c>
      <c r="AT423" s="112">
        <v>2259.06</v>
      </c>
      <c r="AU423" s="112">
        <v>24783.3</v>
      </c>
      <c r="AV423" s="84">
        <v>45</v>
      </c>
      <c r="AW423" s="84">
        <v>1249</v>
      </c>
      <c r="AX423" s="84" t="s">
        <v>293</v>
      </c>
      <c r="AY423" s="108"/>
      <c r="AZ423" s="84"/>
      <c r="BA423" s="84"/>
      <c r="BB423" s="84" t="s">
        <v>280</v>
      </c>
      <c r="BC423" s="84" t="s">
        <v>281</v>
      </c>
      <c r="BD423" s="108"/>
      <c r="BE423" s="84">
        <v>0</v>
      </c>
      <c r="BF423" s="38" t="s">
        <v>1541</v>
      </c>
      <c r="BG423" s="84">
        <v>9926118271</v>
      </c>
      <c r="BH423" s="114" t="s">
        <v>3072</v>
      </c>
      <c r="BI423" s="38" t="s">
        <v>112</v>
      </c>
      <c r="BJ423" s="85">
        <v>45819</v>
      </c>
      <c r="BK423" s="84" t="s">
        <v>122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 t="s">
        <v>3093</v>
      </c>
    </row>
    <row r="424" spans="1:70" s="113" customFormat="1" ht="15" customHeight="1" x14ac:dyDescent="0.25">
      <c r="A424" s="84">
        <v>420</v>
      </c>
      <c r="B424" s="38" t="s">
        <v>254</v>
      </c>
      <c r="C424" s="38" t="s">
        <v>255</v>
      </c>
      <c r="D424" s="38" t="s">
        <v>256</v>
      </c>
      <c r="E424" s="38" t="s">
        <v>257</v>
      </c>
      <c r="F424" s="38" t="s">
        <v>258</v>
      </c>
      <c r="G424" s="84" t="s">
        <v>259</v>
      </c>
      <c r="H424" s="38" t="s">
        <v>260</v>
      </c>
      <c r="I424" s="84">
        <v>96143</v>
      </c>
      <c r="J424" s="38" t="s">
        <v>539</v>
      </c>
      <c r="K424" s="84">
        <v>96143</v>
      </c>
      <c r="L424" s="84" t="s">
        <v>262</v>
      </c>
      <c r="M424" s="38" t="s">
        <v>263</v>
      </c>
      <c r="N424" s="84">
        <v>162790</v>
      </c>
      <c r="O424" s="84" t="s">
        <v>630</v>
      </c>
      <c r="P424" s="84">
        <v>218335</v>
      </c>
      <c r="Q424" s="38" t="s">
        <v>631</v>
      </c>
      <c r="R424" s="38" t="s">
        <v>1533</v>
      </c>
      <c r="S424" s="84" t="s">
        <v>1546</v>
      </c>
      <c r="T424" s="84" t="s">
        <v>1546</v>
      </c>
      <c r="U424" s="84" t="s">
        <v>268</v>
      </c>
      <c r="V424" s="84" t="s">
        <v>269</v>
      </c>
      <c r="W424" s="84">
        <v>0</v>
      </c>
      <c r="X424" s="38" t="s">
        <v>270</v>
      </c>
      <c r="Y424" s="84">
        <v>22830556</v>
      </c>
      <c r="Z424" s="38" t="s">
        <v>1547</v>
      </c>
      <c r="AA424" s="108" t="s">
        <v>1548</v>
      </c>
      <c r="AB424" s="84">
        <v>51860</v>
      </c>
      <c r="AC424" s="108" t="s">
        <v>333</v>
      </c>
      <c r="AD424" s="84">
        <v>24</v>
      </c>
      <c r="AE424" s="84" t="s">
        <v>421</v>
      </c>
      <c r="AF424" s="84" t="s">
        <v>780</v>
      </c>
      <c r="AG424" s="108" t="s">
        <v>1549</v>
      </c>
      <c r="AH424" s="84" t="s">
        <v>277</v>
      </c>
      <c r="AI424" s="108" t="s">
        <v>1548</v>
      </c>
      <c r="AJ424" s="84">
        <v>2700</v>
      </c>
      <c r="AK424" s="84">
        <v>2700</v>
      </c>
      <c r="AL424" s="108" t="s">
        <v>443</v>
      </c>
      <c r="AM424" s="84">
        <v>37224.519999999997</v>
      </c>
      <c r="AN424" s="112">
        <v>3087.04</v>
      </c>
      <c r="AO424" s="112">
        <v>40311.56</v>
      </c>
      <c r="AP424" s="112">
        <v>14635.48</v>
      </c>
      <c r="AQ424" s="112">
        <v>711.96</v>
      </c>
      <c r="AR424" s="112">
        <v>15347.44</v>
      </c>
      <c r="AS424" s="112">
        <v>14635.48</v>
      </c>
      <c r="AT424" s="112">
        <v>711.96</v>
      </c>
      <c r="AU424" s="112">
        <v>15347.44</v>
      </c>
      <c r="AV424" s="84">
        <v>45</v>
      </c>
      <c r="AW424" s="84">
        <v>1134</v>
      </c>
      <c r="AX424" s="84" t="s">
        <v>293</v>
      </c>
      <c r="AY424" s="108"/>
      <c r="AZ424" s="84"/>
      <c r="BA424" s="84"/>
      <c r="BB424" s="84" t="s">
        <v>280</v>
      </c>
      <c r="BC424" s="84" t="s">
        <v>281</v>
      </c>
      <c r="BD424" s="108"/>
      <c r="BE424" s="84">
        <v>0</v>
      </c>
      <c r="BF424" s="38" t="s">
        <v>1546</v>
      </c>
      <c r="BG424" s="84">
        <v>8889812311</v>
      </c>
      <c r="BH424" s="114" t="s">
        <v>3072</v>
      </c>
      <c r="BI424" s="38" t="s">
        <v>112</v>
      </c>
      <c r="BJ424" s="85">
        <v>45819</v>
      </c>
      <c r="BK424" s="84" t="s">
        <v>124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 t="s">
        <v>3093</v>
      </c>
    </row>
    <row r="425" spans="1:70" s="113" customFormat="1" ht="15" customHeight="1" x14ac:dyDescent="0.25">
      <c r="A425" s="84">
        <v>421</v>
      </c>
      <c r="B425" s="38" t="s">
        <v>254</v>
      </c>
      <c r="C425" s="38" t="s">
        <v>255</v>
      </c>
      <c r="D425" s="38" t="s">
        <v>256</v>
      </c>
      <c r="E425" s="38" t="s">
        <v>257</v>
      </c>
      <c r="F425" s="38" t="s">
        <v>258</v>
      </c>
      <c r="G425" s="84" t="s">
        <v>259</v>
      </c>
      <c r="H425" s="38" t="s">
        <v>260</v>
      </c>
      <c r="I425" s="84">
        <v>95737</v>
      </c>
      <c r="J425" s="38" t="s">
        <v>282</v>
      </c>
      <c r="K425" s="84">
        <v>95737</v>
      </c>
      <c r="L425" s="84" t="s">
        <v>262</v>
      </c>
      <c r="M425" s="38" t="s">
        <v>263</v>
      </c>
      <c r="N425" s="84">
        <v>162334</v>
      </c>
      <c r="O425" s="84" t="s">
        <v>571</v>
      </c>
      <c r="P425" s="84">
        <v>217703</v>
      </c>
      <c r="Q425" s="38" t="s">
        <v>349</v>
      </c>
      <c r="R425" s="38" t="s">
        <v>1533</v>
      </c>
      <c r="S425" s="84" t="s">
        <v>1550</v>
      </c>
      <c r="T425" s="84" t="s">
        <v>1550</v>
      </c>
      <c r="U425" s="84" t="s">
        <v>268</v>
      </c>
      <c r="V425" s="84" t="s">
        <v>269</v>
      </c>
      <c r="W425" s="84">
        <v>0</v>
      </c>
      <c r="X425" s="38" t="s">
        <v>270</v>
      </c>
      <c r="Y425" s="84">
        <v>22861928</v>
      </c>
      <c r="Z425" s="38" t="s">
        <v>1551</v>
      </c>
      <c r="AA425" s="108" t="s">
        <v>1552</v>
      </c>
      <c r="AB425" s="84">
        <v>51860</v>
      </c>
      <c r="AC425" s="108" t="s">
        <v>290</v>
      </c>
      <c r="AD425" s="84">
        <v>24</v>
      </c>
      <c r="AE425" s="84" t="s">
        <v>371</v>
      </c>
      <c r="AF425" s="84" t="s">
        <v>315</v>
      </c>
      <c r="AG425" s="108" t="s">
        <v>1553</v>
      </c>
      <c r="AH425" s="84" t="s">
        <v>277</v>
      </c>
      <c r="AI425" s="108" t="s">
        <v>1552</v>
      </c>
      <c r="AJ425" s="84">
        <v>2700</v>
      </c>
      <c r="AK425" s="84">
        <v>2700</v>
      </c>
      <c r="AL425" s="108" t="s">
        <v>684</v>
      </c>
      <c r="AM425" s="84">
        <v>8884.5300000000007</v>
      </c>
      <c r="AN425" s="112">
        <v>0</v>
      </c>
      <c r="AO425" s="112">
        <v>8884.5300000000007</v>
      </c>
      <c r="AP425" s="112">
        <v>43703.82</v>
      </c>
      <c r="AQ425" s="112">
        <v>7696.84</v>
      </c>
      <c r="AR425" s="112">
        <v>51400.66</v>
      </c>
      <c r="AS425" s="112">
        <v>43704.47</v>
      </c>
      <c r="AT425" s="112">
        <v>7696.84</v>
      </c>
      <c r="AU425" s="112">
        <v>51401.31</v>
      </c>
      <c r="AV425" s="84">
        <v>47</v>
      </c>
      <c r="AW425" s="84">
        <v>1344</v>
      </c>
      <c r="AX425" s="84" t="s">
        <v>293</v>
      </c>
      <c r="AY425" s="108"/>
      <c r="AZ425" s="84"/>
      <c r="BA425" s="84"/>
      <c r="BB425" s="84" t="s">
        <v>280</v>
      </c>
      <c r="BC425" s="84" t="s">
        <v>281</v>
      </c>
      <c r="BD425" s="108"/>
      <c r="BE425" s="84">
        <v>0</v>
      </c>
      <c r="BF425" s="38" t="s">
        <v>1550</v>
      </c>
      <c r="BG425" s="84">
        <v>8349132109</v>
      </c>
      <c r="BH425" s="114" t="s">
        <v>3072</v>
      </c>
      <c r="BI425" s="38" t="s">
        <v>112</v>
      </c>
      <c r="BJ425" s="85">
        <v>45820</v>
      </c>
      <c r="BK425" s="84" t="s">
        <v>122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 t="s">
        <v>3093</v>
      </c>
    </row>
    <row r="426" spans="1:70" s="113" customFormat="1" ht="15" customHeight="1" x14ac:dyDescent="0.25">
      <c r="A426" s="84">
        <v>422</v>
      </c>
      <c r="B426" s="38" t="s">
        <v>254</v>
      </c>
      <c r="C426" s="38" t="s">
        <v>255</v>
      </c>
      <c r="D426" s="38" t="s">
        <v>256</v>
      </c>
      <c r="E426" s="38" t="s">
        <v>257</v>
      </c>
      <c r="F426" s="38" t="s">
        <v>258</v>
      </c>
      <c r="G426" s="84" t="s">
        <v>259</v>
      </c>
      <c r="H426" s="38" t="s">
        <v>260</v>
      </c>
      <c r="I426" s="84">
        <v>100032</v>
      </c>
      <c r="J426" s="38" t="s">
        <v>261</v>
      </c>
      <c r="K426" s="84">
        <v>100032</v>
      </c>
      <c r="L426" s="84" t="s">
        <v>262</v>
      </c>
      <c r="M426" s="38" t="s">
        <v>263</v>
      </c>
      <c r="N426" s="84">
        <v>169822</v>
      </c>
      <c r="O426" s="84" t="s">
        <v>645</v>
      </c>
      <c r="P426" s="84">
        <v>754417</v>
      </c>
      <c r="Q426" s="38" t="s">
        <v>1098</v>
      </c>
      <c r="R426" s="38" t="s">
        <v>1533</v>
      </c>
      <c r="S426" s="84" t="s">
        <v>1554</v>
      </c>
      <c r="T426" s="84" t="s">
        <v>1554</v>
      </c>
      <c r="U426" s="84" t="s">
        <v>287</v>
      </c>
      <c r="V426" s="84" t="s">
        <v>269</v>
      </c>
      <c r="W426" s="84">
        <v>0</v>
      </c>
      <c r="X426" s="38" t="s">
        <v>270</v>
      </c>
      <c r="Y426" s="84">
        <v>22889698</v>
      </c>
      <c r="Z426" s="38" t="s">
        <v>515</v>
      </c>
      <c r="AA426" s="108" t="s">
        <v>1555</v>
      </c>
      <c r="AB426" s="84">
        <v>51860</v>
      </c>
      <c r="AC426" s="108" t="s">
        <v>273</v>
      </c>
      <c r="AD426" s="84">
        <v>24</v>
      </c>
      <c r="AE426" s="84" t="s">
        <v>371</v>
      </c>
      <c r="AF426" s="84" t="s">
        <v>275</v>
      </c>
      <c r="AG426" s="108" t="s">
        <v>1556</v>
      </c>
      <c r="AH426" s="84" t="s">
        <v>277</v>
      </c>
      <c r="AI426" s="108" t="s">
        <v>1555</v>
      </c>
      <c r="AJ426" s="84">
        <v>2700</v>
      </c>
      <c r="AK426" s="84">
        <v>2700</v>
      </c>
      <c r="AL426" s="108" t="s">
        <v>1154</v>
      </c>
      <c r="AM426" s="84">
        <v>43181.9</v>
      </c>
      <c r="AN426" s="112">
        <v>4192.78</v>
      </c>
      <c r="AO426" s="112">
        <v>47374.68</v>
      </c>
      <c r="AP426" s="112">
        <v>8678.1</v>
      </c>
      <c r="AQ426" s="112">
        <v>280.22000000000003</v>
      </c>
      <c r="AR426" s="112">
        <v>8958.32</v>
      </c>
      <c r="AS426" s="112">
        <v>8678.1</v>
      </c>
      <c r="AT426" s="112">
        <v>280.22000000000003</v>
      </c>
      <c r="AU426" s="112">
        <v>8958.32</v>
      </c>
      <c r="AV426" s="84">
        <v>47</v>
      </c>
      <c r="AW426" s="84">
        <v>1040</v>
      </c>
      <c r="AX426" s="84" t="s">
        <v>293</v>
      </c>
      <c r="AY426" s="108"/>
      <c r="AZ426" s="84"/>
      <c r="BA426" s="84"/>
      <c r="BB426" s="84" t="s">
        <v>280</v>
      </c>
      <c r="BC426" s="84" t="s">
        <v>281</v>
      </c>
      <c r="BD426" s="108"/>
      <c r="BE426" s="84">
        <v>0</v>
      </c>
      <c r="BF426" s="38" t="s">
        <v>1554</v>
      </c>
      <c r="BG426" s="84">
        <v>9179617165</v>
      </c>
      <c r="BH426" s="114" t="s">
        <v>3072</v>
      </c>
      <c r="BI426" s="38" t="s">
        <v>112</v>
      </c>
      <c r="BJ426" s="85">
        <v>45820</v>
      </c>
      <c r="BK426" s="84" t="s">
        <v>124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 t="s">
        <v>3093</v>
      </c>
    </row>
    <row r="427" spans="1:70" s="113" customFormat="1" ht="15" hidden="1" customHeight="1" x14ac:dyDescent="0.25">
      <c r="A427" s="84">
        <v>423</v>
      </c>
      <c r="B427" s="38" t="s">
        <v>254</v>
      </c>
      <c r="C427" s="38" t="s">
        <v>255</v>
      </c>
      <c r="D427" s="38" t="s">
        <v>256</v>
      </c>
      <c r="E427" s="38" t="s">
        <v>257</v>
      </c>
      <c r="F427" s="38" t="s">
        <v>258</v>
      </c>
      <c r="G427" s="84" t="s">
        <v>259</v>
      </c>
      <c r="H427" s="38" t="s">
        <v>260</v>
      </c>
      <c r="I427" s="84">
        <v>100032</v>
      </c>
      <c r="J427" s="38" t="s">
        <v>261</v>
      </c>
      <c r="K427" s="84">
        <v>100032</v>
      </c>
      <c r="L427" s="84" t="s">
        <v>262</v>
      </c>
      <c r="M427" s="38" t="s">
        <v>263</v>
      </c>
      <c r="N427" s="84">
        <v>169822</v>
      </c>
      <c r="O427" s="84" t="s">
        <v>645</v>
      </c>
      <c r="P427" s="84">
        <v>754417</v>
      </c>
      <c r="Q427" s="38" t="s">
        <v>1098</v>
      </c>
      <c r="R427" s="38" t="s">
        <v>1533</v>
      </c>
      <c r="S427" s="84" t="s">
        <v>1557</v>
      </c>
      <c r="T427" s="84" t="s">
        <v>1557</v>
      </c>
      <c r="U427" s="84" t="s">
        <v>287</v>
      </c>
      <c r="V427" s="84" t="s">
        <v>269</v>
      </c>
      <c r="W427" s="84">
        <v>0</v>
      </c>
      <c r="X427" s="38" t="s">
        <v>270</v>
      </c>
      <c r="Y427" s="84">
        <v>22893242</v>
      </c>
      <c r="Z427" s="38" t="s">
        <v>1006</v>
      </c>
      <c r="AA427" s="108" t="s">
        <v>1558</v>
      </c>
      <c r="AB427" s="84">
        <v>51860</v>
      </c>
      <c r="AC427" s="108" t="s">
        <v>273</v>
      </c>
      <c r="AD427" s="84">
        <v>24</v>
      </c>
      <c r="AE427" s="84" t="s">
        <v>371</v>
      </c>
      <c r="AF427" s="84" t="s">
        <v>315</v>
      </c>
      <c r="AG427" s="108" t="s">
        <v>1559</v>
      </c>
      <c r="AH427" s="84" t="s">
        <v>277</v>
      </c>
      <c r="AI427" s="108" t="s">
        <v>1558</v>
      </c>
      <c r="AJ427" s="84">
        <v>2700</v>
      </c>
      <c r="AK427" s="84">
        <v>2700</v>
      </c>
      <c r="AL427" s="108" t="s">
        <v>1560</v>
      </c>
      <c r="AM427" s="84">
        <v>13862.25</v>
      </c>
      <c r="AN427" s="112">
        <v>915.43</v>
      </c>
      <c r="AO427" s="112">
        <v>14777.68</v>
      </c>
      <c r="AP427" s="112">
        <v>38460.1351</v>
      </c>
      <c r="AQ427" s="112">
        <v>5510.57</v>
      </c>
      <c r="AR427" s="112">
        <v>43970.705099999999</v>
      </c>
      <c r="AS427" s="112">
        <v>38460.75</v>
      </c>
      <c r="AT427" s="112">
        <v>5510.57</v>
      </c>
      <c r="AU427" s="112">
        <v>43971.32</v>
      </c>
      <c r="AV427" s="84">
        <v>46</v>
      </c>
      <c r="AW427" s="84">
        <v>1313</v>
      </c>
      <c r="AX427" s="84" t="s">
        <v>293</v>
      </c>
      <c r="AY427" s="108"/>
      <c r="AZ427" s="84"/>
      <c r="BA427" s="84"/>
      <c r="BB427" s="84" t="s">
        <v>280</v>
      </c>
      <c r="BC427" s="84" t="s">
        <v>281</v>
      </c>
      <c r="BD427" s="108"/>
      <c r="BE427" s="84">
        <v>0</v>
      </c>
      <c r="BF427" s="38" t="s">
        <v>1557</v>
      </c>
      <c r="BG427" s="84">
        <v>9993811630</v>
      </c>
      <c r="BH427" s="114" t="s">
        <v>3072</v>
      </c>
      <c r="BI427" s="38" t="s">
        <v>112</v>
      </c>
      <c r="BJ427" s="85">
        <v>45833</v>
      </c>
      <c r="BK427" s="84" t="s">
        <v>128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254</v>
      </c>
      <c r="C428" s="38" t="s">
        <v>255</v>
      </c>
      <c r="D428" s="38" t="s">
        <v>256</v>
      </c>
      <c r="E428" s="38" t="s">
        <v>257</v>
      </c>
      <c r="F428" s="38" t="s">
        <v>258</v>
      </c>
      <c r="G428" s="84" t="s">
        <v>259</v>
      </c>
      <c r="H428" s="38" t="s">
        <v>260</v>
      </c>
      <c r="I428" s="84">
        <v>100032</v>
      </c>
      <c r="J428" s="38" t="s">
        <v>261</v>
      </c>
      <c r="K428" s="84">
        <v>100032</v>
      </c>
      <c r="L428" s="84" t="s">
        <v>262</v>
      </c>
      <c r="M428" s="38" t="s">
        <v>263</v>
      </c>
      <c r="N428" s="84">
        <v>163572</v>
      </c>
      <c r="O428" s="84" t="s">
        <v>264</v>
      </c>
      <c r="P428" s="84">
        <v>220696</v>
      </c>
      <c r="Q428" s="38" t="s">
        <v>841</v>
      </c>
      <c r="R428" s="38" t="s">
        <v>1533</v>
      </c>
      <c r="S428" s="84" t="s">
        <v>1561</v>
      </c>
      <c r="T428" s="84" t="s">
        <v>1561</v>
      </c>
      <c r="U428" s="84" t="s">
        <v>411</v>
      </c>
      <c r="V428" s="84" t="s">
        <v>269</v>
      </c>
      <c r="W428" s="84">
        <v>0</v>
      </c>
      <c r="X428" s="38" t="s">
        <v>270</v>
      </c>
      <c r="Y428" s="84">
        <v>23339146</v>
      </c>
      <c r="Z428" s="38" t="s">
        <v>1562</v>
      </c>
      <c r="AA428" s="108" t="s">
        <v>1563</v>
      </c>
      <c r="AB428" s="84">
        <v>62232</v>
      </c>
      <c r="AC428" s="108" t="s">
        <v>273</v>
      </c>
      <c r="AD428" s="84">
        <v>24</v>
      </c>
      <c r="AE428" s="84" t="s">
        <v>421</v>
      </c>
      <c r="AF428" s="84" t="s">
        <v>780</v>
      </c>
      <c r="AG428" s="108" t="s">
        <v>1564</v>
      </c>
      <c r="AH428" s="84" t="s">
        <v>277</v>
      </c>
      <c r="AI428" s="108" t="s">
        <v>1563</v>
      </c>
      <c r="AJ428" s="84">
        <v>3200</v>
      </c>
      <c r="AK428" s="84">
        <v>3200</v>
      </c>
      <c r="AL428" s="108" t="s">
        <v>507</v>
      </c>
      <c r="AM428" s="84">
        <v>53688.03</v>
      </c>
      <c r="AN428" s="112">
        <v>7436.48</v>
      </c>
      <c r="AO428" s="112">
        <v>61124.51</v>
      </c>
      <c r="AP428" s="112">
        <v>9391.3799999999992</v>
      </c>
      <c r="AQ428" s="112">
        <v>173.2</v>
      </c>
      <c r="AR428" s="112">
        <v>9564.58</v>
      </c>
      <c r="AS428" s="112">
        <v>9391.9699999999993</v>
      </c>
      <c r="AT428" s="112">
        <v>173.2</v>
      </c>
      <c r="AU428" s="112">
        <v>9565.17</v>
      </c>
      <c r="AV428" s="84">
        <v>46</v>
      </c>
      <c r="AW428" s="84">
        <v>918</v>
      </c>
      <c r="AX428" s="84" t="s">
        <v>293</v>
      </c>
      <c r="AY428" s="108"/>
      <c r="AZ428" s="84"/>
      <c r="BA428" s="84"/>
      <c r="BB428" s="84" t="s">
        <v>280</v>
      </c>
      <c r="BC428" s="84" t="s">
        <v>281</v>
      </c>
      <c r="BD428" s="108"/>
      <c r="BE428" s="84">
        <v>0</v>
      </c>
      <c r="BF428" s="38" t="s">
        <v>1561</v>
      </c>
      <c r="BG428" s="84">
        <v>9893391209</v>
      </c>
      <c r="BH428" s="114" t="s">
        <v>3072</v>
      </c>
      <c r="BI428" s="38" t="s">
        <v>112</v>
      </c>
      <c r="BJ428" s="85">
        <v>45820</v>
      </c>
      <c r="BK428" s="84" t="s">
        <v>129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 t="s">
        <v>3093</v>
      </c>
    </row>
    <row r="429" spans="1:70" s="113" customFormat="1" ht="15" hidden="1" customHeight="1" x14ac:dyDescent="0.25">
      <c r="A429" s="84">
        <v>425</v>
      </c>
      <c r="B429" s="38" t="s">
        <v>254</v>
      </c>
      <c r="C429" s="38" t="s">
        <v>255</v>
      </c>
      <c r="D429" s="38" t="s">
        <v>256</v>
      </c>
      <c r="E429" s="38" t="s">
        <v>257</v>
      </c>
      <c r="F429" s="38" t="s">
        <v>258</v>
      </c>
      <c r="G429" s="84" t="s">
        <v>259</v>
      </c>
      <c r="H429" s="38" t="s">
        <v>260</v>
      </c>
      <c r="I429" s="84">
        <v>100032</v>
      </c>
      <c r="J429" s="38" t="s">
        <v>261</v>
      </c>
      <c r="K429" s="84">
        <v>100032</v>
      </c>
      <c r="L429" s="84" t="s">
        <v>262</v>
      </c>
      <c r="M429" s="38" t="s">
        <v>263</v>
      </c>
      <c r="N429" s="84">
        <v>163572</v>
      </c>
      <c r="O429" s="84" t="s">
        <v>264</v>
      </c>
      <c r="P429" s="84">
        <v>220696</v>
      </c>
      <c r="Q429" s="38" t="s">
        <v>841</v>
      </c>
      <c r="R429" s="38" t="s">
        <v>1533</v>
      </c>
      <c r="S429" s="84" t="s">
        <v>1565</v>
      </c>
      <c r="T429" s="84" t="s">
        <v>1565</v>
      </c>
      <c r="U429" s="84" t="s">
        <v>268</v>
      </c>
      <c r="V429" s="84" t="s">
        <v>343</v>
      </c>
      <c r="W429" s="84">
        <v>0</v>
      </c>
      <c r="X429" s="38" t="s">
        <v>270</v>
      </c>
      <c r="Y429" s="84">
        <v>23429196</v>
      </c>
      <c r="Z429" s="38" t="s">
        <v>1477</v>
      </c>
      <c r="AA429" s="108" t="s">
        <v>1552</v>
      </c>
      <c r="AB429" s="84">
        <v>51860</v>
      </c>
      <c r="AC429" s="108" t="s">
        <v>273</v>
      </c>
      <c r="AD429" s="84">
        <v>24</v>
      </c>
      <c r="AE429" s="84" t="s">
        <v>371</v>
      </c>
      <c r="AF429" s="84" t="s">
        <v>275</v>
      </c>
      <c r="AG429" s="108" t="s">
        <v>1566</v>
      </c>
      <c r="AH429" s="84" t="s">
        <v>277</v>
      </c>
      <c r="AI429" s="108" t="s">
        <v>1552</v>
      </c>
      <c r="AJ429" s="84">
        <v>2700</v>
      </c>
      <c r="AK429" s="84">
        <v>2700</v>
      </c>
      <c r="AL429" s="108" t="s">
        <v>292</v>
      </c>
      <c r="AM429" s="84">
        <v>4559.16</v>
      </c>
      <c r="AN429" s="112">
        <v>158.26</v>
      </c>
      <c r="AO429" s="112">
        <v>4717.42</v>
      </c>
      <c r="AP429" s="112">
        <v>51595.37</v>
      </c>
      <c r="AQ429" s="112">
        <v>11138.9</v>
      </c>
      <c r="AR429" s="112">
        <v>62734.27</v>
      </c>
      <c r="AS429" s="112">
        <v>51595.839999999997</v>
      </c>
      <c r="AT429" s="112">
        <v>11138.9</v>
      </c>
      <c r="AU429" s="112">
        <v>62734.74</v>
      </c>
      <c r="AV429" s="84">
        <v>46</v>
      </c>
      <c r="AW429" s="84">
        <v>1344</v>
      </c>
      <c r="AX429" s="84" t="s">
        <v>293</v>
      </c>
      <c r="AY429" s="108"/>
      <c r="AZ429" s="84"/>
      <c r="BA429" s="84"/>
      <c r="BB429" s="84" t="s">
        <v>280</v>
      </c>
      <c r="BC429" s="84" t="s">
        <v>281</v>
      </c>
      <c r="BD429" s="108"/>
      <c r="BE429" s="84">
        <v>0</v>
      </c>
      <c r="BF429" s="38" t="s">
        <v>1565</v>
      </c>
      <c r="BG429" s="84">
        <v>7489064732</v>
      </c>
      <c r="BH429" s="114" t="s">
        <v>3072</v>
      </c>
      <c r="BI429" s="38" t="s">
        <v>112</v>
      </c>
      <c r="BJ429" s="85">
        <v>45833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254</v>
      </c>
      <c r="C430" s="38" t="s">
        <v>255</v>
      </c>
      <c r="D430" s="38" t="s">
        <v>256</v>
      </c>
      <c r="E430" s="38" t="s">
        <v>257</v>
      </c>
      <c r="F430" s="38" t="s">
        <v>258</v>
      </c>
      <c r="G430" s="84" t="s">
        <v>259</v>
      </c>
      <c r="H430" s="38" t="s">
        <v>260</v>
      </c>
      <c r="I430" s="84">
        <v>100032</v>
      </c>
      <c r="J430" s="38" t="s">
        <v>261</v>
      </c>
      <c r="K430" s="84">
        <v>100032</v>
      </c>
      <c r="L430" s="84" t="s">
        <v>262</v>
      </c>
      <c r="M430" s="38" t="s">
        <v>263</v>
      </c>
      <c r="N430" s="84">
        <v>163572</v>
      </c>
      <c r="O430" s="84" t="s">
        <v>264</v>
      </c>
      <c r="P430" s="84">
        <v>220696</v>
      </c>
      <c r="Q430" s="38" t="s">
        <v>841</v>
      </c>
      <c r="R430" s="38" t="s">
        <v>1533</v>
      </c>
      <c r="S430" s="84" t="s">
        <v>1567</v>
      </c>
      <c r="T430" s="84" t="s">
        <v>1567</v>
      </c>
      <c r="U430" s="84" t="s">
        <v>268</v>
      </c>
      <c r="V430" s="84" t="s">
        <v>343</v>
      </c>
      <c r="W430" s="84">
        <v>0</v>
      </c>
      <c r="X430" s="38" t="s">
        <v>270</v>
      </c>
      <c r="Y430" s="84">
        <v>23431160</v>
      </c>
      <c r="Z430" s="38" t="s">
        <v>1568</v>
      </c>
      <c r="AA430" s="108" t="s">
        <v>1552</v>
      </c>
      <c r="AB430" s="84">
        <v>62232</v>
      </c>
      <c r="AC430" s="108" t="s">
        <v>273</v>
      </c>
      <c r="AD430" s="84">
        <v>24</v>
      </c>
      <c r="AE430" s="84" t="s">
        <v>421</v>
      </c>
      <c r="AF430" s="84" t="s">
        <v>780</v>
      </c>
      <c r="AG430" s="108" t="s">
        <v>1566</v>
      </c>
      <c r="AH430" s="84" t="s">
        <v>277</v>
      </c>
      <c r="AI430" s="108" t="s">
        <v>1552</v>
      </c>
      <c r="AJ430" s="84">
        <v>3200</v>
      </c>
      <c r="AK430" s="84">
        <v>3200</v>
      </c>
      <c r="AL430" s="108" t="s">
        <v>292</v>
      </c>
      <c r="AM430" s="84">
        <v>6172.61</v>
      </c>
      <c r="AN430" s="112">
        <v>319.99</v>
      </c>
      <c r="AO430" s="112">
        <v>6492.6</v>
      </c>
      <c r="AP430" s="112">
        <v>62805.03</v>
      </c>
      <c r="AQ430" s="112">
        <v>14056.62</v>
      </c>
      <c r="AR430" s="112">
        <v>76861.649999999994</v>
      </c>
      <c r="AS430" s="112">
        <v>62805.39</v>
      </c>
      <c r="AT430" s="112">
        <v>14056.62</v>
      </c>
      <c r="AU430" s="112">
        <v>76862.009999999995</v>
      </c>
      <c r="AV430" s="84">
        <v>46</v>
      </c>
      <c r="AW430" s="84">
        <v>1344</v>
      </c>
      <c r="AX430" s="84" t="s">
        <v>293</v>
      </c>
      <c r="AY430" s="108"/>
      <c r="AZ430" s="84"/>
      <c r="BA430" s="84"/>
      <c r="BB430" s="84" t="s">
        <v>280</v>
      </c>
      <c r="BC430" s="84" t="s">
        <v>281</v>
      </c>
      <c r="BD430" s="108"/>
      <c r="BE430" s="84">
        <v>0</v>
      </c>
      <c r="BF430" s="38" t="s">
        <v>1567</v>
      </c>
      <c r="BG430" s="84">
        <v>9131250750</v>
      </c>
      <c r="BH430" s="114" t="s">
        <v>3072</v>
      </c>
      <c r="BI430" s="38" t="s">
        <v>112</v>
      </c>
      <c r="BJ430" s="85">
        <v>45820</v>
      </c>
      <c r="BK430" s="84" t="s">
        <v>122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 t="s">
        <v>3093</v>
      </c>
    </row>
    <row r="431" spans="1:70" s="113" customFormat="1" ht="15" hidden="1" customHeight="1" x14ac:dyDescent="0.25">
      <c r="A431" s="84">
        <v>427</v>
      </c>
      <c r="B431" s="38" t="s">
        <v>254</v>
      </c>
      <c r="C431" s="38" t="s">
        <v>255</v>
      </c>
      <c r="D431" s="38" t="s">
        <v>256</v>
      </c>
      <c r="E431" s="38" t="s">
        <v>257</v>
      </c>
      <c r="F431" s="38" t="s">
        <v>258</v>
      </c>
      <c r="G431" s="84" t="s">
        <v>259</v>
      </c>
      <c r="H431" s="38" t="s">
        <v>260</v>
      </c>
      <c r="I431" s="84">
        <v>95737</v>
      </c>
      <c r="J431" s="38" t="s">
        <v>282</v>
      </c>
      <c r="K431" s="84">
        <v>95737</v>
      </c>
      <c r="L431" s="84" t="s">
        <v>262</v>
      </c>
      <c r="M431" s="38" t="s">
        <v>263</v>
      </c>
      <c r="N431" s="84">
        <v>160433</v>
      </c>
      <c r="O431" s="84" t="s">
        <v>392</v>
      </c>
      <c r="P431" s="84">
        <v>215199</v>
      </c>
      <c r="Q431" s="38" t="s">
        <v>284</v>
      </c>
      <c r="R431" s="38" t="s">
        <v>1533</v>
      </c>
      <c r="S431" s="84" t="s">
        <v>1569</v>
      </c>
      <c r="T431" s="84" t="s">
        <v>1569</v>
      </c>
      <c r="U431" s="84" t="s">
        <v>287</v>
      </c>
      <c r="V431" s="84" t="s">
        <v>269</v>
      </c>
      <c r="W431" s="84">
        <v>0</v>
      </c>
      <c r="X431" s="38" t="s">
        <v>270</v>
      </c>
      <c r="Y431" s="84">
        <v>23774089</v>
      </c>
      <c r="Z431" s="38" t="s">
        <v>1570</v>
      </c>
      <c r="AA431" s="108" t="s">
        <v>1571</v>
      </c>
      <c r="AB431" s="84">
        <v>46674</v>
      </c>
      <c r="AC431" s="108" t="s">
        <v>290</v>
      </c>
      <c r="AD431" s="84">
        <v>24</v>
      </c>
      <c r="AE431" s="84" t="s">
        <v>371</v>
      </c>
      <c r="AF431" s="84" t="s">
        <v>315</v>
      </c>
      <c r="AG431" s="108" t="s">
        <v>1572</v>
      </c>
      <c r="AH431" s="84" t="s">
        <v>277</v>
      </c>
      <c r="AI431" s="108" t="s">
        <v>1571</v>
      </c>
      <c r="AJ431" s="84">
        <v>2400</v>
      </c>
      <c r="AK431" s="84">
        <v>2400</v>
      </c>
      <c r="AL431" s="108" t="s">
        <v>714</v>
      </c>
      <c r="AM431" s="84">
        <v>18951.169999999998</v>
      </c>
      <c r="AN431" s="112">
        <v>0</v>
      </c>
      <c r="AO431" s="112">
        <v>18951.169999999998</v>
      </c>
      <c r="AP431" s="112">
        <v>27722.83</v>
      </c>
      <c r="AQ431" s="112">
        <v>3065</v>
      </c>
      <c r="AR431" s="112">
        <v>30787.83</v>
      </c>
      <c r="AS431" s="112">
        <v>27722.83</v>
      </c>
      <c r="AT431" s="112">
        <v>3065</v>
      </c>
      <c r="AU431" s="112">
        <v>30787.83</v>
      </c>
      <c r="AV431" s="84">
        <v>46</v>
      </c>
      <c r="AW431" s="84">
        <v>1371</v>
      </c>
      <c r="AX431" s="84" t="s">
        <v>293</v>
      </c>
      <c r="AY431" s="108"/>
      <c r="AZ431" s="84"/>
      <c r="BA431" s="84"/>
      <c r="BB431" s="84" t="s">
        <v>280</v>
      </c>
      <c r="BC431" s="84" t="s">
        <v>281</v>
      </c>
      <c r="BD431" s="108"/>
      <c r="BE431" s="84">
        <v>0</v>
      </c>
      <c r="BF431" s="38" t="s">
        <v>1569</v>
      </c>
      <c r="BG431" s="84">
        <v>9753948477</v>
      </c>
      <c r="BH431" s="114" t="s">
        <v>3072</v>
      </c>
      <c r="BI431" s="38" t="s">
        <v>112</v>
      </c>
      <c r="BJ431" s="85">
        <v>45833</v>
      </c>
      <c r="BK431" s="84" t="s">
        <v>128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hidden="1" customHeight="1" x14ac:dyDescent="0.25">
      <c r="A432" s="84">
        <v>428</v>
      </c>
      <c r="B432" s="38" t="s">
        <v>254</v>
      </c>
      <c r="C432" s="38" t="s">
        <v>255</v>
      </c>
      <c r="D432" s="38" t="s">
        <v>256</v>
      </c>
      <c r="E432" s="38" t="s">
        <v>257</v>
      </c>
      <c r="F432" s="38" t="s">
        <v>258</v>
      </c>
      <c r="G432" s="84" t="s">
        <v>259</v>
      </c>
      <c r="H432" s="38" t="s">
        <v>260</v>
      </c>
      <c r="I432" s="84">
        <v>95737</v>
      </c>
      <c r="J432" s="38" t="s">
        <v>282</v>
      </c>
      <c r="K432" s="84">
        <v>95737</v>
      </c>
      <c r="L432" s="84" t="s">
        <v>262</v>
      </c>
      <c r="M432" s="38" t="s">
        <v>263</v>
      </c>
      <c r="N432" s="84">
        <v>160433</v>
      </c>
      <c r="O432" s="84" t="s">
        <v>392</v>
      </c>
      <c r="P432" s="84">
        <v>215199</v>
      </c>
      <c r="Q432" s="38" t="s">
        <v>284</v>
      </c>
      <c r="R432" s="38" t="s">
        <v>1533</v>
      </c>
      <c r="S432" s="84" t="s">
        <v>1573</v>
      </c>
      <c r="T432" s="84" t="s">
        <v>1573</v>
      </c>
      <c r="U432" s="84" t="s">
        <v>287</v>
      </c>
      <c r="V432" s="84" t="s">
        <v>269</v>
      </c>
      <c r="W432" s="84">
        <v>0</v>
      </c>
      <c r="X432" s="38" t="s">
        <v>270</v>
      </c>
      <c r="Y432" s="84">
        <v>23774111</v>
      </c>
      <c r="Z432" s="38" t="s">
        <v>1574</v>
      </c>
      <c r="AA432" s="108" t="s">
        <v>1571</v>
      </c>
      <c r="AB432" s="84">
        <v>46674</v>
      </c>
      <c r="AC432" s="108" t="s">
        <v>290</v>
      </c>
      <c r="AD432" s="84">
        <v>24</v>
      </c>
      <c r="AE432" s="84" t="s">
        <v>371</v>
      </c>
      <c r="AF432" s="84" t="s">
        <v>315</v>
      </c>
      <c r="AG432" s="108" t="s">
        <v>1572</v>
      </c>
      <c r="AH432" s="84" t="s">
        <v>277</v>
      </c>
      <c r="AI432" s="108" t="s">
        <v>1571</v>
      </c>
      <c r="AJ432" s="84">
        <v>2400</v>
      </c>
      <c r="AK432" s="84">
        <v>2400</v>
      </c>
      <c r="AL432" s="108" t="s">
        <v>714</v>
      </c>
      <c r="AM432" s="84">
        <v>18915.169999999998</v>
      </c>
      <c r="AN432" s="112">
        <v>539</v>
      </c>
      <c r="AO432" s="112">
        <v>19454.169999999998</v>
      </c>
      <c r="AP432" s="112">
        <v>27758.83</v>
      </c>
      <c r="AQ432" s="112">
        <v>3074</v>
      </c>
      <c r="AR432" s="112">
        <v>30832.83</v>
      </c>
      <c r="AS432" s="112">
        <v>27758.83</v>
      </c>
      <c r="AT432" s="112">
        <v>3074</v>
      </c>
      <c r="AU432" s="112">
        <v>30832.83</v>
      </c>
      <c r="AV432" s="84">
        <v>46</v>
      </c>
      <c r="AW432" s="84">
        <v>1371</v>
      </c>
      <c r="AX432" s="84" t="s">
        <v>293</v>
      </c>
      <c r="AY432" s="108"/>
      <c r="AZ432" s="84"/>
      <c r="BA432" s="84"/>
      <c r="BB432" s="84" t="s">
        <v>280</v>
      </c>
      <c r="BC432" s="84" t="s">
        <v>281</v>
      </c>
      <c r="BD432" s="108"/>
      <c r="BE432" s="84">
        <v>0</v>
      </c>
      <c r="BF432" s="38" t="s">
        <v>1573</v>
      </c>
      <c r="BG432" s="84">
        <v>8085447927</v>
      </c>
      <c r="BH432" s="114" t="s">
        <v>3072</v>
      </c>
      <c r="BI432" s="38" t="s">
        <v>112</v>
      </c>
      <c r="BJ432" s="85">
        <v>45833</v>
      </c>
      <c r="BK432" s="84" t="s">
        <v>125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254</v>
      </c>
      <c r="C433" s="38" t="s">
        <v>255</v>
      </c>
      <c r="D433" s="38" t="s">
        <v>256</v>
      </c>
      <c r="E433" s="38" t="s">
        <v>257</v>
      </c>
      <c r="F433" s="38" t="s">
        <v>258</v>
      </c>
      <c r="G433" s="84" t="s">
        <v>259</v>
      </c>
      <c r="H433" s="38" t="s">
        <v>260</v>
      </c>
      <c r="I433" s="84">
        <v>95737</v>
      </c>
      <c r="J433" s="38" t="s">
        <v>282</v>
      </c>
      <c r="K433" s="84">
        <v>95737</v>
      </c>
      <c r="L433" s="84" t="s">
        <v>262</v>
      </c>
      <c r="M433" s="38" t="s">
        <v>263</v>
      </c>
      <c r="N433" s="84">
        <v>160433</v>
      </c>
      <c r="O433" s="84" t="s">
        <v>392</v>
      </c>
      <c r="P433" s="84">
        <v>215199</v>
      </c>
      <c r="Q433" s="38" t="s">
        <v>284</v>
      </c>
      <c r="R433" s="38" t="s">
        <v>1533</v>
      </c>
      <c r="S433" s="84" t="s">
        <v>1575</v>
      </c>
      <c r="T433" s="84" t="s">
        <v>1575</v>
      </c>
      <c r="U433" s="84" t="s">
        <v>287</v>
      </c>
      <c r="V433" s="84" t="s">
        <v>269</v>
      </c>
      <c r="W433" s="84">
        <v>0</v>
      </c>
      <c r="X433" s="38" t="s">
        <v>270</v>
      </c>
      <c r="Y433" s="84">
        <v>23774139</v>
      </c>
      <c r="Z433" s="38" t="s">
        <v>1576</v>
      </c>
      <c r="AA433" s="108" t="s">
        <v>1577</v>
      </c>
      <c r="AB433" s="84">
        <v>46674</v>
      </c>
      <c r="AC433" s="108" t="s">
        <v>290</v>
      </c>
      <c r="AD433" s="84">
        <v>24</v>
      </c>
      <c r="AE433" s="84" t="s">
        <v>371</v>
      </c>
      <c r="AF433" s="84" t="s">
        <v>315</v>
      </c>
      <c r="AG433" s="108" t="s">
        <v>1578</v>
      </c>
      <c r="AH433" s="84" t="s">
        <v>277</v>
      </c>
      <c r="AI433" s="108" t="s">
        <v>1577</v>
      </c>
      <c r="AJ433" s="84">
        <v>2400</v>
      </c>
      <c r="AK433" s="84">
        <v>2400</v>
      </c>
      <c r="AL433" s="108" t="s">
        <v>292</v>
      </c>
      <c r="AM433" s="84">
        <v>16680</v>
      </c>
      <c r="AN433" s="112">
        <v>482.34</v>
      </c>
      <c r="AO433" s="112">
        <v>17162.34</v>
      </c>
      <c r="AP433" s="112">
        <v>29994</v>
      </c>
      <c r="AQ433" s="112">
        <v>3269.66</v>
      </c>
      <c r="AR433" s="112">
        <v>33263.660000000003</v>
      </c>
      <c r="AS433" s="112">
        <v>29994</v>
      </c>
      <c r="AT433" s="112">
        <v>3269.66</v>
      </c>
      <c r="AU433" s="112">
        <v>33263.660000000003</v>
      </c>
      <c r="AV433" s="84">
        <v>46</v>
      </c>
      <c r="AW433" s="84">
        <v>1402</v>
      </c>
      <c r="AX433" s="84" t="s">
        <v>293</v>
      </c>
      <c r="AY433" s="108"/>
      <c r="AZ433" s="84"/>
      <c r="BA433" s="84"/>
      <c r="BB433" s="84" t="s">
        <v>280</v>
      </c>
      <c r="BC433" s="84" t="s">
        <v>281</v>
      </c>
      <c r="BD433" s="108"/>
      <c r="BE433" s="84">
        <v>0</v>
      </c>
      <c r="BF433" s="38" t="s">
        <v>1575</v>
      </c>
      <c r="BG433" s="84">
        <v>9630315270</v>
      </c>
      <c r="BH433" s="114" t="s">
        <v>3072</v>
      </c>
      <c r="BI433" s="38" t="s">
        <v>112</v>
      </c>
      <c r="BJ433" s="85">
        <v>45820</v>
      </c>
      <c r="BK433" s="84" t="s">
        <v>122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 t="s">
        <v>3093</v>
      </c>
    </row>
    <row r="434" spans="1:70" s="113" customFormat="1" ht="15" customHeight="1" x14ac:dyDescent="0.25">
      <c r="A434" s="84">
        <v>430</v>
      </c>
      <c r="B434" s="38" t="s">
        <v>254</v>
      </c>
      <c r="C434" s="38" t="s">
        <v>255</v>
      </c>
      <c r="D434" s="38" t="s">
        <v>256</v>
      </c>
      <c r="E434" s="38" t="s">
        <v>257</v>
      </c>
      <c r="F434" s="38" t="s">
        <v>258</v>
      </c>
      <c r="G434" s="84" t="s">
        <v>259</v>
      </c>
      <c r="H434" s="38" t="s">
        <v>260</v>
      </c>
      <c r="I434" s="84">
        <v>95737</v>
      </c>
      <c r="J434" s="38" t="s">
        <v>282</v>
      </c>
      <c r="K434" s="84">
        <v>95737</v>
      </c>
      <c r="L434" s="84" t="s">
        <v>262</v>
      </c>
      <c r="M434" s="38" t="s">
        <v>263</v>
      </c>
      <c r="N434" s="84">
        <v>160433</v>
      </c>
      <c r="O434" s="84" t="s">
        <v>392</v>
      </c>
      <c r="P434" s="84">
        <v>215199</v>
      </c>
      <c r="Q434" s="38" t="s">
        <v>284</v>
      </c>
      <c r="R434" s="38" t="s">
        <v>1533</v>
      </c>
      <c r="S434" s="84" t="s">
        <v>1579</v>
      </c>
      <c r="T434" s="84" t="s">
        <v>1579</v>
      </c>
      <c r="U434" s="84" t="s">
        <v>287</v>
      </c>
      <c r="V434" s="84" t="s">
        <v>269</v>
      </c>
      <c r="W434" s="84">
        <v>0</v>
      </c>
      <c r="X434" s="38" t="s">
        <v>270</v>
      </c>
      <c r="Y434" s="84">
        <v>23774157</v>
      </c>
      <c r="Z434" s="38" t="s">
        <v>1580</v>
      </c>
      <c r="AA434" s="108" t="s">
        <v>1571</v>
      </c>
      <c r="AB434" s="84">
        <v>46674</v>
      </c>
      <c r="AC434" s="108" t="s">
        <v>290</v>
      </c>
      <c r="AD434" s="84">
        <v>24</v>
      </c>
      <c r="AE434" s="84" t="s">
        <v>371</v>
      </c>
      <c r="AF434" s="84" t="s">
        <v>315</v>
      </c>
      <c r="AG434" s="108" t="s">
        <v>1572</v>
      </c>
      <c r="AH434" s="84" t="s">
        <v>277</v>
      </c>
      <c r="AI434" s="108" t="s">
        <v>1571</v>
      </c>
      <c r="AJ434" s="84">
        <v>2400</v>
      </c>
      <c r="AK434" s="84">
        <v>2400</v>
      </c>
      <c r="AL434" s="108" t="s">
        <v>714</v>
      </c>
      <c r="AM434" s="84">
        <v>43252.37</v>
      </c>
      <c r="AN434" s="112">
        <v>4327.1400000000003</v>
      </c>
      <c r="AO434" s="112">
        <v>47579.51</v>
      </c>
      <c r="AP434" s="112">
        <v>3510.58</v>
      </c>
      <c r="AQ434" s="112">
        <v>30.2</v>
      </c>
      <c r="AR434" s="112">
        <v>3540.78</v>
      </c>
      <c r="AS434" s="112">
        <v>3510.63</v>
      </c>
      <c r="AT434" s="112">
        <v>30.2</v>
      </c>
      <c r="AU434" s="112">
        <v>3540.83</v>
      </c>
      <c r="AV434" s="84">
        <v>45</v>
      </c>
      <c r="AW434" s="84">
        <v>945</v>
      </c>
      <c r="AX434" s="84" t="s">
        <v>293</v>
      </c>
      <c r="AY434" s="108"/>
      <c r="AZ434" s="84"/>
      <c r="BA434" s="84"/>
      <c r="BB434" s="84" t="s">
        <v>280</v>
      </c>
      <c r="BC434" s="84" t="s">
        <v>281</v>
      </c>
      <c r="BD434" s="108"/>
      <c r="BE434" s="84">
        <v>0</v>
      </c>
      <c r="BF434" s="38" t="s">
        <v>1579</v>
      </c>
      <c r="BG434" s="84">
        <v>9111763522</v>
      </c>
      <c r="BH434" s="114" t="s">
        <v>3072</v>
      </c>
      <c r="BI434" s="38" t="s">
        <v>112</v>
      </c>
      <c r="BJ434" s="85">
        <v>45820</v>
      </c>
      <c r="BK434" s="84" t="s">
        <v>129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 t="s">
        <v>3093</v>
      </c>
    </row>
    <row r="435" spans="1:70" s="113" customFormat="1" ht="15" hidden="1" customHeight="1" x14ac:dyDescent="0.25">
      <c r="A435" s="84">
        <v>431</v>
      </c>
      <c r="B435" s="38" t="s">
        <v>254</v>
      </c>
      <c r="C435" s="38" t="s">
        <v>255</v>
      </c>
      <c r="D435" s="38" t="s">
        <v>256</v>
      </c>
      <c r="E435" s="38" t="s">
        <v>257</v>
      </c>
      <c r="F435" s="38" t="s">
        <v>258</v>
      </c>
      <c r="G435" s="84" t="s">
        <v>259</v>
      </c>
      <c r="H435" s="38" t="s">
        <v>260</v>
      </c>
      <c r="I435" s="84">
        <v>95737</v>
      </c>
      <c r="J435" s="38" t="s">
        <v>282</v>
      </c>
      <c r="K435" s="84">
        <v>95737</v>
      </c>
      <c r="L435" s="84" t="s">
        <v>262</v>
      </c>
      <c r="M435" s="38" t="s">
        <v>263</v>
      </c>
      <c r="N435" s="84">
        <v>160433</v>
      </c>
      <c r="O435" s="84" t="s">
        <v>392</v>
      </c>
      <c r="P435" s="84">
        <v>215199</v>
      </c>
      <c r="Q435" s="38" t="s">
        <v>284</v>
      </c>
      <c r="R435" s="38" t="s">
        <v>1533</v>
      </c>
      <c r="S435" s="84" t="s">
        <v>1581</v>
      </c>
      <c r="T435" s="84" t="s">
        <v>1581</v>
      </c>
      <c r="U435" s="84" t="s">
        <v>287</v>
      </c>
      <c r="V435" s="84" t="s">
        <v>269</v>
      </c>
      <c r="W435" s="84">
        <v>0</v>
      </c>
      <c r="X435" s="38" t="s">
        <v>270</v>
      </c>
      <c r="Y435" s="84">
        <v>23774199</v>
      </c>
      <c r="Z435" s="38" t="s">
        <v>301</v>
      </c>
      <c r="AA435" s="108" t="s">
        <v>1571</v>
      </c>
      <c r="AB435" s="84">
        <v>46674</v>
      </c>
      <c r="AC435" s="108" t="s">
        <v>290</v>
      </c>
      <c r="AD435" s="84">
        <v>24</v>
      </c>
      <c r="AE435" s="84" t="s">
        <v>371</v>
      </c>
      <c r="AF435" s="84" t="s">
        <v>315</v>
      </c>
      <c r="AG435" s="108" t="s">
        <v>1572</v>
      </c>
      <c r="AH435" s="84" t="s">
        <v>277</v>
      </c>
      <c r="AI435" s="108" t="s">
        <v>1571</v>
      </c>
      <c r="AJ435" s="84">
        <v>2400</v>
      </c>
      <c r="AK435" s="84">
        <v>2400</v>
      </c>
      <c r="AL435" s="108" t="s">
        <v>714</v>
      </c>
      <c r="AM435" s="84">
        <v>44712.77</v>
      </c>
      <c r="AN435" s="112">
        <v>3056.4</v>
      </c>
      <c r="AO435" s="112">
        <v>47769.17</v>
      </c>
      <c r="AP435" s="112">
        <v>1961.23</v>
      </c>
      <c r="AQ435" s="112">
        <v>3.6</v>
      </c>
      <c r="AR435" s="112">
        <v>1964.83</v>
      </c>
      <c r="AS435" s="112">
        <v>1961.23</v>
      </c>
      <c r="AT435" s="112">
        <v>3.6</v>
      </c>
      <c r="AU435" s="112">
        <v>1964.83</v>
      </c>
      <c r="AV435" s="84">
        <v>46</v>
      </c>
      <c r="AW435" s="84">
        <v>1006</v>
      </c>
      <c r="AX435" s="84" t="s">
        <v>293</v>
      </c>
      <c r="AY435" s="108"/>
      <c r="AZ435" s="84"/>
      <c r="BA435" s="84"/>
      <c r="BB435" s="84" t="s">
        <v>280</v>
      </c>
      <c r="BC435" s="84" t="s">
        <v>281</v>
      </c>
      <c r="BD435" s="108"/>
      <c r="BE435" s="84">
        <v>0</v>
      </c>
      <c r="BF435" s="38" t="s">
        <v>1581</v>
      </c>
      <c r="BG435" s="84">
        <v>9589385944</v>
      </c>
      <c r="BH435" s="114" t="s">
        <v>3072</v>
      </c>
      <c r="BI435" s="38" t="s">
        <v>112</v>
      </c>
      <c r="BJ435" s="85">
        <v>45833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hidden="1" customHeight="1" x14ac:dyDescent="0.25">
      <c r="A436" s="84">
        <v>432</v>
      </c>
      <c r="B436" s="38" t="s">
        <v>254</v>
      </c>
      <c r="C436" s="38" t="s">
        <v>255</v>
      </c>
      <c r="D436" s="38" t="s">
        <v>256</v>
      </c>
      <c r="E436" s="38" t="s">
        <v>257</v>
      </c>
      <c r="F436" s="38" t="s">
        <v>258</v>
      </c>
      <c r="G436" s="84" t="s">
        <v>259</v>
      </c>
      <c r="H436" s="38" t="s">
        <v>260</v>
      </c>
      <c r="I436" s="84">
        <v>95737</v>
      </c>
      <c r="J436" s="38" t="s">
        <v>282</v>
      </c>
      <c r="K436" s="84">
        <v>95737</v>
      </c>
      <c r="L436" s="84" t="s">
        <v>262</v>
      </c>
      <c r="M436" s="38" t="s">
        <v>263</v>
      </c>
      <c r="N436" s="84">
        <v>160433</v>
      </c>
      <c r="O436" s="84" t="s">
        <v>392</v>
      </c>
      <c r="P436" s="84">
        <v>231304</v>
      </c>
      <c r="Q436" s="38" t="s">
        <v>1582</v>
      </c>
      <c r="R436" s="38" t="s">
        <v>1533</v>
      </c>
      <c r="S436" s="84" t="s">
        <v>1583</v>
      </c>
      <c r="T436" s="84" t="s">
        <v>1583</v>
      </c>
      <c r="U436" s="84" t="s">
        <v>287</v>
      </c>
      <c r="V436" s="84" t="s">
        <v>269</v>
      </c>
      <c r="W436" s="84">
        <v>0</v>
      </c>
      <c r="X436" s="38" t="s">
        <v>270</v>
      </c>
      <c r="Y436" s="84">
        <v>23774281</v>
      </c>
      <c r="Z436" s="38" t="s">
        <v>1576</v>
      </c>
      <c r="AA436" s="108" t="s">
        <v>1577</v>
      </c>
      <c r="AB436" s="84">
        <v>46674</v>
      </c>
      <c r="AC436" s="108" t="s">
        <v>290</v>
      </c>
      <c r="AD436" s="84">
        <v>24</v>
      </c>
      <c r="AE436" s="84" t="s">
        <v>371</v>
      </c>
      <c r="AF436" s="84" t="s">
        <v>315</v>
      </c>
      <c r="AG436" s="108" t="s">
        <v>1578</v>
      </c>
      <c r="AH436" s="84" t="s">
        <v>591</v>
      </c>
      <c r="AI436" s="108" t="s">
        <v>1577</v>
      </c>
      <c r="AJ436" s="84">
        <v>2400</v>
      </c>
      <c r="AK436" s="84">
        <v>2400</v>
      </c>
      <c r="AL436" s="108" t="s">
        <v>714</v>
      </c>
      <c r="AM436" s="84">
        <v>35358.89</v>
      </c>
      <c r="AN436" s="112">
        <v>2632.66</v>
      </c>
      <c r="AO436" s="112">
        <v>37991.550000000003</v>
      </c>
      <c r="AP436" s="112">
        <v>11315.11</v>
      </c>
      <c r="AQ436" s="112">
        <v>427.34</v>
      </c>
      <c r="AR436" s="112">
        <v>11742.45</v>
      </c>
      <c r="AS436" s="112">
        <v>11315.11</v>
      </c>
      <c r="AT436" s="112">
        <v>427.34</v>
      </c>
      <c r="AU436" s="112">
        <v>11742.45</v>
      </c>
      <c r="AV436" s="84">
        <v>46</v>
      </c>
      <c r="AW436" s="84">
        <v>1129</v>
      </c>
      <c r="AX436" s="84" t="s">
        <v>293</v>
      </c>
      <c r="AY436" s="108"/>
      <c r="AZ436" s="84"/>
      <c r="BA436" s="84"/>
      <c r="BB436" s="84" t="s">
        <v>280</v>
      </c>
      <c r="BC436" s="84" t="s">
        <v>281</v>
      </c>
      <c r="BD436" s="108"/>
      <c r="BE436" s="84">
        <v>0</v>
      </c>
      <c r="BF436" s="38" t="s">
        <v>1583</v>
      </c>
      <c r="BG436" s="84">
        <v>9111864910</v>
      </c>
      <c r="BH436" s="114" t="s">
        <v>3072</v>
      </c>
      <c r="BI436" s="38" t="s">
        <v>112</v>
      </c>
      <c r="BJ436" s="85">
        <v>45833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254</v>
      </c>
      <c r="C437" s="38" t="s">
        <v>255</v>
      </c>
      <c r="D437" s="38" t="s">
        <v>256</v>
      </c>
      <c r="E437" s="38" t="s">
        <v>257</v>
      </c>
      <c r="F437" s="38" t="s">
        <v>258</v>
      </c>
      <c r="G437" s="84" t="s">
        <v>259</v>
      </c>
      <c r="H437" s="38" t="s">
        <v>260</v>
      </c>
      <c r="I437" s="84">
        <v>95737</v>
      </c>
      <c r="J437" s="38" t="s">
        <v>282</v>
      </c>
      <c r="K437" s="84">
        <v>95737</v>
      </c>
      <c r="L437" s="84" t="s">
        <v>262</v>
      </c>
      <c r="M437" s="38" t="s">
        <v>263</v>
      </c>
      <c r="N437" s="84">
        <v>160433</v>
      </c>
      <c r="O437" s="84" t="s">
        <v>392</v>
      </c>
      <c r="P437" s="84">
        <v>231304</v>
      </c>
      <c r="Q437" s="38" t="s">
        <v>1582</v>
      </c>
      <c r="R437" s="38" t="s">
        <v>1533</v>
      </c>
      <c r="S437" s="84" t="s">
        <v>1584</v>
      </c>
      <c r="T437" s="84" t="s">
        <v>1584</v>
      </c>
      <c r="U437" s="84" t="s">
        <v>268</v>
      </c>
      <c r="V437" s="84" t="s">
        <v>269</v>
      </c>
      <c r="W437" s="84">
        <v>0</v>
      </c>
      <c r="X437" s="38" t="s">
        <v>270</v>
      </c>
      <c r="Y437" s="84">
        <v>23774290</v>
      </c>
      <c r="Z437" s="38" t="s">
        <v>1585</v>
      </c>
      <c r="AA437" s="108" t="s">
        <v>1577</v>
      </c>
      <c r="AB437" s="84">
        <v>46674</v>
      </c>
      <c r="AC437" s="108" t="s">
        <v>290</v>
      </c>
      <c r="AD437" s="84">
        <v>24</v>
      </c>
      <c r="AE437" s="84" t="s">
        <v>371</v>
      </c>
      <c r="AF437" s="84" t="s">
        <v>315</v>
      </c>
      <c r="AG437" s="108" t="s">
        <v>1578</v>
      </c>
      <c r="AH437" s="84" t="s">
        <v>591</v>
      </c>
      <c r="AI437" s="108" t="s">
        <v>1577</v>
      </c>
      <c r="AJ437" s="84">
        <v>2400</v>
      </c>
      <c r="AK437" s="84">
        <v>2400</v>
      </c>
      <c r="AL437" s="108" t="s">
        <v>714</v>
      </c>
      <c r="AM437" s="84">
        <v>37591.56</v>
      </c>
      <c r="AN437" s="112">
        <v>2799.99</v>
      </c>
      <c r="AO437" s="112">
        <v>40391.550000000003</v>
      </c>
      <c r="AP437" s="112">
        <v>9082.44</v>
      </c>
      <c r="AQ437" s="112">
        <v>260.01</v>
      </c>
      <c r="AR437" s="112">
        <v>9342.4500000000007</v>
      </c>
      <c r="AS437" s="112">
        <v>9082.44</v>
      </c>
      <c r="AT437" s="112">
        <v>260.01</v>
      </c>
      <c r="AU437" s="112">
        <v>9342.4500000000007</v>
      </c>
      <c r="AV437" s="84">
        <v>46</v>
      </c>
      <c r="AW437" s="84">
        <v>1098</v>
      </c>
      <c r="AX437" s="84" t="s">
        <v>293</v>
      </c>
      <c r="AY437" s="108"/>
      <c r="AZ437" s="84"/>
      <c r="BA437" s="84"/>
      <c r="BB437" s="84" t="s">
        <v>280</v>
      </c>
      <c r="BC437" s="84" t="s">
        <v>281</v>
      </c>
      <c r="BD437" s="108"/>
      <c r="BE437" s="84">
        <v>0</v>
      </c>
      <c r="BF437" s="38" t="s">
        <v>1584</v>
      </c>
      <c r="BG437" s="84">
        <v>7869087081</v>
      </c>
      <c r="BH437" s="114" t="s">
        <v>3072</v>
      </c>
      <c r="BI437" s="38" t="s">
        <v>112</v>
      </c>
      <c r="BJ437" s="85">
        <v>45820</v>
      </c>
      <c r="BK437" s="84" t="s">
        <v>129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 t="s">
        <v>3093</v>
      </c>
    </row>
    <row r="438" spans="1:70" s="113" customFormat="1" ht="15" hidden="1" customHeight="1" x14ac:dyDescent="0.25">
      <c r="A438" s="84">
        <v>434</v>
      </c>
      <c r="B438" s="38" t="s">
        <v>254</v>
      </c>
      <c r="C438" s="38" t="s">
        <v>255</v>
      </c>
      <c r="D438" s="38" t="s">
        <v>256</v>
      </c>
      <c r="E438" s="38" t="s">
        <v>257</v>
      </c>
      <c r="F438" s="38" t="s">
        <v>258</v>
      </c>
      <c r="G438" s="84" t="s">
        <v>259</v>
      </c>
      <c r="H438" s="38" t="s">
        <v>260</v>
      </c>
      <c r="I438" s="84">
        <v>95737</v>
      </c>
      <c r="J438" s="38" t="s">
        <v>282</v>
      </c>
      <c r="K438" s="84">
        <v>95737</v>
      </c>
      <c r="L438" s="84" t="s">
        <v>262</v>
      </c>
      <c r="M438" s="38" t="s">
        <v>263</v>
      </c>
      <c r="N438" s="84">
        <v>160433</v>
      </c>
      <c r="O438" s="84" t="s">
        <v>392</v>
      </c>
      <c r="P438" s="84">
        <v>215199</v>
      </c>
      <c r="Q438" s="38" t="s">
        <v>284</v>
      </c>
      <c r="R438" s="38" t="s">
        <v>1533</v>
      </c>
      <c r="S438" s="84" t="s">
        <v>1586</v>
      </c>
      <c r="T438" s="84" t="s">
        <v>1586</v>
      </c>
      <c r="U438" s="84" t="s">
        <v>411</v>
      </c>
      <c r="V438" s="84" t="s">
        <v>269</v>
      </c>
      <c r="W438" s="84">
        <v>0</v>
      </c>
      <c r="X438" s="38" t="s">
        <v>270</v>
      </c>
      <c r="Y438" s="84">
        <v>23785429</v>
      </c>
      <c r="Z438" s="38" t="s">
        <v>1587</v>
      </c>
      <c r="AA438" s="108" t="s">
        <v>1571</v>
      </c>
      <c r="AB438" s="84">
        <v>46674</v>
      </c>
      <c r="AC438" s="108" t="s">
        <v>290</v>
      </c>
      <c r="AD438" s="84">
        <v>24</v>
      </c>
      <c r="AE438" s="84" t="s">
        <v>371</v>
      </c>
      <c r="AF438" s="84" t="s">
        <v>315</v>
      </c>
      <c r="AG438" s="108" t="s">
        <v>1572</v>
      </c>
      <c r="AH438" s="84" t="s">
        <v>277</v>
      </c>
      <c r="AI438" s="108" t="s">
        <v>1571</v>
      </c>
      <c r="AJ438" s="84">
        <v>2400</v>
      </c>
      <c r="AK438" s="84">
        <v>2400</v>
      </c>
      <c r="AL438" s="108" t="s">
        <v>714</v>
      </c>
      <c r="AM438" s="84">
        <v>20914.419999999998</v>
      </c>
      <c r="AN438" s="112">
        <v>986.75</v>
      </c>
      <c r="AO438" s="112">
        <v>21901.17</v>
      </c>
      <c r="AP438" s="112">
        <v>25759.58</v>
      </c>
      <c r="AQ438" s="112">
        <v>2614.25</v>
      </c>
      <c r="AR438" s="112">
        <v>28373.83</v>
      </c>
      <c r="AS438" s="112">
        <v>25759.58</v>
      </c>
      <c r="AT438" s="112">
        <v>2614.25</v>
      </c>
      <c r="AU438" s="112">
        <v>28373.83</v>
      </c>
      <c r="AV438" s="84">
        <v>46</v>
      </c>
      <c r="AW438" s="84">
        <v>1341</v>
      </c>
      <c r="AX438" s="84" t="s">
        <v>293</v>
      </c>
      <c r="AY438" s="108"/>
      <c r="AZ438" s="84"/>
      <c r="BA438" s="84"/>
      <c r="BB438" s="84" t="s">
        <v>280</v>
      </c>
      <c r="BC438" s="84" t="s">
        <v>281</v>
      </c>
      <c r="BD438" s="108"/>
      <c r="BE438" s="84">
        <v>0</v>
      </c>
      <c r="BF438" s="38" t="s">
        <v>1586</v>
      </c>
      <c r="BG438" s="84">
        <v>9993629931</v>
      </c>
      <c r="BH438" s="114" t="s">
        <v>3072</v>
      </c>
      <c r="BI438" s="38" t="s">
        <v>112</v>
      </c>
      <c r="BJ438" s="85">
        <v>45833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hidden="1" customHeight="1" x14ac:dyDescent="0.25">
      <c r="A439" s="84">
        <v>435</v>
      </c>
      <c r="B439" s="38" t="s">
        <v>254</v>
      </c>
      <c r="C439" s="38" t="s">
        <v>255</v>
      </c>
      <c r="D439" s="38" t="s">
        <v>256</v>
      </c>
      <c r="E439" s="38" t="s">
        <v>257</v>
      </c>
      <c r="F439" s="38" t="s">
        <v>258</v>
      </c>
      <c r="G439" s="84" t="s">
        <v>259</v>
      </c>
      <c r="H439" s="38" t="s">
        <v>260</v>
      </c>
      <c r="I439" s="84">
        <v>100032</v>
      </c>
      <c r="J439" s="38" t="s">
        <v>261</v>
      </c>
      <c r="K439" s="84">
        <v>100032</v>
      </c>
      <c r="L439" s="84" t="s">
        <v>262</v>
      </c>
      <c r="M439" s="38" t="s">
        <v>263</v>
      </c>
      <c r="N439" s="84">
        <v>163572</v>
      </c>
      <c r="O439" s="84" t="s">
        <v>264</v>
      </c>
      <c r="P439" s="84">
        <v>216658</v>
      </c>
      <c r="Q439" s="38" t="s">
        <v>530</v>
      </c>
      <c r="R439" s="38" t="s">
        <v>1533</v>
      </c>
      <c r="S439" s="84" t="s">
        <v>1588</v>
      </c>
      <c r="T439" s="84" t="s">
        <v>1588</v>
      </c>
      <c r="U439" s="84" t="s">
        <v>287</v>
      </c>
      <c r="V439" s="84" t="s">
        <v>269</v>
      </c>
      <c r="W439" s="84">
        <v>0</v>
      </c>
      <c r="X439" s="38" t="s">
        <v>270</v>
      </c>
      <c r="Y439" s="84">
        <v>23797498</v>
      </c>
      <c r="Z439" s="38" t="s">
        <v>597</v>
      </c>
      <c r="AA439" s="108" t="s">
        <v>1589</v>
      </c>
      <c r="AB439" s="84">
        <v>60157</v>
      </c>
      <c r="AC439" s="108" t="s">
        <v>273</v>
      </c>
      <c r="AD439" s="84">
        <v>24</v>
      </c>
      <c r="AE439" s="84" t="s">
        <v>739</v>
      </c>
      <c r="AF439" s="84" t="s">
        <v>315</v>
      </c>
      <c r="AG439" s="108" t="s">
        <v>1590</v>
      </c>
      <c r="AH439" s="84" t="s">
        <v>277</v>
      </c>
      <c r="AI439" s="108" t="s">
        <v>1589</v>
      </c>
      <c r="AJ439" s="84">
        <v>3100</v>
      </c>
      <c r="AK439" s="84">
        <v>3100</v>
      </c>
      <c r="AL439" s="108" t="s">
        <v>1591</v>
      </c>
      <c r="AM439" s="84">
        <v>57264.09</v>
      </c>
      <c r="AN439" s="112">
        <v>4558.8900000000003</v>
      </c>
      <c r="AO439" s="112">
        <v>61822.98</v>
      </c>
      <c r="AP439" s="112">
        <v>2892.91</v>
      </c>
      <c r="AQ439" s="112">
        <v>3.11</v>
      </c>
      <c r="AR439" s="112">
        <v>2896.02</v>
      </c>
      <c r="AS439" s="112">
        <v>2892.91</v>
      </c>
      <c r="AT439" s="112">
        <v>3.11</v>
      </c>
      <c r="AU439" s="112">
        <v>2896.02</v>
      </c>
      <c r="AV439" s="84">
        <v>47</v>
      </c>
      <c r="AW439" s="84">
        <v>979</v>
      </c>
      <c r="AX439" s="84" t="s">
        <v>293</v>
      </c>
      <c r="AY439" s="108"/>
      <c r="AZ439" s="84"/>
      <c r="BA439" s="84"/>
      <c r="BB439" s="84" t="s">
        <v>280</v>
      </c>
      <c r="BC439" s="84" t="s">
        <v>281</v>
      </c>
      <c r="BD439" s="108"/>
      <c r="BE439" s="84">
        <v>0</v>
      </c>
      <c r="BF439" s="38" t="s">
        <v>1588</v>
      </c>
      <c r="BG439" s="84">
        <v>9752790214</v>
      </c>
      <c r="BH439" s="114" t="s">
        <v>3072</v>
      </c>
      <c r="BI439" s="38" t="s">
        <v>112</v>
      </c>
      <c r="BJ439" s="85">
        <v>45833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254</v>
      </c>
      <c r="C440" s="38" t="s">
        <v>255</v>
      </c>
      <c r="D440" s="38" t="s">
        <v>256</v>
      </c>
      <c r="E440" s="38" t="s">
        <v>257</v>
      </c>
      <c r="F440" s="38" t="s">
        <v>258</v>
      </c>
      <c r="G440" s="84" t="s">
        <v>259</v>
      </c>
      <c r="H440" s="38" t="s">
        <v>260</v>
      </c>
      <c r="I440" s="84">
        <v>100032</v>
      </c>
      <c r="J440" s="38" t="s">
        <v>261</v>
      </c>
      <c r="K440" s="84">
        <v>100032</v>
      </c>
      <c r="L440" s="84" t="s">
        <v>262</v>
      </c>
      <c r="M440" s="38" t="s">
        <v>263</v>
      </c>
      <c r="N440" s="84">
        <v>163572</v>
      </c>
      <c r="O440" s="84" t="s">
        <v>264</v>
      </c>
      <c r="P440" s="84">
        <v>216658</v>
      </c>
      <c r="Q440" s="38" t="s">
        <v>530</v>
      </c>
      <c r="R440" s="38" t="s">
        <v>1533</v>
      </c>
      <c r="S440" s="84" t="s">
        <v>1592</v>
      </c>
      <c r="T440" s="84" t="s">
        <v>1592</v>
      </c>
      <c r="U440" s="84" t="s">
        <v>287</v>
      </c>
      <c r="V440" s="84" t="s">
        <v>269</v>
      </c>
      <c r="W440" s="84">
        <v>0</v>
      </c>
      <c r="X440" s="38" t="s">
        <v>1121</v>
      </c>
      <c r="Y440" s="84">
        <v>23797540</v>
      </c>
      <c r="Z440" s="38" t="s">
        <v>1593</v>
      </c>
      <c r="AA440" s="108" t="s">
        <v>1589</v>
      </c>
      <c r="AB440" s="84">
        <v>60157</v>
      </c>
      <c r="AC440" s="108" t="s">
        <v>273</v>
      </c>
      <c r="AD440" s="84">
        <v>24</v>
      </c>
      <c r="AE440" s="84" t="s">
        <v>693</v>
      </c>
      <c r="AF440" s="84" t="s">
        <v>315</v>
      </c>
      <c r="AG440" s="108" t="s">
        <v>1590</v>
      </c>
      <c r="AH440" s="84" t="s">
        <v>277</v>
      </c>
      <c r="AI440" s="108" t="s">
        <v>1589</v>
      </c>
      <c r="AJ440" s="84">
        <v>3100</v>
      </c>
      <c r="AK440" s="84">
        <v>3100</v>
      </c>
      <c r="AL440" s="108" t="s">
        <v>1594</v>
      </c>
      <c r="AM440" s="84">
        <v>47587.14</v>
      </c>
      <c r="AN440" s="112">
        <v>5515.95</v>
      </c>
      <c r="AO440" s="112">
        <v>53103.09</v>
      </c>
      <c r="AP440" s="112">
        <v>12859.98</v>
      </c>
      <c r="AQ440" s="112">
        <v>435.86</v>
      </c>
      <c r="AR440" s="112">
        <v>13295.84</v>
      </c>
      <c r="AS440" s="112">
        <v>12860.86</v>
      </c>
      <c r="AT440" s="112">
        <v>435.86</v>
      </c>
      <c r="AU440" s="112">
        <v>13296.72</v>
      </c>
      <c r="AV440" s="84">
        <v>46</v>
      </c>
      <c r="AW440" s="84">
        <v>1009</v>
      </c>
      <c r="AX440" s="84" t="s">
        <v>293</v>
      </c>
      <c r="AY440" s="108"/>
      <c r="AZ440" s="84"/>
      <c r="BA440" s="84"/>
      <c r="BB440" s="84" t="s">
        <v>280</v>
      </c>
      <c r="BC440" s="84" t="s">
        <v>281</v>
      </c>
      <c r="BD440" s="108"/>
      <c r="BE440" s="84">
        <v>0</v>
      </c>
      <c r="BF440" s="38" t="s">
        <v>1592</v>
      </c>
      <c r="BG440" s="84">
        <v>7247511845</v>
      </c>
      <c r="BH440" s="114" t="s">
        <v>3072</v>
      </c>
      <c r="BI440" s="38" t="s">
        <v>112</v>
      </c>
      <c r="BJ440" s="85">
        <v>45820</v>
      </c>
      <c r="BK440" s="84" t="s">
        <v>129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 t="s">
        <v>3093</v>
      </c>
    </row>
    <row r="441" spans="1:70" s="113" customFormat="1" ht="15" hidden="1" customHeight="1" x14ac:dyDescent="0.25">
      <c r="A441" s="84">
        <v>437</v>
      </c>
      <c r="B441" s="38" t="s">
        <v>254</v>
      </c>
      <c r="C441" s="38" t="s">
        <v>255</v>
      </c>
      <c r="D441" s="38" t="s">
        <v>256</v>
      </c>
      <c r="E441" s="38" t="s">
        <v>257</v>
      </c>
      <c r="F441" s="38" t="s">
        <v>258</v>
      </c>
      <c r="G441" s="84" t="s">
        <v>259</v>
      </c>
      <c r="H441" s="38" t="s">
        <v>260</v>
      </c>
      <c r="I441" s="84">
        <v>95737</v>
      </c>
      <c r="J441" s="38" t="s">
        <v>282</v>
      </c>
      <c r="K441" s="84">
        <v>95737</v>
      </c>
      <c r="L441" s="84" t="s">
        <v>262</v>
      </c>
      <c r="M441" s="38" t="s">
        <v>263</v>
      </c>
      <c r="N441" s="84">
        <v>160433</v>
      </c>
      <c r="O441" s="84" t="s">
        <v>392</v>
      </c>
      <c r="P441" s="84">
        <v>231304</v>
      </c>
      <c r="Q441" s="38" t="s">
        <v>1582</v>
      </c>
      <c r="R441" s="38" t="s">
        <v>1533</v>
      </c>
      <c r="S441" s="84" t="s">
        <v>1595</v>
      </c>
      <c r="T441" s="84" t="s">
        <v>1595</v>
      </c>
      <c r="U441" s="84" t="s">
        <v>268</v>
      </c>
      <c r="V441" s="84" t="s">
        <v>269</v>
      </c>
      <c r="W441" s="84">
        <v>0</v>
      </c>
      <c r="X441" s="38" t="s">
        <v>270</v>
      </c>
      <c r="Y441" s="84">
        <v>23815718</v>
      </c>
      <c r="Z441" s="38" t="s">
        <v>1596</v>
      </c>
      <c r="AA441" s="108" t="s">
        <v>1577</v>
      </c>
      <c r="AB441" s="84">
        <v>46674</v>
      </c>
      <c r="AC441" s="108" t="s">
        <v>290</v>
      </c>
      <c r="AD441" s="84">
        <v>24</v>
      </c>
      <c r="AE441" s="84" t="s">
        <v>371</v>
      </c>
      <c r="AF441" s="84" t="s">
        <v>315</v>
      </c>
      <c r="AG441" s="108" t="s">
        <v>1578</v>
      </c>
      <c r="AH441" s="84" t="s">
        <v>591</v>
      </c>
      <c r="AI441" s="108" t="s">
        <v>1577</v>
      </c>
      <c r="AJ441" s="84">
        <v>2400</v>
      </c>
      <c r="AK441" s="84">
        <v>2400</v>
      </c>
      <c r="AL441" s="108" t="s">
        <v>1597</v>
      </c>
      <c r="AM441" s="84">
        <v>35187.06</v>
      </c>
      <c r="AN441" s="112">
        <v>2632.66</v>
      </c>
      <c r="AO441" s="112">
        <v>37819.72</v>
      </c>
      <c r="AP441" s="112">
        <v>11486.94</v>
      </c>
      <c r="AQ441" s="112">
        <v>427.34</v>
      </c>
      <c r="AR441" s="112">
        <v>11914.28</v>
      </c>
      <c r="AS441" s="112">
        <v>11486.94</v>
      </c>
      <c r="AT441" s="112">
        <v>427.34</v>
      </c>
      <c r="AU441" s="112">
        <v>11914.28</v>
      </c>
      <c r="AV441" s="84">
        <v>46</v>
      </c>
      <c r="AW441" s="84">
        <v>1129</v>
      </c>
      <c r="AX441" s="84" t="s">
        <v>293</v>
      </c>
      <c r="AY441" s="108"/>
      <c r="AZ441" s="84"/>
      <c r="BA441" s="84"/>
      <c r="BB441" s="84" t="s">
        <v>280</v>
      </c>
      <c r="BC441" s="84" t="s">
        <v>281</v>
      </c>
      <c r="BD441" s="108"/>
      <c r="BE441" s="84">
        <v>0</v>
      </c>
      <c r="BF441" s="38" t="s">
        <v>1595</v>
      </c>
      <c r="BG441" s="84">
        <v>7389533303</v>
      </c>
      <c r="BH441" s="114" t="s">
        <v>3072</v>
      </c>
      <c r="BI441" s="38" t="s">
        <v>112</v>
      </c>
      <c r="BJ441" s="85">
        <v>45833</v>
      </c>
      <c r="BK441" s="84" t="s">
        <v>128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hidden="1" customHeight="1" x14ac:dyDescent="0.25">
      <c r="A442" s="84">
        <v>438</v>
      </c>
      <c r="B442" s="38" t="s">
        <v>254</v>
      </c>
      <c r="C442" s="38" t="s">
        <v>255</v>
      </c>
      <c r="D442" s="38" t="s">
        <v>256</v>
      </c>
      <c r="E442" s="38" t="s">
        <v>257</v>
      </c>
      <c r="F442" s="38" t="s">
        <v>258</v>
      </c>
      <c r="G442" s="84" t="s">
        <v>259</v>
      </c>
      <c r="H442" s="38" t="s">
        <v>260</v>
      </c>
      <c r="I442" s="84">
        <v>95737</v>
      </c>
      <c r="J442" s="38" t="s">
        <v>282</v>
      </c>
      <c r="K442" s="84">
        <v>95737</v>
      </c>
      <c r="L442" s="84" t="s">
        <v>262</v>
      </c>
      <c r="M442" s="38" t="s">
        <v>263</v>
      </c>
      <c r="N442" s="84">
        <v>160433</v>
      </c>
      <c r="O442" s="84" t="s">
        <v>392</v>
      </c>
      <c r="P442" s="84">
        <v>215199</v>
      </c>
      <c r="Q442" s="38" t="s">
        <v>284</v>
      </c>
      <c r="R442" s="38" t="s">
        <v>1533</v>
      </c>
      <c r="S442" s="84" t="s">
        <v>1598</v>
      </c>
      <c r="T442" s="84" t="s">
        <v>1598</v>
      </c>
      <c r="U442" s="84" t="s">
        <v>287</v>
      </c>
      <c r="V442" s="84" t="s">
        <v>269</v>
      </c>
      <c r="W442" s="84">
        <v>0</v>
      </c>
      <c r="X442" s="38" t="s">
        <v>270</v>
      </c>
      <c r="Y442" s="84">
        <v>23815754</v>
      </c>
      <c r="Z442" s="38" t="s">
        <v>1599</v>
      </c>
      <c r="AA442" s="108" t="s">
        <v>1577</v>
      </c>
      <c r="AB442" s="84">
        <v>46674</v>
      </c>
      <c r="AC442" s="108" t="s">
        <v>290</v>
      </c>
      <c r="AD442" s="84">
        <v>24</v>
      </c>
      <c r="AE442" s="84" t="s">
        <v>371</v>
      </c>
      <c r="AF442" s="84" t="s">
        <v>315</v>
      </c>
      <c r="AG442" s="108" t="s">
        <v>1578</v>
      </c>
      <c r="AH442" s="84" t="s">
        <v>277</v>
      </c>
      <c r="AI442" s="108" t="s">
        <v>1577</v>
      </c>
      <c r="AJ442" s="84">
        <v>2400</v>
      </c>
      <c r="AK442" s="84">
        <v>2400</v>
      </c>
      <c r="AL442" s="108" t="s">
        <v>714</v>
      </c>
      <c r="AM442" s="84">
        <v>31174.57</v>
      </c>
      <c r="AN442" s="112">
        <v>2188.6</v>
      </c>
      <c r="AO442" s="112">
        <v>33363.17</v>
      </c>
      <c r="AP442" s="112">
        <v>15499.43</v>
      </c>
      <c r="AQ442" s="112">
        <v>873.4</v>
      </c>
      <c r="AR442" s="112">
        <v>16372.83</v>
      </c>
      <c r="AS442" s="112">
        <v>15499.43</v>
      </c>
      <c r="AT442" s="112">
        <v>873.4</v>
      </c>
      <c r="AU442" s="112">
        <v>16372.83</v>
      </c>
      <c r="AV442" s="84">
        <v>46</v>
      </c>
      <c r="AW442" s="84">
        <v>1190</v>
      </c>
      <c r="AX442" s="84" t="s">
        <v>293</v>
      </c>
      <c r="AY442" s="108"/>
      <c r="AZ442" s="84"/>
      <c r="BA442" s="84"/>
      <c r="BB442" s="84" t="s">
        <v>280</v>
      </c>
      <c r="BC442" s="84" t="s">
        <v>281</v>
      </c>
      <c r="BD442" s="108"/>
      <c r="BE442" s="84">
        <v>0</v>
      </c>
      <c r="BF442" s="38" t="s">
        <v>1598</v>
      </c>
      <c r="BG442" s="84">
        <v>7470322877</v>
      </c>
      <c r="BH442" s="114" t="s">
        <v>3072</v>
      </c>
      <c r="BI442" s="38" t="s">
        <v>112</v>
      </c>
      <c r="BJ442" s="85">
        <v>45833</v>
      </c>
      <c r="BK442" s="84" t="s">
        <v>125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254</v>
      </c>
      <c r="C443" s="38" t="s">
        <v>255</v>
      </c>
      <c r="D443" s="38" t="s">
        <v>256</v>
      </c>
      <c r="E443" s="38" t="s">
        <v>257</v>
      </c>
      <c r="F443" s="38" t="s">
        <v>258</v>
      </c>
      <c r="G443" s="84" t="s">
        <v>259</v>
      </c>
      <c r="H443" s="38" t="s">
        <v>260</v>
      </c>
      <c r="I443" s="84">
        <v>95737</v>
      </c>
      <c r="J443" s="38" t="s">
        <v>282</v>
      </c>
      <c r="K443" s="84">
        <v>95737</v>
      </c>
      <c r="L443" s="84" t="s">
        <v>262</v>
      </c>
      <c r="M443" s="38" t="s">
        <v>263</v>
      </c>
      <c r="N443" s="84">
        <v>160433</v>
      </c>
      <c r="O443" s="84" t="s">
        <v>392</v>
      </c>
      <c r="P443" s="84">
        <v>215199</v>
      </c>
      <c r="Q443" s="38" t="s">
        <v>284</v>
      </c>
      <c r="R443" s="38" t="s">
        <v>1533</v>
      </c>
      <c r="S443" s="84" t="s">
        <v>1600</v>
      </c>
      <c r="T443" s="84" t="s">
        <v>1600</v>
      </c>
      <c r="U443" s="84" t="s">
        <v>287</v>
      </c>
      <c r="V443" s="84" t="s">
        <v>269</v>
      </c>
      <c r="W443" s="84">
        <v>0</v>
      </c>
      <c r="X443" s="38" t="s">
        <v>270</v>
      </c>
      <c r="Y443" s="84">
        <v>23816056</v>
      </c>
      <c r="Z443" s="38" t="s">
        <v>1601</v>
      </c>
      <c r="AA443" s="108" t="s">
        <v>1577</v>
      </c>
      <c r="AB443" s="84">
        <v>46674</v>
      </c>
      <c r="AC443" s="108" t="s">
        <v>290</v>
      </c>
      <c r="AD443" s="84">
        <v>24</v>
      </c>
      <c r="AE443" s="84" t="s">
        <v>371</v>
      </c>
      <c r="AF443" s="84" t="s">
        <v>315</v>
      </c>
      <c r="AG443" s="108" t="s">
        <v>1578</v>
      </c>
      <c r="AH443" s="84" t="s">
        <v>277</v>
      </c>
      <c r="AI443" s="108" t="s">
        <v>1577</v>
      </c>
      <c r="AJ443" s="84">
        <v>2400</v>
      </c>
      <c r="AK443" s="84">
        <v>2400</v>
      </c>
      <c r="AL443" s="108" t="s">
        <v>714</v>
      </c>
      <c r="AM443" s="84">
        <v>17977.740000000002</v>
      </c>
      <c r="AN443" s="112">
        <v>871.91</v>
      </c>
      <c r="AO443" s="112">
        <v>18849.650000000001</v>
      </c>
      <c r="AP443" s="112">
        <v>28802.75</v>
      </c>
      <c r="AQ443" s="112">
        <v>3334.57</v>
      </c>
      <c r="AR443" s="112">
        <v>32137.32</v>
      </c>
      <c r="AS443" s="112">
        <v>28803.26</v>
      </c>
      <c r="AT443" s="112">
        <v>3334.57</v>
      </c>
      <c r="AU443" s="112">
        <v>32137.83</v>
      </c>
      <c r="AV443" s="84">
        <v>45</v>
      </c>
      <c r="AW443" s="84">
        <v>1310</v>
      </c>
      <c r="AX443" s="84" t="s">
        <v>293</v>
      </c>
      <c r="AY443" s="108"/>
      <c r="AZ443" s="84"/>
      <c r="BA443" s="84"/>
      <c r="BB443" s="84" t="s">
        <v>280</v>
      </c>
      <c r="BC443" s="84" t="s">
        <v>281</v>
      </c>
      <c r="BD443" s="108"/>
      <c r="BE443" s="84">
        <v>0</v>
      </c>
      <c r="BF443" s="38" t="s">
        <v>1600</v>
      </c>
      <c r="BG443" s="84">
        <v>9009146880</v>
      </c>
      <c r="BH443" s="114" t="s">
        <v>3072</v>
      </c>
      <c r="BI443" s="38" t="s">
        <v>112</v>
      </c>
      <c r="BJ443" s="85">
        <v>45820</v>
      </c>
      <c r="BK443" s="84" t="s">
        <v>129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 t="s">
        <v>3093</v>
      </c>
    </row>
    <row r="444" spans="1:70" s="113" customFormat="1" ht="15" hidden="1" customHeight="1" x14ac:dyDescent="0.25">
      <c r="A444" s="84">
        <v>440</v>
      </c>
      <c r="B444" s="38" t="s">
        <v>254</v>
      </c>
      <c r="C444" s="38" t="s">
        <v>255</v>
      </c>
      <c r="D444" s="38" t="s">
        <v>256</v>
      </c>
      <c r="E444" s="38" t="s">
        <v>257</v>
      </c>
      <c r="F444" s="38" t="s">
        <v>258</v>
      </c>
      <c r="G444" s="84" t="s">
        <v>259</v>
      </c>
      <c r="H444" s="38" t="s">
        <v>260</v>
      </c>
      <c r="I444" s="84">
        <v>95737</v>
      </c>
      <c r="J444" s="38" t="s">
        <v>282</v>
      </c>
      <c r="K444" s="84">
        <v>95737</v>
      </c>
      <c r="L444" s="84" t="s">
        <v>262</v>
      </c>
      <c r="M444" s="38" t="s">
        <v>263</v>
      </c>
      <c r="N444" s="84">
        <v>160433</v>
      </c>
      <c r="O444" s="84" t="s">
        <v>392</v>
      </c>
      <c r="P444" s="84">
        <v>231304</v>
      </c>
      <c r="Q444" s="38" t="s">
        <v>1582</v>
      </c>
      <c r="R444" s="38" t="s">
        <v>1533</v>
      </c>
      <c r="S444" s="84" t="s">
        <v>1602</v>
      </c>
      <c r="T444" s="84" t="s">
        <v>1602</v>
      </c>
      <c r="U444" s="84" t="s">
        <v>268</v>
      </c>
      <c r="V444" s="84" t="s">
        <v>269</v>
      </c>
      <c r="W444" s="84">
        <v>0</v>
      </c>
      <c r="X444" s="38" t="s">
        <v>270</v>
      </c>
      <c r="Y444" s="84">
        <v>23816094</v>
      </c>
      <c r="Z444" s="38" t="s">
        <v>1603</v>
      </c>
      <c r="AA444" s="108" t="s">
        <v>1577</v>
      </c>
      <c r="AB444" s="84">
        <v>46674</v>
      </c>
      <c r="AC444" s="108" t="s">
        <v>290</v>
      </c>
      <c r="AD444" s="84">
        <v>24</v>
      </c>
      <c r="AE444" s="84" t="s">
        <v>371</v>
      </c>
      <c r="AF444" s="84" t="s">
        <v>315</v>
      </c>
      <c r="AG444" s="108" t="s">
        <v>1578</v>
      </c>
      <c r="AH444" s="84" t="s">
        <v>591</v>
      </c>
      <c r="AI444" s="108" t="s">
        <v>1577</v>
      </c>
      <c r="AJ444" s="84">
        <v>2400</v>
      </c>
      <c r="AK444" s="84">
        <v>2400</v>
      </c>
      <c r="AL444" s="108" t="s">
        <v>714</v>
      </c>
      <c r="AM444" s="84">
        <v>34606.92</v>
      </c>
      <c r="AN444" s="112">
        <v>3177.18</v>
      </c>
      <c r="AO444" s="112">
        <v>37784.1</v>
      </c>
      <c r="AP444" s="112">
        <v>12149.18</v>
      </c>
      <c r="AQ444" s="112">
        <v>500.37</v>
      </c>
      <c r="AR444" s="112">
        <v>12649.55</v>
      </c>
      <c r="AS444" s="112">
        <v>12150.08</v>
      </c>
      <c r="AT444" s="112">
        <v>500.37</v>
      </c>
      <c r="AU444" s="112">
        <v>12650.45</v>
      </c>
      <c r="AV444" s="84">
        <v>45</v>
      </c>
      <c r="AW444" s="84">
        <v>1098</v>
      </c>
      <c r="AX444" s="84" t="s">
        <v>293</v>
      </c>
      <c r="AY444" s="108"/>
      <c r="AZ444" s="84"/>
      <c r="BA444" s="84"/>
      <c r="BB444" s="84" t="s">
        <v>280</v>
      </c>
      <c r="BC444" s="84" t="s">
        <v>281</v>
      </c>
      <c r="BD444" s="108"/>
      <c r="BE444" s="84">
        <v>0</v>
      </c>
      <c r="BF444" s="38" t="s">
        <v>1602</v>
      </c>
      <c r="BG444" s="84">
        <v>7470927111</v>
      </c>
      <c r="BH444" s="114" t="s">
        <v>3072</v>
      </c>
      <c r="BI444" s="38" t="s">
        <v>112</v>
      </c>
      <c r="BJ444" s="85">
        <v>45833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hidden="1" customHeight="1" x14ac:dyDescent="0.25">
      <c r="A445" s="84">
        <v>441</v>
      </c>
      <c r="B445" s="38" t="s">
        <v>254</v>
      </c>
      <c r="C445" s="38" t="s">
        <v>255</v>
      </c>
      <c r="D445" s="38" t="s">
        <v>256</v>
      </c>
      <c r="E445" s="38" t="s">
        <v>257</v>
      </c>
      <c r="F445" s="38" t="s">
        <v>258</v>
      </c>
      <c r="G445" s="84" t="s">
        <v>259</v>
      </c>
      <c r="H445" s="38" t="s">
        <v>260</v>
      </c>
      <c r="I445" s="84">
        <v>95737</v>
      </c>
      <c r="J445" s="38" t="s">
        <v>282</v>
      </c>
      <c r="K445" s="84">
        <v>95737</v>
      </c>
      <c r="L445" s="84" t="s">
        <v>262</v>
      </c>
      <c r="M445" s="38" t="s">
        <v>263</v>
      </c>
      <c r="N445" s="84">
        <v>160433</v>
      </c>
      <c r="O445" s="84" t="s">
        <v>392</v>
      </c>
      <c r="P445" s="84">
        <v>215199</v>
      </c>
      <c r="Q445" s="38" t="s">
        <v>284</v>
      </c>
      <c r="R445" s="38" t="s">
        <v>1533</v>
      </c>
      <c r="S445" s="84" t="s">
        <v>1604</v>
      </c>
      <c r="T445" s="84" t="s">
        <v>1604</v>
      </c>
      <c r="U445" s="84" t="s">
        <v>287</v>
      </c>
      <c r="V445" s="84" t="s">
        <v>269</v>
      </c>
      <c r="W445" s="84">
        <v>0</v>
      </c>
      <c r="X445" s="38" t="s">
        <v>270</v>
      </c>
      <c r="Y445" s="84">
        <v>23816148</v>
      </c>
      <c r="Z445" s="38" t="s">
        <v>1605</v>
      </c>
      <c r="AA445" s="108" t="s">
        <v>1577</v>
      </c>
      <c r="AB445" s="84">
        <v>46674</v>
      </c>
      <c r="AC445" s="108" t="s">
        <v>290</v>
      </c>
      <c r="AD445" s="84">
        <v>24</v>
      </c>
      <c r="AE445" s="84" t="s">
        <v>371</v>
      </c>
      <c r="AF445" s="84" t="s">
        <v>315</v>
      </c>
      <c r="AG445" s="108" t="s">
        <v>1578</v>
      </c>
      <c r="AH445" s="84" t="s">
        <v>277</v>
      </c>
      <c r="AI445" s="108" t="s">
        <v>1577</v>
      </c>
      <c r="AJ445" s="84">
        <v>2400</v>
      </c>
      <c r="AK445" s="84">
        <v>2400</v>
      </c>
      <c r="AL445" s="108" t="s">
        <v>292</v>
      </c>
      <c r="AM445" s="84">
        <v>18911.78</v>
      </c>
      <c r="AN445" s="112">
        <v>927.23</v>
      </c>
      <c r="AO445" s="112">
        <v>19839.009999999998</v>
      </c>
      <c r="AP445" s="112">
        <v>27813.46</v>
      </c>
      <c r="AQ445" s="112">
        <v>3057.44</v>
      </c>
      <c r="AR445" s="112">
        <v>30870.9</v>
      </c>
      <c r="AS445" s="112">
        <v>27814.22</v>
      </c>
      <c r="AT445" s="112">
        <v>3057.44</v>
      </c>
      <c r="AU445" s="112">
        <v>30871.66</v>
      </c>
      <c r="AV445" s="84">
        <v>45</v>
      </c>
      <c r="AW445" s="84">
        <v>1310</v>
      </c>
      <c r="AX445" s="84" t="s">
        <v>293</v>
      </c>
      <c r="AY445" s="108"/>
      <c r="AZ445" s="84"/>
      <c r="BA445" s="84"/>
      <c r="BB445" s="84" t="s">
        <v>280</v>
      </c>
      <c r="BC445" s="84" t="s">
        <v>281</v>
      </c>
      <c r="BD445" s="108"/>
      <c r="BE445" s="84">
        <v>0</v>
      </c>
      <c r="BF445" s="38" t="s">
        <v>1604</v>
      </c>
      <c r="BG445" s="84">
        <v>9109672644</v>
      </c>
      <c r="BH445" s="114" t="s">
        <v>3072</v>
      </c>
      <c r="BI445" s="38" t="s">
        <v>112</v>
      </c>
      <c r="BJ445" s="85">
        <v>45834</v>
      </c>
      <c r="BK445" s="84" t="s">
        <v>125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hidden="1" customHeight="1" x14ac:dyDescent="0.25">
      <c r="A446" s="84">
        <v>442</v>
      </c>
      <c r="B446" s="38" t="s">
        <v>254</v>
      </c>
      <c r="C446" s="38" t="s">
        <v>255</v>
      </c>
      <c r="D446" s="38" t="s">
        <v>256</v>
      </c>
      <c r="E446" s="38" t="s">
        <v>257</v>
      </c>
      <c r="F446" s="38" t="s">
        <v>258</v>
      </c>
      <c r="G446" s="84" t="s">
        <v>259</v>
      </c>
      <c r="H446" s="38" t="s">
        <v>260</v>
      </c>
      <c r="I446" s="84">
        <v>95737</v>
      </c>
      <c r="J446" s="38" t="s">
        <v>282</v>
      </c>
      <c r="K446" s="84">
        <v>95737</v>
      </c>
      <c r="L446" s="84" t="s">
        <v>262</v>
      </c>
      <c r="M446" s="38" t="s">
        <v>263</v>
      </c>
      <c r="N446" s="84">
        <v>160433</v>
      </c>
      <c r="O446" s="84" t="s">
        <v>392</v>
      </c>
      <c r="P446" s="84">
        <v>231304</v>
      </c>
      <c r="Q446" s="38" t="s">
        <v>1582</v>
      </c>
      <c r="R446" s="38" t="s">
        <v>1533</v>
      </c>
      <c r="S446" s="84" t="s">
        <v>1606</v>
      </c>
      <c r="T446" s="84" t="s">
        <v>1606</v>
      </c>
      <c r="U446" s="84" t="s">
        <v>287</v>
      </c>
      <c r="V446" s="84" t="s">
        <v>269</v>
      </c>
      <c r="W446" s="84">
        <v>0</v>
      </c>
      <c r="X446" s="38" t="s">
        <v>270</v>
      </c>
      <c r="Y446" s="84">
        <v>23870641</v>
      </c>
      <c r="Z446" s="38" t="s">
        <v>1607</v>
      </c>
      <c r="AA446" s="108" t="s">
        <v>1577</v>
      </c>
      <c r="AB446" s="84">
        <v>46674</v>
      </c>
      <c r="AC446" s="108" t="s">
        <v>290</v>
      </c>
      <c r="AD446" s="84">
        <v>24</v>
      </c>
      <c r="AE446" s="84" t="s">
        <v>371</v>
      </c>
      <c r="AF446" s="84" t="s">
        <v>315</v>
      </c>
      <c r="AG446" s="108" t="s">
        <v>1578</v>
      </c>
      <c r="AH446" s="84" t="s">
        <v>591</v>
      </c>
      <c r="AI446" s="108" t="s">
        <v>1577</v>
      </c>
      <c r="AJ446" s="84">
        <v>2400</v>
      </c>
      <c r="AK446" s="84">
        <v>2400</v>
      </c>
      <c r="AL446" s="108" t="s">
        <v>714</v>
      </c>
      <c r="AM446" s="84">
        <v>39567.410000000003</v>
      </c>
      <c r="AN446" s="112">
        <v>2923.42</v>
      </c>
      <c r="AO446" s="112">
        <v>42490.83</v>
      </c>
      <c r="AP446" s="112">
        <v>7106.59</v>
      </c>
      <c r="AQ446" s="112">
        <v>136.58000000000001</v>
      </c>
      <c r="AR446" s="112">
        <v>7243.17</v>
      </c>
      <c r="AS446" s="112">
        <v>7106.59</v>
      </c>
      <c r="AT446" s="112">
        <v>136.58000000000001</v>
      </c>
      <c r="AU446" s="112">
        <v>7243.17</v>
      </c>
      <c r="AV446" s="84">
        <v>46</v>
      </c>
      <c r="AW446" s="84">
        <v>1068</v>
      </c>
      <c r="AX446" s="84" t="s">
        <v>293</v>
      </c>
      <c r="AY446" s="108"/>
      <c r="AZ446" s="84"/>
      <c r="BA446" s="84"/>
      <c r="BB446" s="84" t="s">
        <v>280</v>
      </c>
      <c r="BC446" s="84" t="s">
        <v>281</v>
      </c>
      <c r="BD446" s="108"/>
      <c r="BE446" s="84">
        <v>0</v>
      </c>
      <c r="BF446" s="38" t="s">
        <v>1606</v>
      </c>
      <c r="BG446" s="84">
        <v>9977437228</v>
      </c>
      <c r="BH446" s="114" t="s">
        <v>3072</v>
      </c>
      <c r="BI446" s="38" t="s">
        <v>112</v>
      </c>
      <c r="BJ446" s="85">
        <v>45834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hidden="1" customHeight="1" x14ac:dyDescent="0.25">
      <c r="A447" s="84">
        <v>443</v>
      </c>
      <c r="B447" s="38" t="s">
        <v>254</v>
      </c>
      <c r="C447" s="38" t="s">
        <v>255</v>
      </c>
      <c r="D447" s="38" t="s">
        <v>256</v>
      </c>
      <c r="E447" s="38" t="s">
        <v>257</v>
      </c>
      <c r="F447" s="38" t="s">
        <v>258</v>
      </c>
      <c r="G447" s="84" t="s">
        <v>259</v>
      </c>
      <c r="H447" s="38" t="s">
        <v>260</v>
      </c>
      <c r="I447" s="84">
        <v>95737</v>
      </c>
      <c r="J447" s="38" t="s">
        <v>282</v>
      </c>
      <c r="K447" s="84">
        <v>95737</v>
      </c>
      <c r="L447" s="84" t="s">
        <v>262</v>
      </c>
      <c r="M447" s="38" t="s">
        <v>263</v>
      </c>
      <c r="N447" s="84">
        <v>160433</v>
      </c>
      <c r="O447" s="84" t="s">
        <v>392</v>
      </c>
      <c r="P447" s="84">
        <v>231304</v>
      </c>
      <c r="Q447" s="38" t="s">
        <v>1582</v>
      </c>
      <c r="R447" s="38" t="s">
        <v>1533</v>
      </c>
      <c r="S447" s="84" t="s">
        <v>1608</v>
      </c>
      <c r="T447" s="84" t="s">
        <v>1608</v>
      </c>
      <c r="U447" s="84" t="s">
        <v>268</v>
      </c>
      <c r="V447" s="84" t="s">
        <v>269</v>
      </c>
      <c r="W447" s="84">
        <v>0</v>
      </c>
      <c r="X447" s="38" t="s">
        <v>270</v>
      </c>
      <c r="Y447" s="84">
        <v>23870654</v>
      </c>
      <c r="Z447" s="38" t="s">
        <v>1609</v>
      </c>
      <c r="AA447" s="108" t="s">
        <v>1577</v>
      </c>
      <c r="AB447" s="84">
        <v>46674</v>
      </c>
      <c r="AC447" s="108" t="s">
        <v>290</v>
      </c>
      <c r="AD447" s="84">
        <v>24</v>
      </c>
      <c r="AE447" s="84" t="s">
        <v>371</v>
      </c>
      <c r="AF447" s="84" t="s">
        <v>315</v>
      </c>
      <c r="AG447" s="108" t="s">
        <v>1578</v>
      </c>
      <c r="AH447" s="84" t="s">
        <v>591</v>
      </c>
      <c r="AI447" s="108" t="s">
        <v>1577</v>
      </c>
      <c r="AJ447" s="84">
        <v>2400</v>
      </c>
      <c r="AK447" s="84">
        <v>2400</v>
      </c>
      <c r="AL447" s="108" t="s">
        <v>714</v>
      </c>
      <c r="AM447" s="84">
        <v>37591.56</v>
      </c>
      <c r="AN447" s="112">
        <v>2799.99</v>
      </c>
      <c r="AO447" s="112">
        <v>40391.550000000003</v>
      </c>
      <c r="AP447" s="112">
        <v>9082.44</v>
      </c>
      <c r="AQ447" s="112">
        <v>260.01</v>
      </c>
      <c r="AR447" s="112">
        <v>9342.4500000000007</v>
      </c>
      <c r="AS447" s="112">
        <v>9082.44</v>
      </c>
      <c r="AT447" s="112">
        <v>260.01</v>
      </c>
      <c r="AU447" s="112">
        <v>9342.4500000000007</v>
      </c>
      <c r="AV447" s="84">
        <v>46</v>
      </c>
      <c r="AW447" s="84">
        <v>1098</v>
      </c>
      <c r="AX447" s="84" t="s">
        <v>293</v>
      </c>
      <c r="AY447" s="108"/>
      <c r="AZ447" s="84"/>
      <c r="BA447" s="84"/>
      <c r="BB447" s="84" t="s">
        <v>280</v>
      </c>
      <c r="BC447" s="84" t="s">
        <v>281</v>
      </c>
      <c r="BD447" s="108"/>
      <c r="BE447" s="84">
        <v>0</v>
      </c>
      <c r="BF447" s="38" t="s">
        <v>1608</v>
      </c>
      <c r="BG447" s="84">
        <v>8085567900</v>
      </c>
      <c r="BH447" s="114" t="s">
        <v>3072</v>
      </c>
      <c r="BI447" s="38" t="s">
        <v>112</v>
      </c>
      <c r="BJ447" s="85">
        <v>45834</v>
      </c>
      <c r="BK447" s="84" t="s">
        <v>128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hidden="1" customHeight="1" x14ac:dyDescent="0.25">
      <c r="A448" s="84">
        <v>444</v>
      </c>
      <c r="B448" s="38" t="s">
        <v>254</v>
      </c>
      <c r="C448" s="38" t="s">
        <v>255</v>
      </c>
      <c r="D448" s="38" t="s">
        <v>256</v>
      </c>
      <c r="E448" s="38" t="s">
        <v>257</v>
      </c>
      <c r="F448" s="38" t="s">
        <v>258</v>
      </c>
      <c r="G448" s="84" t="s">
        <v>259</v>
      </c>
      <c r="H448" s="38" t="s">
        <v>260</v>
      </c>
      <c r="I448" s="84">
        <v>100032</v>
      </c>
      <c r="J448" s="38" t="s">
        <v>261</v>
      </c>
      <c r="K448" s="84">
        <v>100032</v>
      </c>
      <c r="L448" s="84" t="s">
        <v>262</v>
      </c>
      <c r="M448" s="38" t="s">
        <v>263</v>
      </c>
      <c r="N448" s="84">
        <v>163572</v>
      </c>
      <c r="O448" s="84" t="s">
        <v>264</v>
      </c>
      <c r="P448" s="84">
        <v>232669</v>
      </c>
      <c r="Q448" s="38" t="s">
        <v>1610</v>
      </c>
      <c r="R448" s="38" t="s">
        <v>1533</v>
      </c>
      <c r="S448" s="84" t="s">
        <v>1611</v>
      </c>
      <c r="T448" s="84" t="s">
        <v>1611</v>
      </c>
      <c r="U448" s="84" t="s">
        <v>560</v>
      </c>
      <c r="V448" s="84" t="s">
        <v>343</v>
      </c>
      <c r="W448" s="84">
        <v>0</v>
      </c>
      <c r="X448" s="38" t="s">
        <v>270</v>
      </c>
      <c r="Y448" s="84">
        <v>23870941</v>
      </c>
      <c r="Z448" s="38" t="s">
        <v>1612</v>
      </c>
      <c r="AA448" s="108" t="s">
        <v>1613</v>
      </c>
      <c r="AB448" s="84">
        <v>60157</v>
      </c>
      <c r="AC448" s="108" t="s">
        <v>273</v>
      </c>
      <c r="AD448" s="84">
        <v>24</v>
      </c>
      <c r="AE448" s="84" t="s">
        <v>698</v>
      </c>
      <c r="AF448" s="84" t="s">
        <v>275</v>
      </c>
      <c r="AG448" s="108" t="s">
        <v>1614</v>
      </c>
      <c r="AH448" s="84" t="s">
        <v>277</v>
      </c>
      <c r="AI448" s="108" t="s">
        <v>1613</v>
      </c>
      <c r="AJ448" s="84">
        <v>3100</v>
      </c>
      <c r="AK448" s="84">
        <v>3100</v>
      </c>
      <c r="AL448" s="108" t="s">
        <v>292</v>
      </c>
      <c r="AM448" s="84">
        <v>12646.32</v>
      </c>
      <c r="AN448" s="112">
        <v>145.26</v>
      </c>
      <c r="AO448" s="112">
        <v>12791.58</v>
      </c>
      <c r="AP448" s="112">
        <v>52128.97</v>
      </c>
      <c r="AQ448" s="112">
        <v>9182.06</v>
      </c>
      <c r="AR448" s="112">
        <v>61311.03</v>
      </c>
      <c r="AS448" s="112">
        <v>52129.68</v>
      </c>
      <c r="AT448" s="112">
        <v>9182.06</v>
      </c>
      <c r="AU448" s="112">
        <v>61311.74</v>
      </c>
      <c r="AV448" s="84">
        <v>46</v>
      </c>
      <c r="AW448" s="84">
        <v>1344</v>
      </c>
      <c r="AX448" s="84" t="s">
        <v>293</v>
      </c>
      <c r="AY448" s="108"/>
      <c r="AZ448" s="84"/>
      <c r="BA448" s="84"/>
      <c r="BB448" s="84" t="s">
        <v>280</v>
      </c>
      <c r="BC448" s="84" t="s">
        <v>281</v>
      </c>
      <c r="BD448" s="108"/>
      <c r="BE448" s="84">
        <v>0</v>
      </c>
      <c r="BF448" s="38" t="s">
        <v>1611</v>
      </c>
      <c r="BG448" s="84">
        <v>9399507040</v>
      </c>
      <c r="BH448" s="114" t="s">
        <v>3072</v>
      </c>
      <c r="BI448" s="38" t="s">
        <v>112</v>
      </c>
      <c r="BJ448" s="85">
        <v>45834</v>
      </c>
      <c r="BK448" s="84" t="s">
        <v>125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hidden="1" customHeight="1" x14ac:dyDescent="0.25">
      <c r="A449" s="84">
        <v>445</v>
      </c>
      <c r="B449" s="38" t="s">
        <v>254</v>
      </c>
      <c r="C449" s="38" t="s">
        <v>255</v>
      </c>
      <c r="D449" s="38" t="s">
        <v>256</v>
      </c>
      <c r="E449" s="38" t="s">
        <v>257</v>
      </c>
      <c r="F449" s="38" t="s">
        <v>258</v>
      </c>
      <c r="G449" s="84" t="s">
        <v>259</v>
      </c>
      <c r="H449" s="38" t="s">
        <v>260</v>
      </c>
      <c r="I449" s="84">
        <v>100032</v>
      </c>
      <c r="J449" s="38" t="s">
        <v>261</v>
      </c>
      <c r="K449" s="84">
        <v>100032</v>
      </c>
      <c r="L449" s="84" t="s">
        <v>262</v>
      </c>
      <c r="M449" s="38" t="s">
        <v>263</v>
      </c>
      <c r="N449" s="84">
        <v>163572</v>
      </c>
      <c r="O449" s="84" t="s">
        <v>264</v>
      </c>
      <c r="P449" s="84">
        <v>232669</v>
      </c>
      <c r="Q449" s="38" t="s">
        <v>1610</v>
      </c>
      <c r="R449" s="38" t="s">
        <v>1533</v>
      </c>
      <c r="S449" s="84" t="s">
        <v>1615</v>
      </c>
      <c r="T449" s="84" t="s">
        <v>1615</v>
      </c>
      <c r="U449" s="84" t="s">
        <v>268</v>
      </c>
      <c r="V449" s="84" t="s">
        <v>343</v>
      </c>
      <c r="W449" s="84">
        <v>0</v>
      </c>
      <c r="X449" s="38" t="s">
        <v>270</v>
      </c>
      <c r="Y449" s="84">
        <v>23890697</v>
      </c>
      <c r="Z449" s="38" t="s">
        <v>1616</v>
      </c>
      <c r="AA449" s="108" t="s">
        <v>1613</v>
      </c>
      <c r="AB449" s="84">
        <v>60157</v>
      </c>
      <c r="AC449" s="108" t="s">
        <v>273</v>
      </c>
      <c r="AD449" s="84">
        <v>24</v>
      </c>
      <c r="AE449" s="84" t="s">
        <v>371</v>
      </c>
      <c r="AF449" s="84" t="s">
        <v>275</v>
      </c>
      <c r="AG449" s="108" t="s">
        <v>1614</v>
      </c>
      <c r="AH449" s="84" t="s">
        <v>277</v>
      </c>
      <c r="AI449" s="108" t="s">
        <v>1613</v>
      </c>
      <c r="AJ449" s="84">
        <v>3100</v>
      </c>
      <c r="AK449" s="84">
        <v>3100</v>
      </c>
      <c r="AL449" s="108" t="s">
        <v>292</v>
      </c>
      <c r="AM449" s="84">
        <v>12708.86</v>
      </c>
      <c r="AN449" s="112">
        <v>942</v>
      </c>
      <c r="AO449" s="112">
        <v>13650.86</v>
      </c>
      <c r="AP449" s="112">
        <v>52812.03</v>
      </c>
      <c r="AQ449" s="112">
        <v>10320.14</v>
      </c>
      <c r="AR449" s="112">
        <v>63132.17</v>
      </c>
      <c r="AS449" s="112">
        <v>52812.14</v>
      </c>
      <c r="AT449" s="112">
        <v>10320.14</v>
      </c>
      <c r="AU449" s="112">
        <v>63132.28</v>
      </c>
      <c r="AV449" s="84">
        <v>46</v>
      </c>
      <c r="AW449" s="84">
        <v>1313</v>
      </c>
      <c r="AX449" s="84" t="s">
        <v>293</v>
      </c>
      <c r="AY449" s="108"/>
      <c r="AZ449" s="84"/>
      <c r="BA449" s="84"/>
      <c r="BB449" s="84" t="s">
        <v>280</v>
      </c>
      <c r="BC449" s="84" t="s">
        <v>281</v>
      </c>
      <c r="BD449" s="108"/>
      <c r="BE449" s="84">
        <v>0</v>
      </c>
      <c r="BF449" s="38" t="s">
        <v>1615</v>
      </c>
      <c r="BG449" s="84">
        <v>7999240049</v>
      </c>
      <c r="BH449" s="114" t="s">
        <v>3072</v>
      </c>
      <c r="BI449" s="38" t="s">
        <v>112</v>
      </c>
      <c r="BJ449" s="85">
        <v>45834</v>
      </c>
      <c r="BK449" s="84" t="s">
        <v>125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254</v>
      </c>
      <c r="C450" s="38" t="s">
        <v>255</v>
      </c>
      <c r="D450" s="38" t="s">
        <v>256</v>
      </c>
      <c r="E450" s="38" t="s">
        <v>257</v>
      </c>
      <c r="F450" s="38" t="s">
        <v>258</v>
      </c>
      <c r="G450" s="84" t="s">
        <v>259</v>
      </c>
      <c r="H450" s="38" t="s">
        <v>260</v>
      </c>
      <c r="I450" s="84">
        <v>100032</v>
      </c>
      <c r="J450" s="38" t="s">
        <v>261</v>
      </c>
      <c r="K450" s="84">
        <v>100032</v>
      </c>
      <c r="L450" s="84" t="s">
        <v>262</v>
      </c>
      <c r="M450" s="38" t="s">
        <v>263</v>
      </c>
      <c r="N450" s="84">
        <v>163572</v>
      </c>
      <c r="O450" s="84" t="s">
        <v>264</v>
      </c>
      <c r="P450" s="84">
        <v>232669</v>
      </c>
      <c r="Q450" s="38" t="s">
        <v>1610</v>
      </c>
      <c r="R450" s="38" t="s">
        <v>1533</v>
      </c>
      <c r="S450" s="84" t="s">
        <v>1617</v>
      </c>
      <c r="T450" s="84" t="s">
        <v>1617</v>
      </c>
      <c r="U450" s="84" t="s">
        <v>268</v>
      </c>
      <c r="V450" s="84" t="s">
        <v>343</v>
      </c>
      <c r="W450" s="84">
        <v>0</v>
      </c>
      <c r="X450" s="38" t="s">
        <v>270</v>
      </c>
      <c r="Y450" s="84">
        <v>23890769</v>
      </c>
      <c r="Z450" s="38" t="s">
        <v>1618</v>
      </c>
      <c r="AA450" s="108" t="s">
        <v>1613</v>
      </c>
      <c r="AB450" s="84">
        <v>60157</v>
      </c>
      <c r="AC450" s="108" t="s">
        <v>273</v>
      </c>
      <c r="AD450" s="84">
        <v>24</v>
      </c>
      <c r="AE450" s="84" t="s">
        <v>708</v>
      </c>
      <c r="AF450" s="84" t="s">
        <v>275</v>
      </c>
      <c r="AG450" s="108" t="s">
        <v>1614</v>
      </c>
      <c r="AH450" s="84" t="s">
        <v>277</v>
      </c>
      <c r="AI450" s="108" t="s">
        <v>1613</v>
      </c>
      <c r="AJ450" s="84">
        <v>3100</v>
      </c>
      <c r="AK450" s="84">
        <v>3100</v>
      </c>
      <c r="AL450" s="108" t="s">
        <v>292</v>
      </c>
      <c r="AM450" s="84">
        <v>8168.85</v>
      </c>
      <c r="AN450" s="112">
        <v>118.72</v>
      </c>
      <c r="AO450" s="112">
        <v>8287.57</v>
      </c>
      <c r="AP450" s="112">
        <v>58229.36</v>
      </c>
      <c r="AQ450" s="112">
        <v>12636.13</v>
      </c>
      <c r="AR450" s="112">
        <v>70865.490000000005</v>
      </c>
      <c r="AS450" s="112">
        <v>58230.15</v>
      </c>
      <c r="AT450" s="112">
        <v>12636.13</v>
      </c>
      <c r="AU450" s="112">
        <v>70866.28</v>
      </c>
      <c r="AV450" s="84">
        <v>46</v>
      </c>
      <c r="AW450" s="84">
        <v>1344</v>
      </c>
      <c r="AX450" s="84" t="s">
        <v>293</v>
      </c>
      <c r="AY450" s="108"/>
      <c r="AZ450" s="84"/>
      <c r="BA450" s="84"/>
      <c r="BB450" s="84" t="s">
        <v>280</v>
      </c>
      <c r="BC450" s="84" t="s">
        <v>281</v>
      </c>
      <c r="BD450" s="108"/>
      <c r="BE450" s="84">
        <v>0</v>
      </c>
      <c r="BF450" s="38" t="s">
        <v>1617</v>
      </c>
      <c r="BG450" s="84">
        <v>8817549256</v>
      </c>
      <c r="BH450" s="114" t="s">
        <v>3072</v>
      </c>
      <c r="BI450" s="38" t="s">
        <v>112</v>
      </c>
      <c r="BJ450" s="85">
        <v>45834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hidden="1" customHeight="1" x14ac:dyDescent="0.25">
      <c r="A451" s="84">
        <v>447</v>
      </c>
      <c r="B451" s="38" t="s">
        <v>254</v>
      </c>
      <c r="C451" s="38" t="s">
        <v>255</v>
      </c>
      <c r="D451" s="38" t="s">
        <v>256</v>
      </c>
      <c r="E451" s="38" t="s">
        <v>257</v>
      </c>
      <c r="F451" s="38" t="s">
        <v>258</v>
      </c>
      <c r="G451" s="84" t="s">
        <v>259</v>
      </c>
      <c r="H451" s="38" t="s">
        <v>260</v>
      </c>
      <c r="I451" s="84">
        <v>95737</v>
      </c>
      <c r="J451" s="38" t="s">
        <v>282</v>
      </c>
      <c r="K451" s="84">
        <v>95737</v>
      </c>
      <c r="L451" s="84" t="s">
        <v>262</v>
      </c>
      <c r="M451" s="38" t="s">
        <v>263</v>
      </c>
      <c r="N451" s="84">
        <v>172241</v>
      </c>
      <c r="O451" s="84" t="s">
        <v>1619</v>
      </c>
      <c r="P451" s="84">
        <v>231459</v>
      </c>
      <c r="Q451" s="38" t="s">
        <v>694</v>
      </c>
      <c r="R451" s="38" t="s">
        <v>1533</v>
      </c>
      <c r="S451" s="84" t="s">
        <v>1620</v>
      </c>
      <c r="T451" s="84" t="s">
        <v>1620</v>
      </c>
      <c r="U451" s="84" t="s">
        <v>287</v>
      </c>
      <c r="V451" s="84" t="s">
        <v>269</v>
      </c>
      <c r="W451" s="84">
        <v>0</v>
      </c>
      <c r="X451" s="38" t="s">
        <v>270</v>
      </c>
      <c r="Y451" s="84">
        <v>23890964</v>
      </c>
      <c r="Z451" s="38" t="s">
        <v>301</v>
      </c>
      <c r="AA451" s="108" t="s">
        <v>1589</v>
      </c>
      <c r="AB451" s="84">
        <v>46674</v>
      </c>
      <c r="AC451" s="108" t="s">
        <v>290</v>
      </c>
      <c r="AD451" s="84">
        <v>24</v>
      </c>
      <c r="AE451" s="84" t="s">
        <v>371</v>
      </c>
      <c r="AF451" s="84" t="s">
        <v>315</v>
      </c>
      <c r="AG451" s="108" t="s">
        <v>1590</v>
      </c>
      <c r="AH451" s="84" t="s">
        <v>591</v>
      </c>
      <c r="AI451" s="108" t="s">
        <v>1589</v>
      </c>
      <c r="AJ451" s="84">
        <v>2400</v>
      </c>
      <c r="AK451" s="84">
        <v>2400</v>
      </c>
      <c r="AL451" s="108" t="s">
        <v>1621</v>
      </c>
      <c r="AM451" s="84">
        <v>39622.68</v>
      </c>
      <c r="AN451" s="112">
        <v>3244.94</v>
      </c>
      <c r="AO451" s="112">
        <v>42867.62</v>
      </c>
      <c r="AP451" s="112">
        <v>7051.32</v>
      </c>
      <c r="AQ451" s="112">
        <v>246.06</v>
      </c>
      <c r="AR451" s="112">
        <v>7297.38</v>
      </c>
      <c r="AS451" s="112">
        <v>7051.32</v>
      </c>
      <c r="AT451" s="112">
        <v>246.06</v>
      </c>
      <c r="AU451" s="112">
        <v>7297.38</v>
      </c>
      <c r="AV451" s="84">
        <v>45</v>
      </c>
      <c r="AW451" s="84">
        <v>1068</v>
      </c>
      <c r="AX451" s="84" t="s">
        <v>293</v>
      </c>
      <c r="AY451" s="108"/>
      <c r="AZ451" s="84"/>
      <c r="BA451" s="84"/>
      <c r="BB451" s="84" t="s">
        <v>280</v>
      </c>
      <c r="BC451" s="84" t="s">
        <v>281</v>
      </c>
      <c r="BD451" s="108"/>
      <c r="BE451" s="84">
        <v>0</v>
      </c>
      <c r="BF451" s="38" t="s">
        <v>1620</v>
      </c>
      <c r="BG451" s="84">
        <v>9926464577</v>
      </c>
      <c r="BH451" s="114" t="s">
        <v>3072</v>
      </c>
      <c r="BI451" s="38" t="s">
        <v>112</v>
      </c>
      <c r="BJ451" s="85">
        <v>45834</v>
      </c>
      <c r="BK451" s="84" t="s">
        <v>128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hidden="1" customHeight="1" x14ac:dyDescent="0.25">
      <c r="A452" s="84">
        <v>448</v>
      </c>
      <c r="B452" s="38" t="s">
        <v>254</v>
      </c>
      <c r="C452" s="38" t="s">
        <v>255</v>
      </c>
      <c r="D452" s="38" t="s">
        <v>256</v>
      </c>
      <c r="E452" s="38" t="s">
        <v>257</v>
      </c>
      <c r="F452" s="38" t="s">
        <v>258</v>
      </c>
      <c r="G452" s="84" t="s">
        <v>259</v>
      </c>
      <c r="H452" s="38" t="s">
        <v>260</v>
      </c>
      <c r="I452" s="84">
        <v>95737</v>
      </c>
      <c r="J452" s="38" t="s">
        <v>282</v>
      </c>
      <c r="K452" s="84">
        <v>95737</v>
      </c>
      <c r="L452" s="84" t="s">
        <v>262</v>
      </c>
      <c r="M452" s="38" t="s">
        <v>263</v>
      </c>
      <c r="N452" s="84">
        <v>172241</v>
      </c>
      <c r="O452" s="84" t="s">
        <v>1619</v>
      </c>
      <c r="P452" s="84">
        <v>231459</v>
      </c>
      <c r="Q452" s="38" t="s">
        <v>694</v>
      </c>
      <c r="R452" s="38" t="s">
        <v>1533</v>
      </c>
      <c r="S452" s="84" t="s">
        <v>1622</v>
      </c>
      <c r="T452" s="84" t="s">
        <v>1622</v>
      </c>
      <c r="U452" s="84" t="s">
        <v>287</v>
      </c>
      <c r="V452" s="84" t="s">
        <v>269</v>
      </c>
      <c r="W452" s="84">
        <v>0</v>
      </c>
      <c r="X452" s="38" t="s">
        <v>270</v>
      </c>
      <c r="Y452" s="84">
        <v>23891003</v>
      </c>
      <c r="Z452" s="38" t="s">
        <v>1495</v>
      </c>
      <c r="AA452" s="108" t="s">
        <v>1589</v>
      </c>
      <c r="AB452" s="84">
        <v>46674</v>
      </c>
      <c r="AC452" s="108" t="s">
        <v>290</v>
      </c>
      <c r="AD452" s="84">
        <v>24</v>
      </c>
      <c r="AE452" s="84" t="s">
        <v>371</v>
      </c>
      <c r="AF452" s="84" t="s">
        <v>315</v>
      </c>
      <c r="AG452" s="108" t="s">
        <v>1590</v>
      </c>
      <c r="AH452" s="84" t="s">
        <v>591</v>
      </c>
      <c r="AI452" s="108" t="s">
        <v>1589</v>
      </c>
      <c r="AJ452" s="84">
        <v>2400</v>
      </c>
      <c r="AK452" s="84">
        <v>2400</v>
      </c>
      <c r="AL452" s="108" t="s">
        <v>1623</v>
      </c>
      <c r="AM452" s="84">
        <v>37615.99</v>
      </c>
      <c r="AN452" s="112">
        <v>3733.09</v>
      </c>
      <c r="AO452" s="112">
        <v>41349.08</v>
      </c>
      <c r="AP452" s="112">
        <v>9058.01</v>
      </c>
      <c r="AQ452" s="112">
        <v>247.99</v>
      </c>
      <c r="AR452" s="112">
        <v>9306</v>
      </c>
      <c r="AS452" s="112">
        <v>9058.01</v>
      </c>
      <c r="AT452" s="112">
        <v>247.99</v>
      </c>
      <c r="AU452" s="112">
        <v>9306</v>
      </c>
      <c r="AV452" s="84">
        <v>46</v>
      </c>
      <c r="AW452" s="84">
        <v>1068</v>
      </c>
      <c r="AX452" s="84" t="s">
        <v>293</v>
      </c>
      <c r="AY452" s="108"/>
      <c r="AZ452" s="84"/>
      <c r="BA452" s="84"/>
      <c r="BB452" s="84" t="s">
        <v>280</v>
      </c>
      <c r="BC452" s="84" t="s">
        <v>281</v>
      </c>
      <c r="BD452" s="108"/>
      <c r="BE452" s="84">
        <v>0</v>
      </c>
      <c r="BF452" s="38" t="s">
        <v>1622</v>
      </c>
      <c r="BG452" s="84">
        <v>9589044239</v>
      </c>
      <c r="BH452" s="114" t="s">
        <v>3072</v>
      </c>
      <c r="BI452" s="38" t="s">
        <v>112</v>
      </c>
      <c r="BJ452" s="85">
        <v>45834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hidden="1" customHeight="1" x14ac:dyDescent="0.25">
      <c r="A453" s="84">
        <v>449</v>
      </c>
      <c r="B453" s="38" t="s">
        <v>254</v>
      </c>
      <c r="C453" s="38" t="s">
        <v>255</v>
      </c>
      <c r="D453" s="38" t="s">
        <v>256</v>
      </c>
      <c r="E453" s="38" t="s">
        <v>257</v>
      </c>
      <c r="F453" s="38" t="s">
        <v>258</v>
      </c>
      <c r="G453" s="84" t="s">
        <v>259</v>
      </c>
      <c r="H453" s="38" t="s">
        <v>260</v>
      </c>
      <c r="I453" s="84">
        <v>95737</v>
      </c>
      <c r="J453" s="38" t="s">
        <v>282</v>
      </c>
      <c r="K453" s="84">
        <v>95737</v>
      </c>
      <c r="L453" s="84" t="s">
        <v>262</v>
      </c>
      <c r="M453" s="38" t="s">
        <v>263</v>
      </c>
      <c r="N453" s="84">
        <v>172241</v>
      </c>
      <c r="O453" s="84" t="s">
        <v>1619</v>
      </c>
      <c r="P453" s="84">
        <v>231459</v>
      </c>
      <c r="Q453" s="38" t="s">
        <v>694</v>
      </c>
      <c r="R453" s="38" t="s">
        <v>1533</v>
      </c>
      <c r="S453" s="84" t="s">
        <v>1624</v>
      </c>
      <c r="T453" s="84" t="s">
        <v>1624</v>
      </c>
      <c r="U453" s="84" t="s">
        <v>287</v>
      </c>
      <c r="V453" s="84" t="s">
        <v>269</v>
      </c>
      <c r="W453" s="84">
        <v>0</v>
      </c>
      <c r="X453" s="38" t="s">
        <v>270</v>
      </c>
      <c r="Y453" s="84">
        <v>23891012</v>
      </c>
      <c r="Z453" s="38" t="s">
        <v>1016</v>
      </c>
      <c r="AA453" s="108" t="s">
        <v>1589</v>
      </c>
      <c r="AB453" s="84">
        <v>46674</v>
      </c>
      <c r="AC453" s="108" t="s">
        <v>290</v>
      </c>
      <c r="AD453" s="84">
        <v>24</v>
      </c>
      <c r="AE453" s="84" t="s">
        <v>371</v>
      </c>
      <c r="AF453" s="84" t="s">
        <v>315</v>
      </c>
      <c r="AG453" s="108" t="s">
        <v>1590</v>
      </c>
      <c r="AH453" s="84" t="s">
        <v>591</v>
      </c>
      <c r="AI453" s="108" t="s">
        <v>1589</v>
      </c>
      <c r="AJ453" s="84">
        <v>2400</v>
      </c>
      <c r="AK453" s="84">
        <v>2400</v>
      </c>
      <c r="AL453" s="108" t="s">
        <v>1623</v>
      </c>
      <c r="AM453" s="84">
        <v>41996</v>
      </c>
      <c r="AN453" s="112">
        <v>3376</v>
      </c>
      <c r="AO453" s="112">
        <v>45372</v>
      </c>
      <c r="AP453" s="112">
        <v>4678</v>
      </c>
      <c r="AQ453" s="112">
        <v>124.08</v>
      </c>
      <c r="AR453" s="112">
        <v>4802.08</v>
      </c>
      <c r="AS453" s="112">
        <v>4678</v>
      </c>
      <c r="AT453" s="112">
        <v>124.08</v>
      </c>
      <c r="AU453" s="112">
        <v>4802.08</v>
      </c>
      <c r="AV453" s="84">
        <v>45</v>
      </c>
      <c r="AW453" s="84">
        <v>1006</v>
      </c>
      <c r="AX453" s="84" t="s">
        <v>293</v>
      </c>
      <c r="AY453" s="108"/>
      <c r="AZ453" s="84"/>
      <c r="BA453" s="84"/>
      <c r="BB453" s="84" t="s">
        <v>280</v>
      </c>
      <c r="BC453" s="84" t="s">
        <v>281</v>
      </c>
      <c r="BD453" s="108"/>
      <c r="BE453" s="84">
        <v>0</v>
      </c>
      <c r="BF453" s="38" t="s">
        <v>1624</v>
      </c>
      <c r="BG453" s="84">
        <v>8349575177</v>
      </c>
      <c r="BH453" s="114" t="s">
        <v>3072</v>
      </c>
      <c r="BI453" s="38" t="s">
        <v>112</v>
      </c>
      <c r="BJ453" s="85">
        <v>45834</v>
      </c>
      <c r="BK453" s="84" t="s">
        <v>125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254</v>
      </c>
      <c r="C454" s="38" t="s">
        <v>255</v>
      </c>
      <c r="D454" s="38" t="s">
        <v>256</v>
      </c>
      <c r="E454" s="38" t="s">
        <v>257</v>
      </c>
      <c r="F454" s="38" t="s">
        <v>258</v>
      </c>
      <c r="G454" s="84" t="s">
        <v>259</v>
      </c>
      <c r="H454" s="38" t="s">
        <v>260</v>
      </c>
      <c r="I454" s="84">
        <v>95737</v>
      </c>
      <c r="J454" s="38" t="s">
        <v>282</v>
      </c>
      <c r="K454" s="84">
        <v>95737</v>
      </c>
      <c r="L454" s="84" t="s">
        <v>262</v>
      </c>
      <c r="M454" s="38" t="s">
        <v>263</v>
      </c>
      <c r="N454" s="84">
        <v>172241</v>
      </c>
      <c r="O454" s="84" t="s">
        <v>1619</v>
      </c>
      <c r="P454" s="84">
        <v>231459</v>
      </c>
      <c r="Q454" s="38" t="s">
        <v>694</v>
      </c>
      <c r="R454" s="38" t="s">
        <v>1533</v>
      </c>
      <c r="S454" s="84" t="s">
        <v>1625</v>
      </c>
      <c r="T454" s="84" t="s">
        <v>1625</v>
      </c>
      <c r="U454" s="84" t="s">
        <v>287</v>
      </c>
      <c r="V454" s="84" t="s">
        <v>269</v>
      </c>
      <c r="W454" s="84">
        <v>0</v>
      </c>
      <c r="X454" s="38" t="s">
        <v>270</v>
      </c>
      <c r="Y454" s="84">
        <v>23905311</v>
      </c>
      <c r="Z454" s="38" t="s">
        <v>1626</v>
      </c>
      <c r="AA454" s="108" t="s">
        <v>1589</v>
      </c>
      <c r="AB454" s="84">
        <v>46674</v>
      </c>
      <c r="AC454" s="108" t="s">
        <v>290</v>
      </c>
      <c r="AD454" s="84">
        <v>24</v>
      </c>
      <c r="AE454" s="84" t="s">
        <v>371</v>
      </c>
      <c r="AF454" s="84" t="s">
        <v>315</v>
      </c>
      <c r="AG454" s="108" t="s">
        <v>1590</v>
      </c>
      <c r="AH454" s="84" t="s">
        <v>591</v>
      </c>
      <c r="AI454" s="108" t="s">
        <v>1589</v>
      </c>
      <c r="AJ454" s="84">
        <v>2400</v>
      </c>
      <c r="AK454" s="84">
        <v>2400</v>
      </c>
      <c r="AL454" s="108" t="s">
        <v>1623</v>
      </c>
      <c r="AM454" s="84">
        <v>44312.639999999999</v>
      </c>
      <c r="AN454" s="112">
        <v>3986.36</v>
      </c>
      <c r="AO454" s="112">
        <v>48299</v>
      </c>
      <c r="AP454" s="112">
        <v>2361.36</v>
      </c>
      <c r="AQ454" s="112">
        <v>40.72</v>
      </c>
      <c r="AR454" s="112">
        <v>2402.08</v>
      </c>
      <c r="AS454" s="112">
        <v>2361.36</v>
      </c>
      <c r="AT454" s="112">
        <v>40.72</v>
      </c>
      <c r="AU454" s="112">
        <v>2402.08</v>
      </c>
      <c r="AV454" s="84">
        <v>46</v>
      </c>
      <c r="AW454" s="84">
        <v>1190</v>
      </c>
      <c r="AX454" s="84" t="s">
        <v>293</v>
      </c>
      <c r="AY454" s="108"/>
      <c r="AZ454" s="84"/>
      <c r="BA454" s="84"/>
      <c r="BB454" s="84" t="s">
        <v>280</v>
      </c>
      <c r="BC454" s="84" t="s">
        <v>281</v>
      </c>
      <c r="BD454" s="108"/>
      <c r="BE454" s="84">
        <v>0</v>
      </c>
      <c r="BF454" s="38" t="s">
        <v>1625</v>
      </c>
      <c r="BG454" s="84">
        <v>7691960511</v>
      </c>
      <c r="BH454" s="114" t="s">
        <v>3072</v>
      </c>
      <c r="BI454" s="38" t="s">
        <v>112</v>
      </c>
      <c r="BJ454" s="85">
        <v>45820</v>
      </c>
      <c r="BK454" s="84" t="s">
        <v>122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 t="s">
        <v>3093</v>
      </c>
    </row>
    <row r="455" spans="1:70" s="113" customFormat="1" ht="15" hidden="1" customHeight="1" x14ac:dyDescent="0.25">
      <c r="A455" s="84">
        <v>451</v>
      </c>
      <c r="B455" s="38" t="s">
        <v>254</v>
      </c>
      <c r="C455" s="38" t="s">
        <v>255</v>
      </c>
      <c r="D455" s="38" t="s">
        <v>256</v>
      </c>
      <c r="E455" s="38" t="s">
        <v>257</v>
      </c>
      <c r="F455" s="38" t="s">
        <v>258</v>
      </c>
      <c r="G455" s="84" t="s">
        <v>259</v>
      </c>
      <c r="H455" s="38" t="s">
        <v>260</v>
      </c>
      <c r="I455" s="84">
        <v>95409</v>
      </c>
      <c r="J455" s="38" t="s">
        <v>347</v>
      </c>
      <c r="K455" s="84">
        <v>95409</v>
      </c>
      <c r="L455" s="84" t="s">
        <v>262</v>
      </c>
      <c r="M455" s="38" t="s">
        <v>263</v>
      </c>
      <c r="N455" s="84">
        <v>172912</v>
      </c>
      <c r="O455" s="84" t="s">
        <v>598</v>
      </c>
      <c r="P455" s="84">
        <v>387741</v>
      </c>
      <c r="Q455" s="38" t="s">
        <v>1627</v>
      </c>
      <c r="R455" s="38" t="s">
        <v>1533</v>
      </c>
      <c r="S455" s="84" t="s">
        <v>1628</v>
      </c>
      <c r="T455" s="84" t="s">
        <v>1628</v>
      </c>
      <c r="U455" s="84" t="s">
        <v>268</v>
      </c>
      <c r="V455" s="84" t="s">
        <v>269</v>
      </c>
      <c r="W455" s="84">
        <v>0</v>
      </c>
      <c r="X455" s="38" t="s">
        <v>270</v>
      </c>
      <c r="Y455" s="84">
        <v>23922370</v>
      </c>
      <c r="Z455" s="38" t="s">
        <v>1629</v>
      </c>
      <c r="AA455" s="108" t="s">
        <v>1630</v>
      </c>
      <c r="AB455" s="84">
        <v>46674</v>
      </c>
      <c r="AC455" s="108" t="s">
        <v>353</v>
      </c>
      <c r="AD455" s="84">
        <v>24</v>
      </c>
      <c r="AE455" s="84" t="s">
        <v>371</v>
      </c>
      <c r="AF455" s="84" t="s">
        <v>1537</v>
      </c>
      <c r="AG455" s="108" t="s">
        <v>1631</v>
      </c>
      <c r="AH455" s="84" t="s">
        <v>591</v>
      </c>
      <c r="AI455" s="108" t="s">
        <v>1630</v>
      </c>
      <c r="AJ455" s="84">
        <v>2400</v>
      </c>
      <c r="AK455" s="84">
        <v>2400</v>
      </c>
      <c r="AL455" s="108" t="s">
        <v>1632</v>
      </c>
      <c r="AM455" s="84">
        <v>21210.67</v>
      </c>
      <c r="AN455" s="112">
        <v>937.87</v>
      </c>
      <c r="AO455" s="112">
        <v>22148.54</v>
      </c>
      <c r="AP455" s="112">
        <v>25463.33</v>
      </c>
      <c r="AQ455" s="112">
        <v>2568.67</v>
      </c>
      <c r="AR455" s="112">
        <v>28032</v>
      </c>
      <c r="AS455" s="112">
        <v>25463.33</v>
      </c>
      <c r="AT455" s="112">
        <v>2568.67</v>
      </c>
      <c r="AU455" s="112">
        <v>28032</v>
      </c>
      <c r="AV455" s="84">
        <v>45</v>
      </c>
      <c r="AW455" s="84">
        <v>1309</v>
      </c>
      <c r="AX455" s="84" t="s">
        <v>293</v>
      </c>
      <c r="AY455" s="108"/>
      <c r="AZ455" s="84"/>
      <c r="BA455" s="84"/>
      <c r="BB455" s="84" t="s">
        <v>280</v>
      </c>
      <c r="BC455" s="84" t="s">
        <v>281</v>
      </c>
      <c r="BD455" s="108"/>
      <c r="BE455" s="84">
        <v>0</v>
      </c>
      <c r="BF455" s="38" t="s">
        <v>1628</v>
      </c>
      <c r="BG455" s="84">
        <v>9171252164</v>
      </c>
      <c r="BH455" s="114" t="s">
        <v>3072</v>
      </c>
      <c r="BI455" s="38" t="s">
        <v>112</v>
      </c>
      <c r="BJ455" s="85">
        <v>45834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hidden="1" customHeight="1" x14ac:dyDescent="0.25">
      <c r="A456" s="84">
        <v>452</v>
      </c>
      <c r="B456" s="38" t="s">
        <v>254</v>
      </c>
      <c r="C456" s="38" t="s">
        <v>255</v>
      </c>
      <c r="D456" s="38" t="s">
        <v>256</v>
      </c>
      <c r="E456" s="38" t="s">
        <v>257</v>
      </c>
      <c r="F456" s="38" t="s">
        <v>258</v>
      </c>
      <c r="G456" s="84" t="s">
        <v>259</v>
      </c>
      <c r="H456" s="38" t="s">
        <v>260</v>
      </c>
      <c r="I456" s="84">
        <v>100032</v>
      </c>
      <c r="J456" s="38" t="s">
        <v>261</v>
      </c>
      <c r="K456" s="84">
        <v>100032</v>
      </c>
      <c r="L456" s="84" t="s">
        <v>262</v>
      </c>
      <c r="M456" s="38" t="s">
        <v>263</v>
      </c>
      <c r="N456" s="84">
        <v>163572</v>
      </c>
      <c r="O456" s="84" t="s">
        <v>264</v>
      </c>
      <c r="P456" s="84">
        <v>232669</v>
      </c>
      <c r="Q456" s="38" t="s">
        <v>1610</v>
      </c>
      <c r="R456" s="38" t="s">
        <v>1533</v>
      </c>
      <c r="S456" s="84" t="s">
        <v>1633</v>
      </c>
      <c r="T456" s="84" t="s">
        <v>1633</v>
      </c>
      <c r="U456" s="84" t="s">
        <v>560</v>
      </c>
      <c r="V456" s="84" t="s">
        <v>343</v>
      </c>
      <c r="W456" s="84">
        <v>0</v>
      </c>
      <c r="X456" s="38" t="s">
        <v>270</v>
      </c>
      <c r="Y456" s="84">
        <v>23944742</v>
      </c>
      <c r="Z456" s="38" t="s">
        <v>1634</v>
      </c>
      <c r="AA456" s="108" t="s">
        <v>1613</v>
      </c>
      <c r="AB456" s="84">
        <v>60157</v>
      </c>
      <c r="AC456" s="108" t="s">
        <v>273</v>
      </c>
      <c r="AD456" s="84">
        <v>24</v>
      </c>
      <c r="AE456" s="84" t="s">
        <v>698</v>
      </c>
      <c r="AF456" s="84" t="s">
        <v>275</v>
      </c>
      <c r="AG456" s="108" t="s">
        <v>1614</v>
      </c>
      <c r="AH456" s="84" t="s">
        <v>277</v>
      </c>
      <c r="AI456" s="108" t="s">
        <v>1613</v>
      </c>
      <c r="AJ456" s="84">
        <v>3100</v>
      </c>
      <c r="AK456" s="84">
        <v>3100</v>
      </c>
      <c r="AL456" s="108" t="s">
        <v>292</v>
      </c>
      <c r="AM456" s="84">
        <v>10432.35</v>
      </c>
      <c r="AN456" s="112">
        <v>133.72999999999999</v>
      </c>
      <c r="AO456" s="112">
        <v>10566.08</v>
      </c>
      <c r="AP456" s="112">
        <v>53012.23</v>
      </c>
      <c r="AQ456" s="112">
        <v>10203.620000000001</v>
      </c>
      <c r="AR456" s="112">
        <v>63215.85</v>
      </c>
      <c r="AS456" s="112">
        <v>53012.65</v>
      </c>
      <c r="AT456" s="112">
        <v>10203.620000000001</v>
      </c>
      <c r="AU456" s="112">
        <v>63216.27</v>
      </c>
      <c r="AV456" s="84">
        <v>46</v>
      </c>
      <c r="AW456" s="84">
        <v>1344</v>
      </c>
      <c r="AX456" s="84" t="s">
        <v>293</v>
      </c>
      <c r="AY456" s="108"/>
      <c r="AZ456" s="84"/>
      <c r="BA456" s="84"/>
      <c r="BB456" s="84" t="s">
        <v>280</v>
      </c>
      <c r="BC456" s="84" t="s">
        <v>281</v>
      </c>
      <c r="BD456" s="108"/>
      <c r="BE456" s="84">
        <v>0</v>
      </c>
      <c r="BF456" s="38" t="s">
        <v>1633</v>
      </c>
      <c r="BG456" s="84">
        <v>7805011151</v>
      </c>
      <c r="BH456" s="114" t="s">
        <v>3072</v>
      </c>
      <c r="BI456" s="38" t="s">
        <v>112</v>
      </c>
      <c r="BJ456" s="85">
        <v>45834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254</v>
      </c>
      <c r="C457" s="38" t="s">
        <v>255</v>
      </c>
      <c r="D457" s="38" t="s">
        <v>256</v>
      </c>
      <c r="E457" s="38" t="s">
        <v>257</v>
      </c>
      <c r="F457" s="38" t="s">
        <v>258</v>
      </c>
      <c r="G457" s="84" t="s">
        <v>259</v>
      </c>
      <c r="H457" s="38" t="s">
        <v>260</v>
      </c>
      <c r="I457" s="84">
        <v>95409</v>
      </c>
      <c r="J457" s="38" t="s">
        <v>347</v>
      </c>
      <c r="K457" s="84">
        <v>95409</v>
      </c>
      <c r="L457" s="84" t="s">
        <v>262</v>
      </c>
      <c r="M457" s="38" t="s">
        <v>263</v>
      </c>
      <c r="N457" s="84">
        <v>172912</v>
      </c>
      <c r="O457" s="84" t="s">
        <v>598</v>
      </c>
      <c r="P457" s="84">
        <v>232211</v>
      </c>
      <c r="Q457" s="38" t="s">
        <v>599</v>
      </c>
      <c r="R457" s="38" t="s">
        <v>1533</v>
      </c>
      <c r="S457" s="84" t="s">
        <v>1635</v>
      </c>
      <c r="T457" s="84" t="s">
        <v>1635</v>
      </c>
      <c r="U457" s="84" t="s">
        <v>268</v>
      </c>
      <c r="V457" s="84" t="s">
        <v>269</v>
      </c>
      <c r="W457" s="84">
        <v>0</v>
      </c>
      <c r="X457" s="38" t="s">
        <v>270</v>
      </c>
      <c r="Y457" s="84">
        <v>23999452</v>
      </c>
      <c r="Z457" s="38" t="s">
        <v>1636</v>
      </c>
      <c r="AA457" s="108" t="s">
        <v>1630</v>
      </c>
      <c r="AB457" s="84">
        <v>46674</v>
      </c>
      <c r="AC457" s="108" t="s">
        <v>353</v>
      </c>
      <c r="AD457" s="84">
        <v>24</v>
      </c>
      <c r="AE457" s="84" t="s">
        <v>371</v>
      </c>
      <c r="AF457" s="84" t="s">
        <v>1537</v>
      </c>
      <c r="AG457" s="108" t="s">
        <v>1631</v>
      </c>
      <c r="AH457" s="84" t="s">
        <v>591</v>
      </c>
      <c r="AI457" s="108" t="s">
        <v>1630</v>
      </c>
      <c r="AJ457" s="84">
        <v>2400</v>
      </c>
      <c r="AK457" s="84">
        <v>2400</v>
      </c>
      <c r="AL457" s="108" t="s">
        <v>1637</v>
      </c>
      <c r="AM457" s="84">
        <v>33185.230000000003</v>
      </c>
      <c r="AN457" s="112">
        <v>2648.77</v>
      </c>
      <c r="AO457" s="112">
        <v>35834</v>
      </c>
      <c r="AP457" s="112">
        <v>13488.77</v>
      </c>
      <c r="AQ457" s="112">
        <v>835.23</v>
      </c>
      <c r="AR457" s="112">
        <v>14324</v>
      </c>
      <c r="AS457" s="112">
        <v>13488.77</v>
      </c>
      <c r="AT457" s="112">
        <v>835.23</v>
      </c>
      <c r="AU457" s="112">
        <v>14324</v>
      </c>
      <c r="AV457" s="84">
        <v>45</v>
      </c>
      <c r="AW457" s="84">
        <v>1128</v>
      </c>
      <c r="AX457" s="84" t="s">
        <v>293</v>
      </c>
      <c r="AY457" s="108"/>
      <c r="AZ457" s="84"/>
      <c r="BA457" s="84"/>
      <c r="BB457" s="84" t="s">
        <v>280</v>
      </c>
      <c r="BC457" s="84" t="s">
        <v>281</v>
      </c>
      <c r="BD457" s="108"/>
      <c r="BE457" s="84">
        <v>0</v>
      </c>
      <c r="BF457" s="38" t="s">
        <v>1635</v>
      </c>
      <c r="BG457" s="84">
        <v>6262909770</v>
      </c>
      <c r="BH457" s="114" t="s">
        <v>3072</v>
      </c>
      <c r="BI457" s="38" t="s">
        <v>112</v>
      </c>
      <c r="BJ457" s="85">
        <v>45820</v>
      </c>
      <c r="BK457" s="84" t="s">
        <v>122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 t="s">
        <v>3093</v>
      </c>
    </row>
    <row r="458" spans="1:70" s="113" customFormat="1" ht="15" hidden="1" customHeight="1" x14ac:dyDescent="0.25">
      <c r="A458" s="84">
        <v>454</v>
      </c>
      <c r="B458" s="38" t="s">
        <v>254</v>
      </c>
      <c r="C458" s="38" t="s">
        <v>255</v>
      </c>
      <c r="D458" s="38" t="s">
        <v>256</v>
      </c>
      <c r="E458" s="38" t="s">
        <v>257</v>
      </c>
      <c r="F458" s="38" t="s">
        <v>258</v>
      </c>
      <c r="G458" s="84" t="s">
        <v>259</v>
      </c>
      <c r="H458" s="38" t="s">
        <v>260</v>
      </c>
      <c r="I458" s="84">
        <v>100032</v>
      </c>
      <c r="J458" s="38" t="s">
        <v>261</v>
      </c>
      <c r="K458" s="84">
        <v>100032</v>
      </c>
      <c r="L458" s="84" t="s">
        <v>262</v>
      </c>
      <c r="M458" s="38" t="s">
        <v>263</v>
      </c>
      <c r="N458" s="84">
        <v>169822</v>
      </c>
      <c r="O458" s="84" t="s">
        <v>645</v>
      </c>
      <c r="P458" s="84">
        <v>754418</v>
      </c>
      <c r="Q458" s="38" t="s">
        <v>1024</v>
      </c>
      <c r="R458" s="38" t="s">
        <v>1533</v>
      </c>
      <c r="S458" s="84" t="s">
        <v>1638</v>
      </c>
      <c r="T458" s="84" t="s">
        <v>1638</v>
      </c>
      <c r="U458" s="84" t="s">
        <v>268</v>
      </c>
      <c r="V458" s="84" t="s">
        <v>343</v>
      </c>
      <c r="W458" s="84">
        <v>0</v>
      </c>
      <c r="X458" s="38" t="s">
        <v>270</v>
      </c>
      <c r="Y458" s="84">
        <v>24003143</v>
      </c>
      <c r="Z458" s="38" t="s">
        <v>1639</v>
      </c>
      <c r="AA458" s="108" t="s">
        <v>1552</v>
      </c>
      <c r="AB458" s="84">
        <v>62232</v>
      </c>
      <c r="AC458" s="108" t="s">
        <v>273</v>
      </c>
      <c r="AD458" s="84">
        <v>24</v>
      </c>
      <c r="AE458" s="84" t="s">
        <v>693</v>
      </c>
      <c r="AF458" s="84" t="s">
        <v>1537</v>
      </c>
      <c r="AG458" s="108" t="s">
        <v>1566</v>
      </c>
      <c r="AH458" s="84" t="s">
        <v>1539</v>
      </c>
      <c r="AI458" s="108" t="s">
        <v>1552</v>
      </c>
      <c r="AJ458" s="84">
        <v>3200</v>
      </c>
      <c r="AK458" s="84">
        <v>3200</v>
      </c>
      <c r="AL458" s="108" t="s">
        <v>684</v>
      </c>
      <c r="AM458" s="84">
        <v>10744.6</v>
      </c>
      <c r="AN458" s="112">
        <v>0</v>
      </c>
      <c r="AO458" s="112">
        <v>10744.6</v>
      </c>
      <c r="AP458" s="112">
        <v>55620.86</v>
      </c>
      <c r="AQ458" s="112">
        <v>10690.6</v>
      </c>
      <c r="AR458" s="112">
        <v>66311.460000000006</v>
      </c>
      <c r="AS458" s="112">
        <v>55621.4</v>
      </c>
      <c r="AT458" s="112">
        <v>10690.6</v>
      </c>
      <c r="AU458" s="112">
        <v>66312</v>
      </c>
      <c r="AV458" s="84">
        <v>46</v>
      </c>
      <c r="AW458" s="84">
        <v>1344</v>
      </c>
      <c r="AX458" s="84" t="s">
        <v>293</v>
      </c>
      <c r="AY458" s="108"/>
      <c r="AZ458" s="84"/>
      <c r="BA458" s="84"/>
      <c r="BB458" s="84" t="s">
        <v>280</v>
      </c>
      <c r="BC458" s="84" t="s">
        <v>281</v>
      </c>
      <c r="BD458" s="108"/>
      <c r="BE458" s="84">
        <v>0</v>
      </c>
      <c r="BF458" s="38" t="s">
        <v>1638</v>
      </c>
      <c r="BG458" s="84">
        <v>8827648313</v>
      </c>
      <c r="BH458" s="114" t="s">
        <v>3072</v>
      </c>
      <c r="BI458" s="38" t="s">
        <v>112</v>
      </c>
      <c r="BJ458" s="85">
        <v>45834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254</v>
      </c>
      <c r="C459" s="38" t="s">
        <v>255</v>
      </c>
      <c r="D459" s="38" t="s">
        <v>256</v>
      </c>
      <c r="E459" s="38" t="s">
        <v>257</v>
      </c>
      <c r="F459" s="38" t="s">
        <v>258</v>
      </c>
      <c r="G459" s="84" t="s">
        <v>259</v>
      </c>
      <c r="H459" s="38" t="s">
        <v>260</v>
      </c>
      <c r="I459" s="84">
        <v>95737</v>
      </c>
      <c r="J459" s="38" t="s">
        <v>282</v>
      </c>
      <c r="K459" s="84">
        <v>95737</v>
      </c>
      <c r="L459" s="84" t="s">
        <v>262</v>
      </c>
      <c r="M459" s="38" t="s">
        <v>263</v>
      </c>
      <c r="N459" s="84">
        <v>162334</v>
      </c>
      <c r="O459" s="84" t="s">
        <v>571</v>
      </c>
      <c r="P459" s="84">
        <v>217703</v>
      </c>
      <c r="Q459" s="38" t="s">
        <v>349</v>
      </c>
      <c r="R459" s="38" t="s">
        <v>1533</v>
      </c>
      <c r="S459" s="84" t="s">
        <v>1640</v>
      </c>
      <c r="T459" s="84" t="s">
        <v>1640</v>
      </c>
      <c r="U459" s="84" t="s">
        <v>268</v>
      </c>
      <c r="V459" s="84" t="s">
        <v>269</v>
      </c>
      <c r="W459" s="84">
        <v>0</v>
      </c>
      <c r="X459" s="38" t="s">
        <v>270</v>
      </c>
      <c r="Y459" s="84">
        <v>24021558</v>
      </c>
      <c r="Z459" s="38" t="s">
        <v>1641</v>
      </c>
      <c r="AA459" s="108" t="s">
        <v>1642</v>
      </c>
      <c r="AB459" s="84">
        <v>51860</v>
      </c>
      <c r="AC459" s="108" t="s">
        <v>290</v>
      </c>
      <c r="AD459" s="84">
        <v>24</v>
      </c>
      <c r="AE459" s="84" t="s">
        <v>371</v>
      </c>
      <c r="AF459" s="84" t="s">
        <v>315</v>
      </c>
      <c r="AG459" s="108" t="s">
        <v>1643</v>
      </c>
      <c r="AH459" s="84" t="s">
        <v>277</v>
      </c>
      <c r="AI459" s="108" t="s">
        <v>1642</v>
      </c>
      <c r="AJ459" s="84">
        <v>2700</v>
      </c>
      <c r="AK459" s="84">
        <v>2700</v>
      </c>
      <c r="AL459" s="108" t="s">
        <v>1644</v>
      </c>
      <c r="AM459" s="84">
        <v>20733</v>
      </c>
      <c r="AN459" s="112">
        <v>536</v>
      </c>
      <c r="AO459" s="112">
        <v>21269</v>
      </c>
      <c r="AP459" s="112">
        <v>31127</v>
      </c>
      <c r="AQ459" s="112">
        <v>3928</v>
      </c>
      <c r="AR459" s="112">
        <v>35055</v>
      </c>
      <c r="AS459" s="112">
        <v>31127</v>
      </c>
      <c r="AT459" s="112">
        <v>3928</v>
      </c>
      <c r="AU459" s="112">
        <v>35055</v>
      </c>
      <c r="AV459" s="84">
        <v>46</v>
      </c>
      <c r="AW459" s="84">
        <v>1344</v>
      </c>
      <c r="AX459" s="84" t="s">
        <v>293</v>
      </c>
      <c r="AY459" s="108"/>
      <c r="AZ459" s="84"/>
      <c r="BA459" s="84"/>
      <c r="BB459" s="84" t="s">
        <v>280</v>
      </c>
      <c r="BC459" s="84" t="s">
        <v>281</v>
      </c>
      <c r="BD459" s="108"/>
      <c r="BE459" s="84">
        <v>0</v>
      </c>
      <c r="BF459" s="38" t="s">
        <v>1640</v>
      </c>
      <c r="BG459" s="84">
        <v>8959410368</v>
      </c>
      <c r="BH459" s="114" t="s">
        <v>3072</v>
      </c>
      <c r="BI459" s="38" t="s">
        <v>112</v>
      </c>
      <c r="BJ459" s="85">
        <v>45834</v>
      </c>
      <c r="BK459" s="84" t="s">
        <v>128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hidden="1" customHeight="1" x14ac:dyDescent="0.25">
      <c r="A460" s="84">
        <v>456</v>
      </c>
      <c r="B460" s="38" t="s">
        <v>254</v>
      </c>
      <c r="C460" s="38" t="s">
        <v>255</v>
      </c>
      <c r="D460" s="38" t="s">
        <v>256</v>
      </c>
      <c r="E460" s="38" t="s">
        <v>257</v>
      </c>
      <c r="F460" s="38" t="s">
        <v>258</v>
      </c>
      <c r="G460" s="84" t="s">
        <v>259</v>
      </c>
      <c r="H460" s="38" t="s">
        <v>260</v>
      </c>
      <c r="I460" s="84">
        <v>95737</v>
      </c>
      <c r="J460" s="38" t="s">
        <v>282</v>
      </c>
      <c r="K460" s="84">
        <v>95737</v>
      </c>
      <c r="L460" s="84" t="s">
        <v>262</v>
      </c>
      <c r="M460" s="38" t="s">
        <v>263</v>
      </c>
      <c r="N460" s="84">
        <v>162334</v>
      </c>
      <c r="O460" s="84" t="s">
        <v>571</v>
      </c>
      <c r="P460" s="84">
        <v>217703</v>
      </c>
      <c r="Q460" s="38" t="s">
        <v>349</v>
      </c>
      <c r="R460" s="38" t="s">
        <v>1524</v>
      </c>
      <c r="S460" s="84" t="s">
        <v>572</v>
      </c>
      <c r="T460" s="84" t="s">
        <v>572</v>
      </c>
      <c r="U460" s="84" t="s">
        <v>287</v>
      </c>
      <c r="V460" s="84" t="s">
        <v>269</v>
      </c>
      <c r="W460" s="84">
        <v>0</v>
      </c>
      <c r="X460" s="38" t="s">
        <v>270</v>
      </c>
      <c r="Y460" s="84">
        <v>24062433</v>
      </c>
      <c r="Z460" s="38" t="s">
        <v>573</v>
      </c>
      <c r="AA460" s="108" t="s">
        <v>1645</v>
      </c>
      <c r="AB460" s="84">
        <v>10684</v>
      </c>
      <c r="AC460" s="108" t="s">
        <v>290</v>
      </c>
      <c r="AD460" s="84">
        <v>18</v>
      </c>
      <c r="AE460" s="84" t="s">
        <v>274</v>
      </c>
      <c r="AF460" s="84" t="s">
        <v>315</v>
      </c>
      <c r="AG460" s="108" t="s">
        <v>575</v>
      </c>
      <c r="AH460" s="84" t="s">
        <v>277</v>
      </c>
      <c r="AI460" s="108" t="s">
        <v>1645</v>
      </c>
      <c r="AJ460" s="84">
        <v>700</v>
      </c>
      <c r="AK460" s="84">
        <v>700</v>
      </c>
      <c r="AL460" s="108" t="s">
        <v>564</v>
      </c>
      <c r="AM460" s="84">
        <v>3164.86</v>
      </c>
      <c r="AN460" s="112">
        <v>28.01</v>
      </c>
      <c r="AO460" s="112">
        <v>3192.87</v>
      </c>
      <c r="AP460" s="112">
        <v>8040.61</v>
      </c>
      <c r="AQ460" s="112">
        <v>977.85</v>
      </c>
      <c r="AR460" s="112">
        <v>9018.4599999999991</v>
      </c>
      <c r="AS460" s="112">
        <v>8041.14</v>
      </c>
      <c r="AT460" s="112">
        <v>977.85</v>
      </c>
      <c r="AU460" s="112">
        <v>9018.99</v>
      </c>
      <c r="AV460" s="84">
        <v>47</v>
      </c>
      <c r="AW460" s="84">
        <v>1344</v>
      </c>
      <c r="AX460" s="84" t="s">
        <v>293</v>
      </c>
      <c r="AY460" s="108"/>
      <c r="AZ460" s="84"/>
      <c r="BA460" s="84"/>
      <c r="BB460" s="84" t="s">
        <v>280</v>
      </c>
      <c r="BC460" s="84" t="s">
        <v>281</v>
      </c>
      <c r="BD460" s="108"/>
      <c r="BE460" s="84">
        <v>0</v>
      </c>
      <c r="BF460" s="38" t="s">
        <v>572</v>
      </c>
      <c r="BG460" s="84">
        <v>8269404070</v>
      </c>
      <c r="BH460" s="114" t="s">
        <v>3072</v>
      </c>
      <c r="BI460" s="38" t="s">
        <v>112</v>
      </c>
      <c r="BJ460" s="85">
        <v>45834</v>
      </c>
      <c r="BK460" s="84" t="s">
        <v>125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25">
      <c r="A461" s="84">
        <v>457</v>
      </c>
      <c r="B461" s="38" t="s">
        <v>254</v>
      </c>
      <c r="C461" s="38" t="s">
        <v>255</v>
      </c>
      <c r="D461" s="38" t="s">
        <v>256</v>
      </c>
      <c r="E461" s="38" t="s">
        <v>257</v>
      </c>
      <c r="F461" s="38" t="s">
        <v>258</v>
      </c>
      <c r="G461" s="84" t="s">
        <v>259</v>
      </c>
      <c r="H461" s="38" t="s">
        <v>260</v>
      </c>
      <c r="I461" s="84">
        <v>95737</v>
      </c>
      <c r="J461" s="38" t="s">
        <v>282</v>
      </c>
      <c r="K461" s="84">
        <v>95737</v>
      </c>
      <c r="L461" s="84" t="s">
        <v>262</v>
      </c>
      <c r="M461" s="38" t="s">
        <v>263</v>
      </c>
      <c r="N461" s="84">
        <v>162334</v>
      </c>
      <c r="O461" s="84" t="s">
        <v>571</v>
      </c>
      <c r="P461" s="84">
        <v>217703</v>
      </c>
      <c r="Q461" s="38" t="s">
        <v>349</v>
      </c>
      <c r="R461" s="38" t="s">
        <v>1524</v>
      </c>
      <c r="S461" s="84" t="s">
        <v>1646</v>
      </c>
      <c r="T461" s="84" t="s">
        <v>1646</v>
      </c>
      <c r="U461" s="84" t="s">
        <v>268</v>
      </c>
      <c r="V461" s="84" t="s">
        <v>343</v>
      </c>
      <c r="W461" s="84">
        <v>0</v>
      </c>
      <c r="X461" s="38" t="s">
        <v>270</v>
      </c>
      <c r="Y461" s="84">
        <v>24106271</v>
      </c>
      <c r="Z461" s="38" t="s">
        <v>1647</v>
      </c>
      <c r="AA461" s="108" t="s">
        <v>1648</v>
      </c>
      <c r="AB461" s="84">
        <v>10684</v>
      </c>
      <c r="AC461" s="108" t="s">
        <v>290</v>
      </c>
      <c r="AD461" s="84">
        <v>18</v>
      </c>
      <c r="AE461" s="84" t="s">
        <v>274</v>
      </c>
      <c r="AF461" s="84" t="s">
        <v>315</v>
      </c>
      <c r="AG461" s="108" t="s">
        <v>1564</v>
      </c>
      <c r="AH461" s="84" t="s">
        <v>277</v>
      </c>
      <c r="AI461" s="108" t="s">
        <v>1648</v>
      </c>
      <c r="AJ461" s="84">
        <v>700</v>
      </c>
      <c r="AK461" s="84">
        <v>700</v>
      </c>
      <c r="AL461" s="108" t="s">
        <v>1649</v>
      </c>
      <c r="AM461" s="84">
        <v>8417.2199999999993</v>
      </c>
      <c r="AN461" s="112">
        <v>253.78</v>
      </c>
      <c r="AO461" s="112">
        <v>8671</v>
      </c>
      <c r="AP461" s="112">
        <v>2266.7800000000002</v>
      </c>
      <c r="AQ461" s="112">
        <v>70.22</v>
      </c>
      <c r="AR461" s="112">
        <v>2337</v>
      </c>
      <c r="AS461" s="112">
        <v>2266.7800000000002</v>
      </c>
      <c r="AT461" s="112">
        <v>70.22</v>
      </c>
      <c r="AU461" s="112">
        <v>2337</v>
      </c>
      <c r="AV461" s="84">
        <v>46</v>
      </c>
      <c r="AW461" s="84">
        <v>1252</v>
      </c>
      <c r="AX461" s="84" t="s">
        <v>293</v>
      </c>
      <c r="AY461" s="108"/>
      <c r="AZ461" s="84"/>
      <c r="BA461" s="84"/>
      <c r="BB461" s="84" t="s">
        <v>280</v>
      </c>
      <c r="BC461" s="84" t="s">
        <v>281</v>
      </c>
      <c r="BD461" s="108"/>
      <c r="BE461" s="84">
        <v>0</v>
      </c>
      <c r="BF461" s="38" t="s">
        <v>1646</v>
      </c>
      <c r="BG461" s="84">
        <v>9755552639</v>
      </c>
      <c r="BH461" s="114" t="s">
        <v>3072</v>
      </c>
      <c r="BI461" s="38" t="s">
        <v>112</v>
      </c>
      <c r="BJ461" s="85">
        <v>45820</v>
      </c>
      <c r="BK461" s="84" t="s">
        <v>122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 t="s">
        <v>3093</v>
      </c>
    </row>
    <row r="462" spans="1:70" s="113" customFormat="1" ht="15" hidden="1" customHeight="1" x14ac:dyDescent="0.25">
      <c r="A462" s="84">
        <v>458</v>
      </c>
      <c r="B462" s="38" t="s">
        <v>254</v>
      </c>
      <c r="C462" s="38" t="s">
        <v>255</v>
      </c>
      <c r="D462" s="38" t="s">
        <v>256</v>
      </c>
      <c r="E462" s="38" t="s">
        <v>257</v>
      </c>
      <c r="F462" s="38" t="s">
        <v>258</v>
      </c>
      <c r="G462" s="84" t="s">
        <v>259</v>
      </c>
      <c r="H462" s="38" t="s">
        <v>260</v>
      </c>
      <c r="I462" s="84">
        <v>95737</v>
      </c>
      <c r="J462" s="38" t="s">
        <v>282</v>
      </c>
      <c r="K462" s="84">
        <v>95737</v>
      </c>
      <c r="L462" s="84" t="s">
        <v>262</v>
      </c>
      <c r="M462" s="38" t="s">
        <v>263</v>
      </c>
      <c r="N462" s="84">
        <v>162334</v>
      </c>
      <c r="O462" s="84" t="s">
        <v>571</v>
      </c>
      <c r="P462" s="84">
        <v>217703</v>
      </c>
      <c r="Q462" s="38" t="s">
        <v>349</v>
      </c>
      <c r="R462" s="38" t="s">
        <v>1524</v>
      </c>
      <c r="S462" s="84" t="s">
        <v>1650</v>
      </c>
      <c r="T462" s="84" t="s">
        <v>1650</v>
      </c>
      <c r="U462" s="84" t="s">
        <v>268</v>
      </c>
      <c r="V462" s="84" t="s">
        <v>343</v>
      </c>
      <c r="W462" s="84">
        <v>0</v>
      </c>
      <c r="X462" s="38" t="s">
        <v>270</v>
      </c>
      <c r="Y462" s="84">
        <v>24106272</v>
      </c>
      <c r="Z462" s="38" t="s">
        <v>667</v>
      </c>
      <c r="AA462" s="108" t="s">
        <v>1648</v>
      </c>
      <c r="AB462" s="84">
        <v>10684</v>
      </c>
      <c r="AC462" s="108" t="s">
        <v>290</v>
      </c>
      <c r="AD462" s="84">
        <v>18</v>
      </c>
      <c r="AE462" s="84" t="s">
        <v>274</v>
      </c>
      <c r="AF462" s="84" t="s">
        <v>315</v>
      </c>
      <c r="AG462" s="108" t="s">
        <v>1564</v>
      </c>
      <c r="AH462" s="84" t="s">
        <v>277</v>
      </c>
      <c r="AI462" s="108" t="s">
        <v>1648</v>
      </c>
      <c r="AJ462" s="84">
        <v>700</v>
      </c>
      <c r="AK462" s="84">
        <v>700</v>
      </c>
      <c r="AL462" s="108" t="s">
        <v>564</v>
      </c>
      <c r="AM462" s="84">
        <v>8727.11</v>
      </c>
      <c r="AN462" s="112">
        <v>276.89999999999998</v>
      </c>
      <c r="AO462" s="112">
        <v>9004.01</v>
      </c>
      <c r="AP462" s="112">
        <v>1956.89</v>
      </c>
      <c r="AQ462" s="112">
        <v>38.1</v>
      </c>
      <c r="AR462" s="112">
        <v>1994.99</v>
      </c>
      <c r="AS462" s="112">
        <v>1956.89</v>
      </c>
      <c r="AT462" s="112">
        <v>38.1</v>
      </c>
      <c r="AU462" s="112">
        <v>1994.99</v>
      </c>
      <c r="AV462" s="84">
        <v>45</v>
      </c>
      <c r="AW462" s="84">
        <v>1221</v>
      </c>
      <c r="AX462" s="84" t="s">
        <v>293</v>
      </c>
      <c r="AY462" s="108"/>
      <c r="AZ462" s="84"/>
      <c r="BA462" s="84"/>
      <c r="BB462" s="84" t="s">
        <v>280</v>
      </c>
      <c r="BC462" s="84" t="s">
        <v>281</v>
      </c>
      <c r="BD462" s="108"/>
      <c r="BE462" s="84">
        <v>0</v>
      </c>
      <c r="BF462" s="38" t="s">
        <v>1650</v>
      </c>
      <c r="BG462" s="84">
        <v>9753083468</v>
      </c>
      <c r="BH462" s="114" t="s">
        <v>3072</v>
      </c>
      <c r="BI462" s="38" t="s">
        <v>112</v>
      </c>
      <c r="BJ462" s="85">
        <v>45834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hidden="1" customHeight="1" x14ac:dyDescent="0.25">
      <c r="A463" s="84">
        <v>459</v>
      </c>
      <c r="B463" s="38" t="s">
        <v>254</v>
      </c>
      <c r="C463" s="38" t="s">
        <v>255</v>
      </c>
      <c r="D463" s="38" t="s">
        <v>256</v>
      </c>
      <c r="E463" s="38" t="s">
        <v>257</v>
      </c>
      <c r="F463" s="38" t="s">
        <v>258</v>
      </c>
      <c r="G463" s="84" t="s">
        <v>259</v>
      </c>
      <c r="H463" s="38" t="s">
        <v>260</v>
      </c>
      <c r="I463" s="84">
        <v>95737</v>
      </c>
      <c r="J463" s="38" t="s">
        <v>282</v>
      </c>
      <c r="K463" s="84">
        <v>95737</v>
      </c>
      <c r="L463" s="84" t="s">
        <v>262</v>
      </c>
      <c r="M463" s="38" t="s">
        <v>263</v>
      </c>
      <c r="N463" s="84">
        <v>162334</v>
      </c>
      <c r="O463" s="84" t="s">
        <v>571</v>
      </c>
      <c r="P463" s="84">
        <v>217703</v>
      </c>
      <c r="Q463" s="38" t="s">
        <v>349</v>
      </c>
      <c r="R463" s="38" t="s">
        <v>1524</v>
      </c>
      <c r="S463" s="84" t="s">
        <v>1550</v>
      </c>
      <c r="T463" s="84" t="s">
        <v>1550</v>
      </c>
      <c r="U463" s="84" t="s">
        <v>268</v>
      </c>
      <c r="V463" s="84" t="s">
        <v>269</v>
      </c>
      <c r="W463" s="84">
        <v>0</v>
      </c>
      <c r="X463" s="38" t="s">
        <v>270</v>
      </c>
      <c r="Y463" s="84">
        <v>24132969</v>
      </c>
      <c r="Z463" s="38" t="s">
        <v>1551</v>
      </c>
      <c r="AA463" s="108" t="s">
        <v>1651</v>
      </c>
      <c r="AB463" s="84">
        <v>10165</v>
      </c>
      <c r="AC463" s="108" t="s">
        <v>290</v>
      </c>
      <c r="AD463" s="84">
        <v>18</v>
      </c>
      <c r="AE463" s="84" t="s">
        <v>274</v>
      </c>
      <c r="AF463" s="84" t="s">
        <v>315</v>
      </c>
      <c r="AG463" s="108" t="s">
        <v>1553</v>
      </c>
      <c r="AH463" s="84" t="s">
        <v>277</v>
      </c>
      <c r="AI463" s="108" t="s">
        <v>1651</v>
      </c>
      <c r="AJ463" s="84">
        <v>700</v>
      </c>
      <c r="AK463" s="84">
        <v>700</v>
      </c>
      <c r="AL463" s="108" t="s">
        <v>292</v>
      </c>
      <c r="AM463" s="84">
        <v>4482.53</v>
      </c>
      <c r="AN463" s="112">
        <v>107.3</v>
      </c>
      <c r="AO463" s="112">
        <v>4589.83</v>
      </c>
      <c r="AP463" s="112">
        <v>5797.61</v>
      </c>
      <c r="AQ463" s="112">
        <v>492.59</v>
      </c>
      <c r="AR463" s="112">
        <v>6290.2</v>
      </c>
      <c r="AS463" s="112">
        <v>5798.47</v>
      </c>
      <c r="AT463" s="112">
        <v>492.59</v>
      </c>
      <c r="AU463" s="112">
        <v>6291.06</v>
      </c>
      <c r="AV463" s="84">
        <v>46</v>
      </c>
      <c r="AW463" s="84">
        <v>1344</v>
      </c>
      <c r="AX463" s="84" t="s">
        <v>293</v>
      </c>
      <c r="AY463" s="108"/>
      <c r="AZ463" s="84"/>
      <c r="BA463" s="84"/>
      <c r="BB463" s="84" t="s">
        <v>280</v>
      </c>
      <c r="BC463" s="84" t="s">
        <v>281</v>
      </c>
      <c r="BD463" s="108"/>
      <c r="BE463" s="84">
        <v>0</v>
      </c>
      <c r="BF463" s="38" t="s">
        <v>1550</v>
      </c>
      <c r="BG463" s="84">
        <v>8349132109</v>
      </c>
      <c r="BH463" s="114" t="s">
        <v>3072</v>
      </c>
      <c r="BI463" s="38" t="s">
        <v>112</v>
      </c>
      <c r="BJ463" s="85">
        <v>45834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25">
      <c r="A464" s="84">
        <v>460</v>
      </c>
      <c r="B464" s="38" t="s">
        <v>254</v>
      </c>
      <c r="C464" s="38" t="s">
        <v>255</v>
      </c>
      <c r="D464" s="38" t="s">
        <v>256</v>
      </c>
      <c r="E464" s="38" t="s">
        <v>257</v>
      </c>
      <c r="F464" s="38" t="s">
        <v>258</v>
      </c>
      <c r="G464" s="84" t="s">
        <v>259</v>
      </c>
      <c r="H464" s="38" t="s">
        <v>260</v>
      </c>
      <c r="I464" s="84">
        <v>95737</v>
      </c>
      <c r="J464" s="38" t="s">
        <v>282</v>
      </c>
      <c r="K464" s="84">
        <v>95737</v>
      </c>
      <c r="L464" s="84" t="s">
        <v>262</v>
      </c>
      <c r="M464" s="38" t="s">
        <v>263</v>
      </c>
      <c r="N464" s="84">
        <v>163568</v>
      </c>
      <c r="O464" s="84" t="s">
        <v>741</v>
      </c>
      <c r="P464" s="84">
        <v>219392</v>
      </c>
      <c r="Q464" s="38" t="s">
        <v>742</v>
      </c>
      <c r="R464" s="38" t="s">
        <v>1524</v>
      </c>
      <c r="S464" s="84" t="s">
        <v>1652</v>
      </c>
      <c r="T464" s="84" t="s">
        <v>1652</v>
      </c>
      <c r="U464" s="84" t="s">
        <v>287</v>
      </c>
      <c r="V464" s="84" t="s">
        <v>269</v>
      </c>
      <c r="W464" s="84">
        <v>0</v>
      </c>
      <c r="X464" s="38" t="s">
        <v>270</v>
      </c>
      <c r="Y464" s="84">
        <v>24139788</v>
      </c>
      <c r="Z464" s="38" t="s">
        <v>573</v>
      </c>
      <c r="AA464" s="108" t="s">
        <v>1653</v>
      </c>
      <c r="AB464" s="84">
        <v>10165</v>
      </c>
      <c r="AC464" s="108" t="s">
        <v>290</v>
      </c>
      <c r="AD464" s="84">
        <v>18</v>
      </c>
      <c r="AE464" s="84" t="s">
        <v>371</v>
      </c>
      <c r="AF464" s="84" t="s">
        <v>315</v>
      </c>
      <c r="AG464" s="108" t="s">
        <v>1544</v>
      </c>
      <c r="AH464" s="84" t="s">
        <v>591</v>
      </c>
      <c r="AI464" s="108" t="s">
        <v>1653</v>
      </c>
      <c r="AJ464" s="84">
        <v>700</v>
      </c>
      <c r="AK464" s="84">
        <v>700</v>
      </c>
      <c r="AL464" s="108" t="s">
        <v>1654</v>
      </c>
      <c r="AM464" s="84">
        <v>5679.7</v>
      </c>
      <c r="AN464" s="112">
        <v>186</v>
      </c>
      <c r="AO464" s="112">
        <v>5865.7</v>
      </c>
      <c r="AP464" s="112">
        <v>4485.3</v>
      </c>
      <c r="AQ464" s="112">
        <v>283</v>
      </c>
      <c r="AR464" s="112">
        <v>4768.3</v>
      </c>
      <c r="AS464" s="112">
        <v>4485.3</v>
      </c>
      <c r="AT464" s="112">
        <v>283</v>
      </c>
      <c r="AU464" s="112">
        <v>4768.3</v>
      </c>
      <c r="AV464" s="84">
        <v>46</v>
      </c>
      <c r="AW464" s="84">
        <v>1371</v>
      </c>
      <c r="AX464" s="84" t="s">
        <v>293</v>
      </c>
      <c r="AY464" s="108"/>
      <c r="AZ464" s="84"/>
      <c r="BA464" s="84"/>
      <c r="BB464" s="84" t="s">
        <v>280</v>
      </c>
      <c r="BC464" s="84" t="s">
        <v>281</v>
      </c>
      <c r="BD464" s="108"/>
      <c r="BE464" s="84">
        <v>0</v>
      </c>
      <c r="BF464" s="38" t="s">
        <v>1652</v>
      </c>
      <c r="BG464" s="84">
        <v>9753586960</v>
      </c>
      <c r="BH464" s="114" t="s">
        <v>3072</v>
      </c>
      <c r="BI464" s="38" t="s">
        <v>112</v>
      </c>
      <c r="BJ464" s="85">
        <v>45820</v>
      </c>
      <c r="BK464" s="84" t="s">
        <v>122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 t="s">
        <v>3093</v>
      </c>
    </row>
    <row r="465" spans="1:70" s="113" customFormat="1" ht="15" hidden="1" customHeight="1" x14ac:dyDescent="0.25">
      <c r="A465" s="84">
        <v>461</v>
      </c>
      <c r="B465" s="38" t="s">
        <v>254</v>
      </c>
      <c r="C465" s="38" t="s">
        <v>255</v>
      </c>
      <c r="D465" s="38" t="s">
        <v>256</v>
      </c>
      <c r="E465" s="38" t="s">
        <v>257</v>
      </c>
      <c r="F465" s="38" t="s">
        <v>258</v>
      </c>
      <c r="G465" s="84" t="s">
        <v>259</v>
      </c>
      <c r="H465" s="38" t="s">
        <v>260</v>
      </c>
      <c r="I465" s="84">
        <v>95737</v>
      </c>
      <c r="J465" s="38" t="s">
        <v>282</v>
      </c>
      <c r="K465" s="84">
        <v>95737</v>
      </c>
      <c r="L465" s="84" t="s">
        <v>262</v>
      </c>
      <c r="M465" s="38" t="s">
        <v>263</v>
      </c>
      <c r="N465" s="84">
        <v>162334</v>
      </c>
      <c r="O465" s="84" t="s">
        <v>571</v>
      </c>
      <c r="P465" s="84">
        <v>217703</v>
      </c>
      <c r="Q465" s="38" t="s">
        <v>349</v>
      </c>
      <c r="R465" s="38" t="s">
        <v>1524</v>
      </c>
      <c r="S465" s="84" t="s">
        <v>1640</v>
      </c>
      <c r="T465" s="84" t="s">
        <v>1640</v>
      </c>
      <c r="U465" s="84" t="s">
        <v>268</v>
      </c>
      <c r="V465" s="84" t="s">
        <v>269</v>
      </c>
      <c r="W465" s="84">
        <v>0</v>
      </c>
      <c r="X465" s="38" t="s">
        <v>270</v>
      </c>
      <c r="Y465" s="84">
        <v>24167090</v>
      </c>
      <c r="Z465" s="38" t="s">
        <v>1641</v>
      </c>
      <c r="AA465" s="108" t="s">
        <v>1563</v>
      </c>
      <c r="AB465" s="84">
        <v>10165</v>
      </c>
      <c r="AC465" s="108" t="s">
        <v>290</v>
      </c>
      <c r="AD465" s="84">
        <v>18</v>
      </c>
      <c r="AE465" s="84" t="s">
        <v>371</v>
      </c>
      <c r="AF465" s="84" t="s">
        <v>315</v>
      </c>
      <c r="AG465" s="108" t="s">
        <v>1643</v>
      </c>
      <c r="AH465" s="84" t="s">
        <v>277</v>
      </c>
      <c r="AI465" s="108" t="s">
        <v>1563</v>
      </c>
      <c r="AJ465" s="84">
        <v>700</v>
      </c>
      <c r="AK465" s="84">
        <v>700</v>
      </c>
      <c r="AL465" s="108" t="s">
        <v>292</v>
      </c>
      <c r="AM465" s="84">
        <v>6390.67</v>
      </c>
      <c r="AN465" s="112">
        <v>86.06</v>
      </c>
      <c r="AO465" s="112">
        <v>6476.73</v>
      </c>
      <c r="AP465" s="112">
        <v>3774.33</v>
      </c>
      <c r="AQ465" s="112">
        <v>208.94</v>
      </c>
      <c r="AR465" s="112">
        <v>3983.27</v>
      </c>
      <c r="AS465" s="112">
        <v>3774.33</v>
      </c>
      <c r="AT465" s="112">
        <v>208.94</v>
      </c>
      <c r="AU465" s="112">
        <v>3983.27</v>
      </c>
      <c r="AV465" s="84">
        <v>46</v>
      </c>
      <c r="AW465" s="84">
        <v>1344</v>
      </c>
      <c r="AX465" s="84" t="s">
        <v>293</v>
      </c>
      <c r="AY465" s="108"/>
      <c r="AZ465" s="84"/>
      <c r="BA465" s="84"/>
      <c r="BB465" s="84" t="s">
        <v>280</v>
      </c>
      <c r="BC465" s="84" t="s">
        <v>281</v>
      </c>
      <c r="BD465" s="108"/>
      <c r="BE465" s="84">
        <v>0</v>
      </c>
      <c r="BF465" s="38" t="s">
        <v>1640</v>
      </c>
      <c r="BG465" s="84">
        <v>8959410368</v>
      </c>
      <c r="BH465" s="114" t="s">
        <v>3072</v>
      </c>
      <c r="BI465" s="38" t="s">
        <v>112</v>
      </c>
      <c r="BJ465" s="85">
        <v>45834</v>
      </c>
      <c r="BK465" s="84" t="s">
        <v>128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hidden="1" customHeight="1" x14ac:dyDescent="0.25">
      <c r="A466" s="84">
        <v>462</v>
      </c>
      <c r="B466" s="38" t="s">
        <v>254</v>
      </c>
      <c r="C466" s="38" t="s">
        <v>255</v>
      </c>
      <c r="D466" s="38" t="s">
        <v>256</v>
      </c>
      <c r="E466" s="38" t="s">
        <v>257</v>
      </c>
      <c r="F466" s="38" t="s">
        <v>258</v>
      </c>
      <c r="G466" s="84" t="s">
        <v>259</v>
      </c>
      <c r="H466" s="38" t="s">
        <v>260</v>
      </c>
      <c r="I466" s="84">
        <v>95591</v>
      </c>
      <c r="J466" s="38" t="s">
        <v>429</v>
      </c>
      <c r="K466" s="84">
        <v>95591</v>
      </c>
      <c r="L466" s="84" t="s">
        <v>262</v>
      </c>
      <c r="M466" s="38" t="s">
        <v>263</v>
      </c>
      <c r="N466" s="84">
        <v>198131</v>
      </c>
      <c r="O466" s="84" t="s">
        <v>1655</v>
      </c>
      <c r="P466" s="84">
        <v>262958</v>
      </c>
      <c r="Q466" s="38" t="s">
        <v>1656</v>
      </c>
      <c r="R466" s="38" t="s">
        <v>1533</v>
      </c>
      <c r="S466" s="84" t="s">
        <v>1657</v>
      </c>
      <c r="T466" s="84" t="s">
        <v>1657</v>
      </c>
      <c r="U466" s="84" t="s">
        <v>268</v>
      </c>
      <c r="V466" s="84" t="s">
        <v>269</v>
      </c>
      <c r="W466" s="84">
        <v>0</v>
      </c>
      <c r="X466" s="38" t="s">
        <v>270</v>
      </c>
      <c r="Y466" s="84">
        <v>24216908</v>
      </c>
      <c r="Z466" s="38" t="s">
        <v>1658</v>
      </c>
      <c r="AA466" s="108" t="s">
        <v>1659</v>
      </c>
      <c r="AB466" s="84">
        <v>51860</v>
      </c>
      <c r="AC466" s="108" t="s">
        <v>333</v>
      </c>
      <c r="AD466" s="84">
        <v>24</v>
      </c>
      <c r="AE466" s="84" t="s">
        <v>371</v>
      </c>
      <c r="AF466" s="84" t="s">
        <v>315</v>
      </c>
      <c r="AG466" s="108" t="s">
        <v>1660</v>
      </c>
      <c r="AH466" s="84" t="s">
        <v>277</v>
      </c>
      <c r="AI466" s="108" t="s">
        <v>1659</v>
      </c>
      <c r="AJ466" s="84">
        <v>2700</v>
      </c>
      <c r="AK466" s="84">
        <v>2700</v>
      </c>
      <c r="AL466" s="108" t="s">
        <v>1661</v>
      </c>
      <c r="AM466" s="84">
        <v>27179.01</v>
      </c>
      <c r="AN466" s="112">
        <v>3050.6</v>
      </c>
      <c r="AO466" s="112">
        <v>30229.61</v>
      </c>
      <c r="AP466" s="112">
        <v>24680.99</v>
      </c>
      <c r="AQ466" s="112">
        <v>1968.4</v>
      </c>
      <c r="AR466" s="112">
        <v>26649.39</v>
      </c>
      <c r="AS466" s="112">
        <v>24680.99</v>
      </c>
      <c r="AT466" s="112">
        <v>1968.4</v>
      </c>
      <c r="AU466" s="112">
        <v>26649.39</v>
      </c>
      <c r="AV466" s="84">
        <v>45</v>
      </c>
      <c r="AW466" s="84">
        <v>1223</v>
      </c>
      <c r="AX466" s="84" t="s">
        <v>293</v>
      </c>
      <c r="AY466" s="108"/>
      <c r="AZ466" s="84"/>
      <c r="BA466" s="84"/>
      <c r="BB466" s="84" t="s">
        <v>280</v>
      </c>
      <c r="BC466" s="84" t="s">
        <v>281</v>
      </c>
      <c r="BD466" s="108"/>
      <c r="BE466" s="84">
        <v>0</v>
      </c>
      <c r="BF466" s="38" t="s">
        <v>1657</v>
      </c>
      <c r="BG466" s="84">
        <v>6260078666</v>
      </c>
      <c r="BH466" s="114" t="s">
        <v>3072</v>
      </c>
      <c r="BI466" s="38" t="s">
        <v>112</v>
      </c>
      <c r="BJ466" s="85">
        <v>45834</v>
      </c>
      <c r="BK466" s="84" t="s">
        <v>125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25">
      <c r="A467" s="84">
        <v>463</v>
      </c>
      <c r="B467" s="38" t="s">
        <v>254</v>
      </c>
      <c r="C467" s="38" t="s">
        <v>255</v>
      </c>
      <c r="D467" s="38" t="s">
        <v>256</v>
      </c>
      <c r="E467" s="38" t="s">
        <v>257</v>
      </c>
      <c r="F467" s="38" t="s">
        <v>258</v>
      </c>
      <c r="G467" s="84" t="s">
        <v>259</v>
      </c>
      <c r="H467" s="38" t="s">
        <v>260</v>
      </c>
      <c r="I467" s="84">
        <v>95591</v>
      </c>
      <c r="J467" s="38" t="s">
        <v>429</v>
      </c>
      <c r="K467" s="84">
        <v>95591</v>
      </c>
      <c r="L467" s="84" t="s">
        <v>262</v>
      </c>
      <c r="M467" s="38" t="s">
        <v>263</v>
      </c>
      <c r="N467" s="84">
        <v>198131</v>
      </c>
      <c r="O467" s="84" t="s">
        <v>1655</v>
      </c>
      <c r="P467" s="84">
        <v>262958</v>
      </c>
      <c r="Q467" s="38" t="s">
        <v>1656</v>
      </c>
      <c r="R467" s="38" t="s">
        <v>1533</v>
      </c>
      <c r="S467" s="84" t="s">
        <v>1662</v>
      </c>
      <c r="T467" s="84" t="s">
        <v>1662</v>
      </c>
      <c r="U467" s="84" t="s">
        <v>268</v>
      </c>
      <c r="V467" s="84" t="s">
        <v>269</v>
      </c>
      <c r="W467" s="84">
        <v>0</v>
      </c>
      <c r="X467" s="38" t="s">
        <v>270</v>
      </c>
      <c r="Y467" s="84">
        <v>24217053</v>
      </c>
      <c r="Z467" s="38" t="s">
        <v>1663</v>
      </c>
      <c r="AA467" s="108" t="s">
        <v>1659</v>
      </c>
      <c r="AB467" s="84">
        <v>51860</v>
      </c>
      <c r="AC467" s="108" t="s">
        <v>333</v>
      </c>
      <c r="AD467" s="84">
        <v>24</v>
      </c>
      <c r="AE467" s="84" t="s">
        <v>371</v>
      </c>
      <c r="AF467" s="84" t="s">
        <v>315</v>
      </c>
      <c r="AG467" s="108" t="s">
        <v>1660</v>
      </c>
      <c r="AH467" s="84" t="s">
        <v>277</v>
      </c>
      <c r="AI467" s="108" t="s">
        <v>1659</v>
      </c>
      <c r="AJ467" s="84">
        <v>2700</v>
      </c>
      <c r="AK467" s="84">
        <v>2700</v>
      </c>
      <c r="AL467" s="108" t="s">
        <v>1664</v>
      </c>
      <c r="AM467" s="84">
        <v>41508.51</v>
      </c>
      <c r="AN467" s="112">
        <v>4202.2299999999996</v>
      </c>
      <c r="AO467" s="112">
        <v>45710.74</v>
      </c>
      <c r="AP467" s="112">
        <v>10351.49</v>
      </c>
      <c r="AQ467" s="112">
        <v>283.77</v>
      </c>
      <c r="AR467" s="112">
        <v>10635.26</v>
      </c>
      <c r="AS467" s="112">
        <v>10351.49</v>
      </c>
      <c r="AT467" s="112">
        <v>283.77</v>
      </c>
      <c r="AU467" s="112">
        <v>10635.26</v>
      </c>
      <c r="AV467" s="84">
        <v>45</v>
      </c>
      <c r="AW467" s="84">
        <v>1035</v>
      </c>
      <c r="AX467" s="84" t="s">
        <v>293</v>
      </c>
      <c r="AY467" s="108"/>
      <c r="AZ467" s="84"/>
      <c r="BA467" s="84"/>
      <c r="BB467" s="84" t="s">
        <v>280</v>
      </c>
      <c r="BC467" s="84" t="s">
        <v>281</v>
      </c>
      <c r="BD467" s="108"/>
      <c r="BE467" s="84">
        <v>0</v>
      </c>
      <c r="BF467" s="38" t="s">
        <v>1662</v>
      </c>
      <c r="BG467" s="84">
        <v>9370635805</v>
      </c>
      <c r="BH467" s="114" t="s">
        <v>3072</v>
      </c>
      <c r="BI467" s="38" t="s">
        <v>112</v>
      </c>
      <c r="BJ467" s="85">
        <v>45820</v>
      </c>
      <c r="BK467" s="84" t="s">
        <v>122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 t="s">
        <v>3093</v>
      </c>
    </row>
    <row r="468" spans="1:70" s="113" customFormat="1" ht="15" hidden="1" customHeight="1" x14ac:dyDescent="0.25">
      <c r="A468" s="84">
        <v>464</v>
      </c>
      <c r="B468" s="38" t="s">
        <v>254</v>
      </c>
      <c r="C468" s="38" t="s">
        <v>255</v>
      </c>
      <c r="D468" s="38" t="s">
        <v>256</v>
      </c>
      <c r="E468" s="38" t="s">
        <v>257</v>
      </c>
      <c r="F468" s="38" t="s">
        <v>258</v>
      </c>
      <c r="G468" s="84" t="s">
        <v>259</v>
      </c>
      <c r="H468" s="38" t="s">
        <v>260</v>
      </c>
      <c r="I468" s="84">
        <v>95591</v>
      </c>
      <c r="J468" s="38" t="s">
        <v>429</v>
      </c>
      <c r="K468" s="84">
        <v>95591</v>
      </c>
      <c r="L468" s="84" t="s">
        <v>262</v>
      </c>
      <c r="M468" s="38" t="s">
        <v>263</v>
      </c>
      <c r="N468" s="84">
        <v>198131</v>
      </c>
      <c r="O468" s="84" t="s">
        <v>1655</v>
      </c>
      <c r="P468" s="84">
        <v>262958</v>
      </c>
      <c r="Q468" s="38" t="s">
        <v>1656</v>
      </c>
      <c r="R468" s="38" t="s">
        <v>1533</v>
      </c>
      <c r="S468" s="84" t="s">
        <v>1665</v>
      </c>
      <c r="T468" s="84" t="s">
        <v>1665</v>
      </c>
      <c r="U468" s="84" t="s">
        <v>268</v>
      </c>
      <c r="V468" s="84" t="s">
        <v>269</v>
      </c>
      <c r="W468" s="84">
        <v>0</v>
      </c>
      <c r="X468" s="38" t="s">
        <v>270</v>
      </c>
      <c r="Y468" s="84">
        <v>24217158</v>
      </c>
      <c r="Z468" s="38" t="s">
        <v>1666</v>
      </c>
      <c r="AA468" s="108" t="s">
        <v>1659</v>
      </c>
      <c r="AB468" s="84">
        <v>51860</v>
      </c>
      <c r="AC468" s="108" t="s">
        <v>333</v>
      </c>
      <c r="AD468" s="84">
        <v>24</v>
      </c>
      <c r="AE468" s="84" t="s">
        <v>371</v>
      </c>
      <c r="AF468" s="84" t="s">
        <v>315</v>
      </c>
      <c r="AG468" s="108" t="s">
        <v>1660</v>
      </c>
      <c r="AH468" s="84" t="s">
        <v>277</v>
      </c>
      <c r="AI468" s="108" t="s">
        <v>1659</v>
      </c>
      <c r="AJ468" s="84">
        <v>2700</v>
      </c>
      <c r="AK468" s="84">
        <v>2700</v>
      </c>
      <c r="AL468" s="108" t="s">
        <v>1667</v>
      </c>
      <c r="AM468" s="84">
        <v>28829.919999999998</v>
      </c>
      <c r="AN468" s="112">
        <v>2517.6</v>
      </c>
      <c r="AO468" s="112">
        <v>31347.52</v>
      </c>
      <c r="AP468" s="112">
        <v>23030.080000000002</v>
      </c>
      <c r="AQ468" s="112">
        <v>1968.4</v>
      </c>
      <c r="AR468" s="112">
        <v>24998.48</v>
      </c>
      <c r="AS468" s="112">
        <v>23030.080000000002</v>
      </c>
      <c r="AT468" s="112">
        <v>1968.4</v>
      </c>
      <c r="AU468" s="112">
        <v>24998.48</v>
      </c>
      <c r="AV468" s="84">
        <v>45</v>
      </c>
      <c r="AW468" s="84">
        <v>1223</v>
      </c>
      <c r="AX468" s="84" t="s">
        <v>293</v>
      </c>
      <c r="AY468" s="108"/>
      <c r="AZ468" s="84"/>
      <c r="BA468" s="84"/>
      <c r="BB468" s="84" t="s">
        <v>280</v>
      </c>
      <c r="BC468" s="84" t="s">
        <v>281</v>
      </c>
      <c r="BD468" s="108"/>
      <c r="BE468" s="84">
        <v>0</v>
      </c>
      <c r="BF468" s="38" t="s">
        <v>1665</v>
      </c>
      <c r="BG468" s="84">
        <v>9713897926</v>
      </c>
      <c r="BH468" s="114" t="s">
        <v>3072</v>
      </c>
      <c r="BI468" s="38" t="s">
        <v>112</v>
      </c>
      <c r="BJ468" s="85">
        <v>45834</v>
      </c>
      <c r="BK468" s="84" t="s">
        <v>128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hidden="1" customHeight="1" x14ac:dyDescent="0.25">
      <c r="A469" s="84">
        <v>465</v>
      </c>
      <c r="B469" s="38" t="s">
        <v>254</v>
      </c>
      <c r="C469" s="38" t="s">
        <v>255</v>
      </c>
      <c r="D469" s="38" t="s">
        <v>256</v>
      </c>
      <c r="E469" s="38" t="s">
        <v>257</v>
      </c>
      <c r="F469" s="38" t="s">
        <v>258</v>
      </c>
      <c r="G469" s="84" t="s">
        <v>259</v>
      </c>
      <c r="H469" s="38" t="s">
        <v>260</v>
      </c>
      <c r="I469" s="84">
        <v>96143</v>
      </c>
      <c r="J469" s="38" t="s">
        <v>539</v>
      </c>
      <c r="K469" s="84">
        <v>96143</v>
      </c>
      <c r="L469" s="84" t="s">
        <v>262</v>
      </c>
      <c r="M469" s="38" t="s">
        <v>263</v>
      </c>
      <c r="N469" s="84">
        <v>164312</v>
      </c>
      <c r="O469" s="84" t="s">
        <v>793</v>
      </c>
      <c r="P469" s="84">
        <v>220397</v>
      </c>
      <c r="Q469" s="38" t="s">
        <v>474</v>
      </c>
      <c r="R469" s="38" t="s">
        <v>1533</v>
      </c>
      <c r="S469" s="84" t="s">
        <v>1668</v>
      </c>
      <c r="T469" s="84" t="s">
        <v>1668</v>
      </c>
      <c r="U469" s="84" t="s">
        <v>411</v>
      </c>
      <c r="V469" s="84" t="s">
        <v>269</v>
      </c>
      <c r="W469" s="84">
        <v>0</v>
      </c>
      <c r="X469" s="38" t="s">
        <v>270</v>
      </c>
      <c r="Y469" s="84">
        <v>24219851</v>
      </c>
      <c r="Z469" s="38" t="s">
        <v>1669</v>
      </c>
      <c r="AA469" s="108" t="s">
        <v>1670</v>
      </c>
      <c r="AB469" s="84">
        <v>62232</v>
      </c>
      <c r="AC469" s="108" t="s">
        <v>333</v>
      </c>
      <c r="AD469" s="84">
        <v>24</v>
      </c>
      <c r="AE469" s="84" t="s">
        <v>693</v>
      </c>
      <c r="AF469" s="84" t="s">
        <v>603</v>
      </c>
      <c r="AG469" s="108" t="s">
        <v>1671</v>
      </c>
      <c r="AH469" s="84" t="s">
        <v>277</v>
      </c>
      <c r="AI469" s="108" t="s">
        <v>1670</v>
      </c>
      <c r="AJ469" s="84">
        <v>3200</v>
      </c>
      <c r="AK469" s="84">
        <v>3200</v>
      </c>
      <c r="AL469" s="108" t="s">
        <v>1672</v>
      </c>
      <c r="AM469" s="84">
        <v>56297.9</v>
      </c>
      <c r="AN469" s="112">
        <v>7892.39</v>
      </c>
      <c r="AO469" s="112">
        <v>64190.29</v>
      </c>
      <c r="AP469" s="112">
        <v>6549.58</v>
      </c>
      <c r="AQ469" s="112">
        <v>66.27</v>
      </c>
      <c r="AR469" s="112">
        <v>6615.85</v>
      </c>
      <c r="AS469" s="112">
        <v>6550.1</v>
      </c>
      <c r="AT469" s="112">
        <v>66.27</v>
      </c>
      <c r="AU469" s="112">
        <v>6616.37</v>
      </c>
      <c r="AV469" s="84">
        <v>45</v>
      </c>
      <c r="AW469" s="84">
        <v>858</v>
      </c>
      <c r="AX469" s="84" t="s">
        <v>293</v>
      </c>
      <c r="AY469" s="108"/>
      <c r="AZ469" s="84"/>
      <c r="BA469" s="84"/>
      <c r="BB469" s="84" t="s">
        <v>280</v>
      </c>
      <c r="BC469" s="84" t="s">
        <v>281</v>
      </c>
      <c r="BD469" s="108"/>
      <c r="BE469" s="84">
        <v>0</v>
      </c>
      <c r="BF469" s="38" t="s">
        <v>1668</v>
      </c>
      <c r="BG469" s="84">
        <v>7566625178</v>
      </c>
      <c r="BH469" s="114" t="s">
        <v>3072</v>
      </c>
      <c r="BI469" s="38" t="s">
        <v>112</v>
      </c>
      <c r="BJ469" s="85">
        <v>45834</v>
      </c>
      <c r="BK469" s="84" t="s">
        <v>125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hidden="1" customHeight="1" x14ac:dyDescent="0.25">
      <c r="A470" s="84">
        <v>466</v>
      </c>
      <c r="B470" s="38" t="s">
        <v>254</v>
      </c>
      <c r="C470" s="38" t="s">
        <v>255</v>
      </c>
      <c r="D470" s="38" t="s">
        <v>256</v>
      </c>
      <c r="E470" s="38" t="s">
        <v>257</v>
      </c>
      <c r="F470" s="38" t="s">
        <v>258</v>
      </c>
      <c r="G470" s="84" t="s">
        <v>259</v>
      </c>
      <c r="H470" s="38" t="s">
        <v>260</v>
      </c>
      <c r="I470" s="84">
        <v>96143</v>
      </c>
      <c r="J470" s="38" t="s">
        <v>539</v>
      </c>
      <c r="K470" s="84">
        <v>96143</v>
      </c>
      <c r="L470" s="84" t="s">
        <v>262</v>
      </c>
      <c r="M470" s="38" t="s">
        <v>263</v>
      </c>
      <c r="N470" s="84">
        <v>198219</v>
      </c>
      <c r="O470" s="84" t="s">
        <v>1673</v>
      </c>
      <c r="P470" s="84">
        <v>263075</v>
      </c>
      <c r="Q470" s="38" t="s">
        <v>336</v>
      </c>
      <c r="R470" s="38" t="s">
        <v>1533</v>
      </c>
      <c r="S470" s="84" t="s">
        <v>1674</v>
      </c>
      <c r="T470" s="84" t="s">
        <v>1674</v>
      </c>
      <c r="U470" s="84" t="s">
        <v>268</v>
      </c>
      <c r="V470" s="84" t="s">
        <v>343</v>
      </c>
      <c r="W470" s="84">
        <v>0</v>
      </c>
      <c r="X470" s="38" t="s">
        <v>270</v>
      </c>
      <c r="Y470" s="84">
        <v>24251256</v>
      </c>
      <c r="Z470" s="38" t="s">
        <v>1675</v>
      </c>
      <c r="AA470" s="108" t="s">
        <v>1555</v>
      </c>
      <c r="AB470" s="84">
        <v>59121</v>
      </c>
      <c r="AC470" s="108" t="s">
        <v>333</v>
      </c>
      <c r="AD470" s="84">
        <v>24</v>
      </c>
      <c r="AE470" s="84" t="s">
        <v>739</v>
      </c>
      <c r="AF470" s="84" t="s">
        <v>422</v>
      </c>
      <c r="AG470" s="108" t="s">
        <v>1556</v>
      </c>
      <c r="AH470" s="84" t="s">
        <v>277</v>
      </c>
      <c r="AI470" s="108" t="s">
        <v>1555</v>
      </c>
      <c r="AJ470" s="84">
        <v>3050</v>
      </c>
      <c r="AK470" s="84">
        <v>3050</v>
      </c>
      <c r="AL470" s="108" t="s">
        <v>1676</v>
      </c>
      <c r="AM470" s="84">
        <v>57770.97</v>
      </c>
      <c r="AN470" s="112">
        <v>5567.17</v>
      </c>
      <c r="AO470" s="112">
        <v>63338.14</v>
      </c>
      <c r="AP470" s="112">
        <v>1350.03</v>
      </c>
      <c r="AQ470" s="112">
        <v>2.83</v>
      </c>
      <c r="AR470" s="112">
        <v>1352.86</v>
      </c>
      <c r="AS470" s="112">
        <v>1350.03</v>
      </c>
      <c r="AT470" s="112">
        <v>2.83</v>
      </c>
      <c r="AU470" s="112">
        <v>1352.86</v>
      </c>
      <c r="AV470" s="84">
        <v>46</v>
      </c>
      <c r="AW470" s="84">
        <v>950</v>
      </c>
      <c r="AX470" s="84" t="s">
        <v>293</v>
      </c>
      <c r="AY470" s="108"/>
      <c r="AZ470" s="84"/>
      <c r="BA470" s="84"/>
      <c r="BB470" s="84" t="s">
        <v>280</v>
      </c>
      <c r="BC470" s="84" t="s">
        <v>281</v>
      </c>
      <c r="BD470" s="108"/>
      <c r="BE470" s="84">
        <v>0</v>
      </c>
      <c r="BF470" s="38" t="s">
        <v>1674</v>
      </c>
      <c r="BG470" s="84">
        <v>9098244245</v>
      </c>
      <c r="BH470" s="114" t="s">
        <v>3072</v>
      </c>
      <c r="BI470" s="38" t="s">
        <v>112</v>
      </c>
      <c r="BJ470" s="85">
        <v>45834</v>
      </c>
      <c r="BK470" s="84" t="s">
        <v>125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hidden="1" customHeight="1" x14ac:dyDescent="0.25">
      <c r="A471" s="84">
        <v>467</v>
      </c>
      <c r="B471" s="38" t="s">
        <v>254</v>
      </c>
      <c r="C471" s="38" t="s">
        <v>255</v>
      </c>
      <c r="D471" s="38" t="s">
        <v>256</v>
      </c>
      <c r="E471" s="38" t="s">
        <v>257</v>
      </c>
      <c r="F471" s="38" t="s">
        <v>258</v>
      </c>
      <c r="G471" s="84" t="s">
        <v>259</v>
      </c>
      <c r="H471" s="38" t="s">
        <v>260</v>
      </c>
      <c r="I471" s="84">
        <v>97451</v>
      </c>
      <c r="J471" s="38" t="s">
        <v>908</v>
      </c>
      <c r="K471" s="84">
        <v>97451</v>
      </c>
      <c r="L471" s="84" t="s">
        <v>262</v>
      </c>
      <c r="M471" s="38" t="s">
        <v>263</v>
      </c>
      <c r="N471" s="84">
        <v>196945</v>
      </c>
      <c r="O471" s="84" t="s">
        <v>1677</v>
      </c>
      <c r="P471" s="84">
        <v>261454</v>
      </c>
      <c r="Q471" s="38" t="s">
        <v>1678</v>
      </c>
      <c r="R471" s="38" t="s">
        <v>1533</v>
      </c>
      <c r="S471" s="84" t="s">
        <v>1679</v>
      </c>
      <c r="T471" s="84" t="s">
        <v>1679</v>
      </c>
      <c r="U471" s="84" t="s">
        <v>268</v>
      </c>
      <c r="V471" s="84" t="s">
        <v>269</v>
      </c>
      <c r="W471" s="84">
        <v>0</v>
      </c>
      <c r="X471" s="38" t="s">
        <v>270</v>
      </c>
      <c r="Y471" s="84">
        <v>24347049</v>
      </c>
      <c r="Z471" s="38" t="s">
        <v>1326</v>
      </c>
      <c r="AA471" s="108" t="s">
        <v>1552</v>
      </c>
      <c r="AB471" s="84">
        <v>59121</v>
      </c>
      <c r="AC471" s="108" t="s">
        <v>333</v>
      </c>
      <c r="AD471" s="84">
        <v>24</v>
      </c>
      <c r="AE471" s="84" t="s">
        <v>421</v>
      </c>
      <c r="AF471" s="84" t="s">
        <v>780</v>
      </c>
      <c r="AG471" s="108" t="s">
        <v>1566</v>
      </c>
      <c r="AH471" s="84" t="s">
        <v>277</v>
      </c>
      <c r="AI471" s="108" t="s">
        <v>1552</v>
      </c>
      <c r="AJ471" s="84">
        <v>3050</v>
      </c>
      <c r="AK471" s="84">
        <v>3050</v>
      </c>
      <c r="AL471" s="108" t="s">
        <v>1680</v>
      </c>
      <c r="AM471" s="84">
        <v>47225.42</v>
      </c>
      <c r="AN471" s="112">
        <v>4544.58</v>
      </c>
      <c r="AO471" s="112">
        <v>51770</v>
      </c>
      <c r="AP471" s="112">
        <v>11895.58</v>
      </c>
      <c r="AQ471" s="112">
        <v>531.41999999999996</v>
      </c>
      <c r="AR471" s="112">
        <v>12427</v>
      </c>
      <c r="AS471" s="112">
        <v>11895.58</v>
      </c>
      <c r="AT471" s="112">
        <v>531.41999999999996</v>
      </c>
      <c r="AU471" s="112">
        <v>12427</v>
      </c>
      <c r="AV471" s="84">
        <v>46</v>
      </c>
      <c r="AW471" s="84">
        <v>1042</v>
      </c>
      <c r="AX471" s="84" t="s">
        <v>293</v>
      </c>
      <c r="AY471" s="108"/>
      <c r="AZ471" s="84"/>
      <c r="BA471" s="84"/>
      <c r="BB471" s="84" t="s">
        <v>280</v>
      </c>
      <c r="BC471" s="84" t="s">
        <v>281</v>
      </c>
      <c r="BD471" s="108"/>
      <c r="BE471" s="84">
        <v>0</v>
      </c>
      <c r="BF471" s="38" t="s">
        <v>1679</v>
      </c>
      <c r="BG471" s="84">
        <v>8959272178</v>
      </c>
      <c r="BH471" s="114" t="s">
        <v>3072</v>
      </c>
      <c r="BI471" s="38" t="s">
        <v>112</v>
      </c>
      <c r="BJ471" s="85">
        <v>45834</v>
      </c>
      <c r="BK471" s="84" t="s">
        <v>128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hidden="1" customHeight="1" x14ac:dyDescent="0.25">
      <c r="A472" s="84">
        <v>468</v>
      </c>
      <c r="B472" s="38" t="s">
        <v>254</v>
      </c>
      <c r="C472" s="38" t="s">
        <v>255</v>
      </c>
      <c r="D472" s="38" t="s">
        <v>256</v>
      </c>
      <c r="E472" s="38" t="s">
        <v>257</v>
      </c>
      <c r="F472" s="38" t="s">
        <v>258</v>
      </c>
      <c r="G472" s="84" t="s">
        <v>259</v>
      </c>
      <c r="H472" s="38" t="s">
        <v>260</v>
      </c>
      <c r="I472" s="84">
        <v>97451</v>
      </c>
      <c r="J472" s="38" t="s">
        <v>908</v>
      </c>
      <c r="K472" s="84">
        <v>97451</v>
      </c>
      <c r="L472" s="84" t="s">
        <v>262</v>
      </c>
      <c r="M472" s="38" t="s">
        <v>263</v>
      </c>
      <c r="N472" s="84">
        <v>196945</v>
      </c>
      <c r="O472" s="84" t="s">
        <v>1677</v>
      </c>
      <c r="P472" s="84">
        <v>261454</v>
      </c>
      <c r="Q472" s="38" t="s">
        <v>1678</v>
      </c>
      <c r="R472" s="38" t="s">
        <v>1533</v>
      </c>
      <c r="S472" s="84" t="s">
        <v>1681</v>
      </c>
      <c r="T472" s="84" t="s">
        <v>1681</v>
      </c>
      <c r="U472" s="84" t="s">
        <v>287</v>
      </c>
      <c r="V472" s="84" t="s">
        <v>269</v>
      </c>
      <c r="W472" s="84">
        <v>0</v>
      </c>
      <c r="X472" s="38" t="s">
        <v>270</v>
      </c>
      <c r="Y472" s="84">
        <v>24414298</v>
      </c>
      <c r="Z472" s="38" t="s">
        <v>1682</v>
      </c>
      <c r="AA472" s="108" t="s">
        <v>1552</v>
      </c>
      <c r="AB472" s="84">
        <v>59121</v>
      </c>
      <c r="AC472" s="108" t="s">
        <v>333</v>
      </c>
      <c r="AD472" s="84">
        <v>24</v>
      </c>
      <c r="AE472" s="84" t="s">
        <v>421</v>
      </c>
      <c r="AF472" s="84" t="s">
        <v>780</v>
      </c>
      <c r="AG472" s="108" t="s">
        <v>1566</v>
      </c>
      <c r="AH472" s="84" t="s">
        <v>277</v>
      </c>
      <c r="AI472" s="108" t="s">
        <v>1552</v>
      </c>
      <c r="AJ472" s="84">
        <v>3050</v>
      </c>
      <c r="AK472" s="84">
        <v>3050</v>
      </c>
      <c r="AL472" s="108" t="s">
        <v>292</v>
      </c>
      <c r="AM472" s="84">
        <v>14143.76</v>
      </c>
      <c r="AN472" s="112">
        <v>583.51</v>
      </c>
      <c r="AO472" s="112">
        <v>14727.27</v>
      </c>
      <c r="AP472" s="112">
        <v>47638.53</v>
      </c>
      <c r="AQ472" s="112">
        <v>7985.67</v>
      </c>
      <c r="AR472" s="112">
        <v>55624.2</v>
      </c>
      <c r="AS472" s="112">
        <v>47639.24</v>
      </c>
      <c r="AT472" s="112">
        <v>7985.67</v>
      </c>
      <c r="AU472" s="112">
        <v>55624.91</v>
      </c>
      <c r="AV472" s="84">
        <v>45</v>
      </c>
      <c r="AW472" s="84">
        <v>1315</v>
      </c>
      <c r="AX472" s="84" t="s">
        <v>293</v>
      </c>
      <c r="AY472" s="108"/>
      <c r="AZ472" s="84"/>
      <c r="BA472" s="84"/>
      <c r="BB472" s="84" t="s">
        <v>280</v>
      </c>
      <c r="BC472" s="84" t="s">
        <v>281</v>
      </c>
      <c r="BD472" s="108"/>
      <c r="BE472" s="84">
        <v>0</v>
      </c>
      <c r="BF472" s="38" t="s">
        <v>1681</v>
      </c>
      <c r="BG472" s="84">
        <v>6268920254</v>
      </c>
      <c r="BH472" s="114" t="s">
        <v>3072</v>
      </c>
      <c r="BI472" s="38" t="s">
        <v>112</v>
      </c>
      <c r="BJ472" s="85">
        <v>45834</v>
      </c>
      <c r="BK472" s="84" t="s">
        <v>125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hidden="1" customHeight="1" x14ac:dyDescent="0.25">
      <c r="A473" s="84">
        <v>469</v>
      </c>
      <c r="B473" s="38" t="s">
        <v>254</v>
      </c>
      <c r="C473" s="38" t="s">
        <v>255</v>
      </c>
      <c r="D473" s="38" t="s">
        <v>256</v>
      </c>
      <c r="E473" s="38" t="s">
        <v>257</v>
      </c>
      <c r="F473" s="38" t="s">
        <v>258</v>
      </c>
      <c r="G473" s="84" t="s">
        <v>259</v>
      </c>
      <c r="H473" s="38" t="s">
        <v>260</v>
      </c>
      <c r="I473" s="84">
        <v>95892</v>
      </c>
      <c r="J473" s="38" t="s">
        <v>516</v>
      </c>
      <c r="K473" s="84">
        <v>95892</v>
      </c>
      <c r="L473" s="84" t="s">
        <v>262</v>
      </c>
      <c r="M473" s="38" t="s">
        <v>263</v>
      </c>
      <c r="N473" s="84">
        <v>196823</v>
      </c>
      <c r="O473" s="84" t="s">
        <v>1683</v>
      </c>
      <c r="P473" s="84">
        <v>261301</v>
      </c>
      <c r="Q473" s="38" t="s">
        <v>349</v>
      </c>
      <c r="R473" s="38" t="s">
        <v>1533</v>
      </c>
      <c r="S473" s="84" t="s">
        <v>1684</v>
      </c>
      <c r="T473" s="84" t="s">
        <v>1684</v>
      </c>
      <c r="U473" s="84" t="s">
        <v>268</v>
      </c>
      <c r="V473" s="84" t="s">
        <v>269</v>
      </c>
      <c r="W473" s="84">
        <v>0</v>
      </c>
      <c r="X473" s="38" t="s">
        <v>270</v>
      </c>
      <c r="Y473" s="84">
        <v>24477073</v>
      </c>
      <c r="Z473" s="38" t="s">
        <v>1685</v>
      </c>
      <c r="AA473" s="108" t="s">
        <v>1686</v>
      </c>
      <c r="AB473" s="84">
        <v>59121</v>
      </c>
      <c r="AC473" s="108" t="s">
        <v>522</v>
      </c>
      <c r="AD473" s="84">
        <v>24</v>
      </c>
      <c r="AE473" s="84" t="s">
        <v>739</v>
      </c>
      <c r="AF473" s="84" t="s">
        <v>422</v>
      </c>
      <c r="AG473" s="108" t="s">
        <v>1687</v>
      </c>
      <c r="AH473" s="84" t="s">
        <v>277</v>
      </c>
      <c r="AI473" s="108" t="s">
        <v>1686</v>
      </c>
      <c r="AJ473" s="84">
        <v>3050</v>
      </c>
      <c r="AK473" s="84">
        <v>3050</v>
      </c>
      <c r="AL473" s="108" t="s">
        <v>292</v>
      </c>
      <c r="AM473" s="84">
        <v>23618.5</v>
      </c>
      <c r="AN473" s="112">
        <v>1941.23</v>
      </c>
      <c r="AO473" s="112">
        <v>25559.73</v>
      </c>
      <c r="AP473" s="112">
        <v>35502.5</v>
      </c>
      <c r="AQ473" s="112">
        <v>3860.77</v>
      </c>
      <c r="AR473" s="112">
        <v>39363.269999999997</v>
      </c>
      <c r="AS473" s="112">
        <v>35502.5</v>
      </c>
      <c r="AT473" s="112">
        <v>3860.77</v>
      </c>
      <c r="AU473" s="112">
        <v>39363.269999999997</v>
      </c>
      <c r="AV473" s="84">
        <v>46</v>
      </c>
      <c r="AW473" s="84">
        <v>1314</v>
      </c>
      <c r="AX473" s="84" t="s">
        <v>293</v>
      </c>
      <c r="AY473" s="108"/>
      <c r="AZ473" s="84"/>
      <c r="BA473" s="84"/>
      <c r="BB473" s="84" t="s">
        <v>280</v>
      </c>
      <c r="BC473" s="84" t="s">
        <v>281</v>
      </c>
      <c r="BD473" s="108"/>
      <c r="BE473" s="84">
        <v>0</v>
      </c>
      <c r="BF473" s="38" t="s">
        <v>1684</v>
      </c>
      <c r="BG473" s="84">
        <v>8815458325</v>
      </c>
      <c r="BH473" s="114" t="s">
        <v>3072</v>
      </c>
      <c r="BI473" s="38" t="s">
        <v>112</v>
      </c>
      <c r="BJ473" s="85">
        <v>45834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hidden="1" customHeight="1" x14ac:dyDescent="0.25">
      <c r="A474" s="84">
        <v>470</v>
      </c>
      <c r="B474" s="38" t="s">
        <v>254</v>
      </c>
      <c r="C474" s="38" t="s">
        <v>255</v>
      </c>
      <c r="D474" s="38" t="s">
        <v>256</v>
      </c>
      <c r="E474" s="38" t="s">
        <v>257</v>
      </c>
      <c r="F474" s="38" t="s">
        <v>258</v>
      </c>
      <c r="G474" s="84" t="s">
        <v>259</v>
      </c>
      <c r="H474" s="38" t="s">
        <v>260</v>
      </c>
      <c r="I474" s="84">
        <v>95409</v>
      </c>
      <c r="J474" s="38" t="s">
        <v>347</v>
      </c>
      <c r="K474" s="84">
        <v>95409</v>
      </c>
      <c r="L474" s="84" t="s">
        <v>262</v>
      </c>
      <c r="M474" s="38" t="s">
        <v>263</v>
      </c>
      <c r="N474" s="84">
        <v>160213</v>
      </c>
      <c r="O474" s="84" t="s">
        <v>348</v>
      </c>
      <c r="P474" s="84">
        <v>229791</v>
      </c>
      <c r="Q474" s="38" t="s">
        <v>678</v>
      </c>
      <c r="R474" s="38" t="s">
        <v>1533</v>
      </c>
      <c r="S474" s="84" t="s">
        <v>1688</v>
      </c>
      <c r="T474" s="84" t="s">
        <v>1688</v>
      </c>
      <c r="U474" s="84" t="s">
        <v>268</v>
      </c>
      <c r="V474" s="84" t="s">
        <v>269</v>
      </c>
      <c r="W474" s="84">
        <v>0</v>
      </c>
      <c r="X474" s="38" t="s">
        <v>270</v>
      </c>
      <c r="Y474" s="84">
        <v>24556143</v>
      </c>
      <c r="Z474" s="38" t="s">
        <v>1689</v>
      </c>
      <c r="AA474" s="108" t="s">
        <v>1558</v>
      </c>
      <c r="AB474" s="84">
        <v>59121</v>
      </c>
      <c r="AC474" s="108" t="s">
        <v>353</v>
      </c>
      <c r="AD474" s="84">
        <v>24</v>
      </c>
      <c r="AE474" s="84" t="s">
        <v>693</v>
      </c>
      <c r="AF474" s="84" t="s">
        <v>315</v>
      </c>
      <c r="AG474" s="108" t="s">
        <v>1559</v>
      </c>
      <c r="AH474" s="84" t="s">
        <v>277</v>
      </c>
      <c r="AI474" s="108" t="s">
        <v>1558</v>
      </c>
      <c r="AJ474" s="84">
        <v>3050</v>
      </c>
      <c r="AK474" s="84">
        <v>3050</v>
      </c>
      <c r="AL474" s="108" t="s">
        <v>292</v>
      </c>
      <c r="AM474" s="84">
        <v>11097.2</v>
      </c>
      <c r="AN474" s="112">
        <v>177.95</v>
      </c>
      <c r="AO474" s="112">
        <v>11275.15</v>
      </c>
      <c r="AP474" s="112">
        <v>48686.29</v>
      </c>
      <c r="AQ474" s="112">
        <v>8460.91</v>
      </c>
      <c r="AR474" s="112">
        <v>57147.199999999997</v>
      </c>
      <c r="AS474" s="112">
        <v>48686.8</v>
      </c>
      <c r="AT474" s="112">
        <v>8460.91</v>
      </c>
      <c r="AU474" s="112">
        <v>57147.71</v>
      </c>
      <c r="AV474" s="84">
        <v>46</v>
      </c>
      <c r="AW474" s="84">
        <v>1340</v>
      </c>
      <c r="AX474" s="84" t="s">
        <v>293</v>
      </c>
      <c r="AY474" s="108"/>
      <c r="AZ474" s="84"/>
      <c r="BA474" s="84"/>
      <c r="BB474" s="84" t="s">
        <v>280</v>
      </c>
      <c r="BC474" s="84" t="s">
        <v>281</v>
      </c>
      <c r="BD474" s="108"/>
      <c r="BE474" s="84">
        <v>0</v>
      </c>
      <c r="BF474" s="38" t="s">
        <v>1688</v>
      </c>
      <c r="BG474" s="84">
        <v>9589065211</v>
      </c>
      <c r="BH474" s="114" t="s">
        <v>3072</v>
      </c>
      <c r="BI474" s="38" t="s">
        <v>112</v>
      </c>
      <c r="BJ474" s="85">
        <v>45834</v>
      </c>
      <c r="BK474" s="84" t="s">
        <v>128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hidden="1" customHeight="1" x14ac:dyDescent="0.25">
      <c r="A475" s="84">
        <v>471</v>
      </c>
      <c r="B475" s="38" t="s">
        <v>254</v>
      </c>
      <c r="C475" s="38" t="s">
        <v>255</v>
      </c>
      <c r="D475" s="38" t="s">
        <v>256</v>
      </c>
      <c r="E475" s="38" t="s">
        <v>257</v>
      </c>
      <c r="F475" s="38" t="s">
        <v>258</v>
      </c>
      <c r="G475" s="84" t="s">
        <v>259</v>
      </c>
      <c r="H475" s="38" t="s">
        <v>260</v>
      </c>
      <c r="I475" s="84">
        <v>95409</v>
      </c>
      <c r="J475" s="38" t="s">
        <v>347</v>
      </c>
      <c r="K475" s="84">
        <v>95409</v>
      </c>
      <c r="L475" s="84" t="s">
        <v>262</v>
      </c>
      <c r="M475" s="38" t="s">
        <v>263</v>
      </c>
      <c r="N475" s="84">
        <v>160213</v>
      </c>
      <c r="O475" s="84" t="s">
        <v>348</v>
      </c>
      <c r="P475" s="84">
        <v>229791</v>
      </c>
      <c r="Q475" s="38" t="s">
        <v>678</v>
      </c>
      <c r="R475" s="38" t="s">
        <v>1533</v>
      </c>
      <c r="S475" s="84" t="s">
        <v>1690</v>
      </c>
      <c r="T475" s="84" t="s">
        <v>1690</v>
      </c>
      <c r="U475" s="84" t="s">
        <v>268</v>
      </c>
      <c r="V475" s="84" t="s">
        <v>269</v>
      </c>
      <c r="W475" s="84">
        <v>0</v>
      </c>
      <c r="X475" s="38" t="s">
        <v>270</v>
      </c>
      <c r="Y475" s="84">
        <v>24702767</v>
      </c>
      <c r="Z475" s="38" t="s">
        <v>1691</v>
      </c>
      <c r="AA475" s="108" t="s">
        <v>1558</v>
      </c>
      <c r="AB475" s="84">
        <v>59121</v>
      </c>
      <c r="AC475" s="108" t="s">
        <v>353</v>
      </c>
      <c r="AD475" s="84">
        <v>24</v>
      </c>
      <c r="AE475" s="84" t="s">
        <v>693</v>
      </c>
      <c r="AF475" s="84" t="s">
        <v>315</v>
      </c>
      <c r="AG475" s="108" t="s">
        <v>1559</v>
      </c>
      <c r="AH475" s="84" t="s">
        <v>277</v>
      </c>
      <c r="AI475" s="108" t="s">
        <v>1558</v>
      </c>
      <c r="AJ475" s="84">
        <v>3050</v>
      </c>
      <c r="AK475" s="84">
        <v>3050</v>
      </c>
      <c r="AL475" s="108" t="s">
        <v>564</v>
      </c>
      <c r="AM475" s="84">
        <v>7877.91</v>
      </c>
      <c r="AN475" s="112">
        <v>194.64</v>
      </c>
      <c r="AO475" s="112">
        <v>8072.55</v>
      </c>
      <c r="AP475" s="112">
        <v>54632.01</v>
      </c>
      <c r="AQ475" s="112">
        <v>9811.9500000000007</v>
      </c>
      <c r="AR475" s="112">
        <v>64443.96</v>
      </c>
      <c r="AS475" s="112">
        <v>54632.09</v>
      </c>
      <c r="AT475" s="112">
        <v>9811.9500000000007</v>
      </c>
      <c r="AU475" s="112">
        <v>64444.04</v>
      </c>
      <c r="AV475" s="84">
        <v>46</v>
      </c>
      <c r="AW475" s="84">
        <v>1340</v>
      </c>
      <c r="AX475" s="84" t="s">
        <v>293</v>
      </c>
      <c r="AY475" s="108"/>
      <c r="AZ475" s="84"/>
      <c r="BA475" s="84"/>
      <c r="BB475" s="84" t="s">
        <v>280</v>
      </c>
      <c r="BC475" s="84" t="s">
        <v>281</v>
      </c>
      <c r="BD475" s="108"/>
      <c r="BE475" s="84">
        <v>0</v>
      </c>
      <c r="BF475" s="38" t="s">
        <v>1690</v>
      </c>
      <c r="BG475" s="84">
        <v>9893342612</v>
      </c>
      <c r="BH475" s="114" t="s">
        <v>3072</v>
      </c>
      <c r="BI475" s="38" t="s">
        <v>112</v>
      </c>
      <c r="BJ475" s="85">
        <v>45834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hidden="1" customHeight="1" x14ac:dyDescent="0.25">
      <c r="A476" s="84">
        <v>472</v>
      </c>
      <c r="B476" s="38" t="s">
        <v>254</v>
      </c>
      <c r="C476" s="38" t="s">
        <v>255</v>
      </c>
      <c r="D476" s="38" t="s">
        <v>256</v>
      </c>
      <c r="E476" s="38" t="s">
        <v>257</v>
      </c>
      <c r="F476" s="38" t="s">
        <v>258</v>
      </c>
      <c r="G476" s="84" t="s">
        <v>259</v>
      </c>
      <c r="H476" s="38" t="s">
        <v>260</v>
      </c>
      <c r="I476" s="84">
        <v>95409</v>
      </c>
      <c r="J476" s="38" t="s">
        <v>347</v>
      </c>
      <c r="K476" s="84">
        <v>95409</v>
      </c>
      <c r="L476" s="84" t="s">
        <v>262</v>
      </c>
      <c r="M476" s="38" t="s">
        <v>263</v>
      </c>
      <c r="N476" s="84">
        <v>160213</v>
      </c>
      <c r="O476" s="84" t="s">
        <v>348</v>
      </c>
      <c r="P476" s="84">
        <v>810100</v>
      </c>
      <c r="Q476" s="38" t="s">
        <v>1692</v>
      </c>
      <c r="R476" s="38" t="s">
        <v>1533</v>
      </c>
      <c r="S476" s="84" t="s">
        <v>1693</v>
      </c>
      <c r="T476" s="84" t="s">
        <v>1693</v>
      </c>
      <c r="U476" s="84" t="s">
        <v>268</v>
      </c>
      <c r="V476" s="84" t="s">
        <v>269</v>
      </c>
      <c r="W476" s="84">
        <v>0</v>
      </c>
      <c r="X476" s="38" t="s">
        <v>270</v>
      </c>
      <c r="Y476" s="84">
        <v>24704947</v>
      </c>
      <c r="Z476" s="38" t="s">
        <v>1694</v>
      </c>
      <c r="AA476" s="108" t="s">
        <v>1558</v>
      </c>
      <c r="AB476" s="84">
        <v>59121</v>
      </c>
      <c r="AC476" s="108" t="s">
        <v>353</v>
      </c>
      <c r="AD476" s="84">
        <v>24</v>
      </c>
      <c r="AE476" s="84" t="s">
        <v>693</v>
      </c>
      <c r="AF476" s="84" t="s">
        <v>315</v>
      </c>
      <c r="AG476" s="108" t="s">
        <v>1559</v>
      </c>
      <c r="AH476" s="84" t="s">
        <v>277</v>
      </c>
      <c r="AI476" s="108" t="s">
        <v>1558</v>
      </c>
      <c r="AJ476" s="84">
        <v>3050</v>
      </c>
      <c r="AK476" s="84">
        <v>3050</v>
      </c>
      <c r="AL476" s="108" t="s">
        <v>292</v>
      </c>
      <c r="AM476" s="84">
        <v>21430.03</v>
      </c>
      <c r="AN476" s="112">
        <v>1680.07</v>
      </c>
      <c r="AO476" s="112">
        <v>23110.1</v>
      </c>
      <c r="AP476" s="112">
        <v>37690.97</v>
      </c>
      <c r="AQ476" s="112">
        <v>4685.93</v>
      </c>
      <c r="AR476" s="112">
        <v>42376.9</v>
      </c>
      <c r="AS476" s="112">
        <v>37690.97</v>
      </c>
      <c r="AT476" s="112">
        <v>4685.93</v>
      </c>
      <c r="AU476" s="112">
        <v>42376.9</v>
      </c>
      <c r="AV476" s="84">
        <v>46</v>
      </c>
      <c r="AW476" s="84">
        <v>1309</v>
      </c>
      <c r="AX476" s="84" t="s">
        <v>293</v>
      </c>
      <c r="AY476" s="108"/>
      <c r="AZ476" s="84"/>
      <c r="BA476" s="84"/>
      <c r="BB476" s="84" t="s">
        <v>280</v>
      </c>
      <c r="BC476" s="84" t="s">
        <v>281</v>
      </c>
      <c r="BD476" s="108"/>
      <c r="BE476" s="84">
        <v>0</v>
      </c>
      <c r="BF476" s="38" t="s">
        <v>1693</v>
      </c>
      <c r="BG476" s="84">
        <v>9819077806</v>
      </c>
      <c r="BH476" s="114" t="s">
        <v>3072</v>
      </c>
      <c r="BI476" s="38" t="s">
        <v>112</v>
      </c>
      <c r="BJ476" s="85">
        <v>45834</v>
      </c>
      <c r="BK476" s="84" t="s">
        <v>128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254</v>
      </c>
      <c r="C477" s="38" t="s">
        <v>255</v>
      </c>
      <c r="D477" s="38" t="s">
        <v>256</v>
      </c>
      <c r="E477" s="38" t="s">
        <v>257</v>
      </c>
      <c r="F477" s="38" t="s">
        <v>258</v>
      </c>
      <c r="G477" s="84" t="s">
        <v>259</v>
      </c>
      <c r="H477" s="38" t="s">
        <v>260</v>
      </c>
      <c r="I477" s="84">
        <v>95409</v>
      </c>
      <c r="J477" s="38" t="s">
        <v>347</v>
      </c>
      <c r="K477" s="84">
        <v>95409</v>
      </c>
      <c r="L477" s="84" t="s">
        <v>262</v>
      </c>
      <c r="M477" s="38" t="s">
        <v>263</v>
      </c>
      <c r="N477" s="84">
        <v>160213</v>
      </c>
      <c r="O477" s="84" t="s">
        <v>348</v>
      </c>
      <c r="P477" s="84">
        <v>810100</v>
      </c>
      <c r="Q477" s="38" t="s">
        <v>1692</v>
      </c>
      <c r="R477" s="38" t="s">
        <v>1533</v>
      </c>
      <c r="S477" s="84" t="s">
        <v>1695</v>
      </c>
      <c r="T477" s="84" t="s">
        <v>1695</v>
      </c>
      <c r="U477" s="84" t="s">
        <v>268</v>
      </c>
      <c r="V477" s="84" t="s">
        <v>269</v>
      </c>
      <c r="W477" s="84">
        <v>0</v>
      </c>
      <c r="X477" s="38" t="s">
        <v>270</v>
      </c>
      <c r="Y477" s="84">
        <v>24766817</v>
      </c>
      <c r="Z477" s="38" t="s">
        <v>1696</v>
      </c>
      <c r="AA477" s="108" t="s">
        <v>1558</v>
      </c>
      <c r="AB477" s="84">
        <v>59121</v>
      </c>
      <c r="AC477" s="108" t="s">
        <v>353</v>
      </c>
      <c r="AD477" s="84">
        <v>24</v>
      </c>
      <c r="AE477" s="84" t="s">
        <v>693</v>
      </c>
      <c r="AF477" s="84" t="s">
        <v>315</v>
      </c>
      <c r="AG477" s="108" t="s">
        <v>1559</v>
      </c>
      <c r="AH477" s="84" t="s">
        <v>277</v>
      </c>
      <c r="AI477" s="108" t="s">
        <v>1558</v>
      </c>
      <c r="AJ477" s="84">
        <v>3050</v>
      </c>
      <c r="AK477" s="84">
        <v>3050</v>
      </c>
      <c r="AL477" s="108" t="s">
        <v>1697</v>
      </c>
      <c r="AM477" s="84">
        <v>48751.31</v>
      </c>
      <c r="AN477" s="112">
        <v>8136.94</v>
      </c>
      <c r="AO477" s="112">
        <v>56888.25</v>
      </c>
      <c r="AP477" s="112">
        <v>11172.8</v>
      </c>
      <c r="AQ477" s="112">
        <v>462.89</v>
      </c>
      <c r="AR477" s="112">
        <v>11635.69</v>
      </c>
      <c r="AS477" s="112">
        <v>11173.69</v>
      </c>
      <c r="AT477" s="112">
        <v>462.89</v>
      </c>
      <c r="AU477" s="112">
        <v>11636.58</v>
      </c>
      <c r="AV477" s="84">
        <v>46</v>
      </c>
      <c r="AW477" s="84">
        <v>944</v>
      </c>
      <c r="AX477" s="84" t="s">
        <v>293</v>
      </c>
      <c r="AY477" s="108"/>
      <c r="AZ477" s="84"/>
      <c r="BA477" s="84"/>
      <c r="BB477" s="84" t="s">
        <v>280</v>
      </c>
      <c r="BC477" s="84" t="s">
        <v>281</v>
      </c>
      <c r="BD477" s="108"/>
      <c r="BE477" s="84">
        <v>0</v>
      </c>
      <c r="BF477" s="38" t="s">
        <v>1695</v>
      </c>
      <c r="BG477" s="84">
        <v>8085063388</v>
      </c>
      <c r="BH477" s="114" t="s">
        <v>3072</v>
      </c>
      <c r="BI477" s="38" t="s">
        <v>112</v>
      </c>
      <c r="BJ477" s="85">
        <v>45834</v>
      </c>
      <c r="BK477" s="84" t="s">
        <v>125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hidden="1" customHeight="1" x14ac:dyDescent="0.25">
      <c r="A478" s="84">
        <v>474</v>
      </c>
      <c r="B478" s="38" t="s">
        <v>254</v>
      </c>
      <c r="C478" s="38" t="s">
        <v>255</v>
      </c>
      <c r="D478" s="38" t="s">
        <v>256</v>
      </c>
      <c r="E478" s="38" t="s">
        <v>257</v>
      </c>
      <c r="F478" s="38" t="s">
        <v>258</v>
      </c>
      <c r="G478" s="84" t="s">
        <v>259</v>
      </c>
      <c r="H478" s="38" t="s">
        <v>260</v>
      </c>
      <c r="I478" s="84">
        <v>95409</v>
      </c>
      <c r="J478" s="38" t="s">
        <v>347</v>
      </c>
      <c r="K478" s="84">
        <v>95409</v>
      </c>
      <c r="L478" s="84" t="s">
        <v>262</v>
      </c>
      <c r="M478" s="38" t="s">
        <v>263</v>
      </c>
      <c r="N478" s="84">
        <v>160213</v>
      </c>
      <c r="O478" s="84" t="s">
        <v>348</v>
      </c>
      <c r="P478" s="84">
        <v>810100</v>
      </c>
      <c r="Q478" s="38" t="s">
        <v>1692</v>
      </c>
      <c r="R478" s="38" t="s">
        <v>1533</v>
      </c>
      <c r="S478" s="84" t="s">
        <v>1698</v>
      </c>
      <c r="T478" s="84" t="s">
        <v>1698</v>
      </c>
      <c r="U478" s="84" t="s">
        <v>268</v>
      </c>
      <c r="V478" s="84" t="s">
        <v>269</v>
      </c>
      <c r="W478" s="84">
        <v>0</v>
      </c>
      <c r="X478" s="38" t="s">
        <v>270</v>
      </c>
      <c r="Y478" s="84">
        <v>24979757</v>
      </c>
      <c r="Z478" s="38" t="s">
        <v>1433</v>
      </c>
      <c r="AA478" s="108" t="s">
        <v>1558</v>
      </c>
      <c r="AB478" s="84">
        <v>59121</v>
      </c>
      <c r="AC478" s="108" t="s">
        <v>353</v>
      </c>
      <c r="AD478" s="84">
        <v>24</v>
      </c>
      <c r="AE478" s="84" t="s">
        <v>693</v>
      </c>
      <c r="AF478" s="84" t="s">
        <v>315</v>
      </c>
      <c r="AG478" s="108" t="s">
        <v>1559</v>
      </c>
      <c r="AH478" s="84" t="s">
        <v>277</v>
      </c>
      <c r="AI478" s="108" t="s">
        <v>1558</v>
      </c>
      <c r="AJ478" s="84">
        <v>3050</v>
      </c>
      <c r="AK478" s="84">
        <v>3050</v>
      </c>
      <c r="AL478" s="108" t="s">
        <v>564</v>
      </c>
      <c r="AM478" s="84">
        <v>10059.44</v>
      </c>
      <c r="AN478" s="112">
        <v>196.66</v>
      </c>
      <c r="AO478" s="112">
        <v>10256.1</v>
      </c>
      <c r="AP478" s="112">
        <v>52626.04</v>
      </c>
      <c r="AQ478" s="112">
        <v>9661.7800000000007</v>
      </c>
      <c r="AR478" s="112">
        <v>62287.82</v>
      </c>
      <c r="AS478" s="112">
        <v>52626.559999999998</v>
      </c>
      <c r="AT478" s="112">
        <v>9661.7800000000007</v>
      </c>
      <c r="AU478" s="112">
        <v>62288.34</v>
      </c>
      <c r="AV478" s="84">
        <v>45</v>
      </c>
      <c r="AW478" s="84">
        <v>1340</v>
      </c>
      <c r="AX478" s="84" t="s">
        <v>293</v>
      </c>
      <c r="AY478" s="108"/>
      <c r="AZ478" s="84"/>
      <c r="BA478" s="84"/>
      <c r="BB478" s="84" t="s">
        <v>280</v>
      </c>
      <c r="BC478" s="84" t="s">
        <v>281</v>
      </c>
      <c r="BD478" s="108"/>
      <c r="BE478" s="84">
        <v>0</v>
      </c>
      <c r="BF478" s="38" t="s">
        <v>1698</v>
      </c>
      <c r="BG478" s="84">
        <v>8085664847</v>
      </c>
      <c r="BH478" s="114" t="s">
        <v>3072</v>
      </c>
      <c r="BI478" s="38" t="s">
        <v>112</v>
      </c>
      <c r="BJ478" s="85">
        <v>45834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254</v>
      </c>
      <c r="C479" s="38" t="s">
        <v>255</v>
      </c>
      <c r="D479" s="38" t="s">
        <v>256</v>
      </c>
      <c r="E479" s="38" t="s">
        <v>257</v>
      </c>
      <c r="F479" s="38" t="s">
        <v>258</v>
      </c>
      <c r="G479" s="84" t="s">
        <v>259</v>
      </c>
      <c r="H479" s="38" t="s">
        <v>260</v>
      </c>
      <c r="I479" s="84">
        <v>100032</v>
      </c>
      <c r="J479" s="38" t="s">
        <v>261</v>
      </c>
      <c r="K479" s="84">
        <v>100032</v>
      </c>
      <c r="L479" s="84" t="s">
        <v>262</v>
      </c>
      <c r="M479" s="38" t="s">
        <v>263</v>
      </c>
      <c r="N479" s="84">
        <v>169822</v>
      </c>
      <c r="O479" s="84" t="s">
        <v>645</v>
      </c>
      <c r="P479" s="84">
        <v>754418</v>
      </c>
      <c r="Q479" s="38" t="s">
        <v>1024</v>
      </c>
      <c r="R479" s="38" t="s">
        <v>1533</v>
      </c>
      <c r="S479" s="84" t="s">
        <v>1699</v>
      </c>
      <c r="T479" s="84" t="s">
        <v>1699</v>
      </c>
      <c r="U479" s="84" t="s">
        <v>268</v>
      </c>
      <c r="V479" s="84" t="s">
        <v>343</v>
      </c>
      <c r="W479" s="84">
        <v>0</v>
      </c>
      <c r="X479" s="38" t="s">
        <v>270</v>
      </c>
      <c r="Y479" s="84">
        <v>25251355</v>
      </c>
      <c r="Z479" s="38" t="s">
        <v>1700</v>
      </c>
      <c r="AA479" s="108" t="s">
        <v>1701</v>
      </c>
      <c r="AB479" s="84">
        <v>62232</v>
      </c>
      <c r="AC479" s="108" t="s">
        <v>273</v>
      </c>
      <c r="AD479" s="84">
        <v>24</v>
      </c>
      <c r="AE479" s="84" t="s">
        <v>698</v>
      </c>
      <c r="AF479" s="84" t="s">
        <v>732</v>
      </c>
      <c r="AG479" s="108" t="s">
        <v>1702</v>
      </c>
      <c r="AH479" s="84" t="s">
        <v>700</v>
      </c>
      <c r="AI479" s="108" t="s">
        <v>1701</v>
      </c>
      <c r="AJ479" s="84">
        <v>3200</v>
      </c>
      <c r="AK479" s="84">
        <v>3200</v>
      </c>
      <c r="AL479" s="108" t="s">
        <v>1703</v>
      </c>
      <c r="AM479" s="84">
        <v>25348.6</v>
      </c>
      <c r="AN479" s="112">
        <v>1242.73</v>
      </c>
      <c r="AO479" s="112">
        <v>26591.33</v>
      </c>
      <c r="AP479" s="112">
        <v>37100.97</v>
      </c>
      <c r="AQ479" s="112">
        <v>4613.6000000000004</v>
      </c>
      <c r="AR479" s="112">
        <v>41714.57</v>
      </c>
      <c r="AS479" s="112">
        <v>37101.4</v>
      </c>
      <c r="AT479" s="112">
        <v>4613.6000000000004</v>
      </c>
      <c r="AU479" s="112">
        <v>41715</v>
      </c>
      <c r="AV479" s="84">
        <v>46</v>
      </c>
      <c r="AW479" s="84">
        <v>1283</v>
      </c>
      <c r="AX479" s="84" t="s">
        <v>293</v>
      </c>
      <c r="AY479" s="108"/>
      <c r="AZ479" s="84"/>
      <c r="BA479" s="84"/>
      <c r="BB479" s="84" t="s">
        <v>280</v>
      </c>
      <c r="BC479" s="84" t="s">
        <v>281</v>
      </c>
      <c r="BD479" s="108"/>
      <c r="BE479" s="84">
        <v>0</v>
      </c>
      <c r="BF479" s="38" t="s">
        <v>1699</v>
      </c>
      <c r="BG479" s="84">
        <v>6267827333</v>
      </c>
      <c r="BH479" s="114" t="s">
        <v>3072</v>
      </c>
      <c r="BI479" s="38" t="s">
        <v>112</v>
      </c>
      <c r="BJ479" s="85">
        <v>45834</v>
      </c>
      <c r="BK479" s="84" t="s">
        <v>128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hidden="1" customHeight="1" x14ac:dyDescent="0.25">
      <c r="A480" s="84">
        <v>476</v>
      </c>
      <c r="B480" s="38" t="s">
        <v>254</v>
      </c>
      <c r="C480" s="38" t="s">
        <v>255</v>
      </c>
      <c r="D480" s="38" t="s">
        <v>256</v>
      </c>
      <c r="E480" s="38" t="s">
        <v>257</v>
      </c>
      <c r="F480" s="38" t="s">
        <v>258</v>
      </c>
      <c r="G480" s="84" t="s">
        <v>259</v>
      </c>
      <c r="H480" s="38" t="s">
        <v>260</v>
      </c>
      <c r="I480" s="84">
        <v>100032</v>
      </c>
      <c r="J480" s="38" t="s">
        <v>261</v>
      </c>
      <c r="K480" s="84">
        <v>100032</v>
      </c>
      <c r="L480" s="84" t="s">
        <v>262</v>
      </c>
      <c r="M480" s="38" t="s">
        <v>263</v>
      </c>
      <c r="N480" s="84">
        <v>163572</v>
      </c>
      <c r="O480" s="84" t="s">
        <v>264</v>
      </c>
      <c r="P480" s="84">
        <v>219212</v>
      </c>
      <c r="Q480" s="38" t="s">
        <v>665</v>
      </c>
      <c r="R480" s="38" t="s">
        <v>1533</v>
      </c>
      <c r="S480" s="84" t="s">
        <v>1704</v>
      </c>
      <c r="T480" s="84" t="s">
        <v>1704</v>
      </c>
      <c r="U480" s="84" t="s">
        <v>560</v>
      </c>
      <c r="V480" s="84" t="s">
        <v>343</v>
      </c>
      <c r="W480" s="84">
        <v>0</v>
      </c>
      <c r="X480" s="38" t="s">
        <v>270</v>
      </c>
      <c r="Y480" s="84">
        <v>25275390</v>
      </c>
      <c r="Z480" s="38" t="s">
        <v>1705</v>
      </c>
      <c r="AA480" s="108" t="s">
        <v>1536</v>
      </c>
      <c r="AB480" s="84">
        <v>51860</v>
      </c>
      <c r="AC480" s="108" t="s">
        <v>273</v>
      </c>
      <c r="AD480" s="84">
        <v>24</v>
      </c>
      <c r="AE480" s="84" t="s">
        <v>698</v>
      </c>
      <c r="AF480" s="84" t="s">
        <v>1537</v>
      </c>
      <c r="AG480" s="108" t="s">
        <v>1538</v>
      </c>
      <c r="AH480" s="84" t="s">
        <v>1539</v>
      </c>
      <c r="AI480" s="108" t="s">
        <v>1536</v>
      </c>
      <c r="AJ480" s="84">
        <v>2700</v>
      </c>
      <c r="AK480" s="84">
        <v>2700</v>
      </c>
      <c r="AL480" s="108" t="s">
        <v>1706</v>
      </c>
      <c r="AM480" s="84">
        <v>22652.65</v>
      </c>
      <c r="AN480" s="112">
        <v>2426.35</v>
      </c>
      <c r="AO480" s="112">
        <v>25079</v>
      </c>
      <c r="AP480" s="112">
        <v>29207.35</v>
      </c>
      <c r="AQ480" s="112">
        <v>3380.65</v>
      </c>
      <c r="AR480" s="112">
        <v>32588</v>
      </c>
      <c r="AS480" s="112">
        <v>29207.35</v>
      </c>
      <c r="AT480" s="112">
        <v>3380.65</v>
      </c>
      <c r="AU480" s="112">
        <v>32588</v>
      </c>
      <c r="AV480" s="84">
        <v>47</v>
      </c>
      <c r="AW480" s="84">
        <v>1252</v>
      </c>
      <c r="AX480" s="84" t="s">
        <v>293</v>
      </c>
      <c r="AY480" s="108"/>
      <c r="AZ480" s="84"/>
      <c r="BA480" s="84"/>
      <c r="BB480" s="84" t="s">
        <v>280</v>
      </c>
      <c r="BC480" s="84" t="s">
        <v>281</v>
      </c>
      <c r="BD480" s="108"/>
      <c r="BE480" s="84">
        <v>0</v>
      </c>
      <c r="BF480" s="38" t="s">
        <v>1704</v>
      </c>
      <c r="BG480" s="84">
        <v>8103222530</v>
      </c>
      <c r="BH480" s="114" t="s">
        <v>3072</v>
      </c>
      <c r="BI480" s="38" t="s">
        <v>112</v>
      </c>
      <c r="BJ480" s="85">
        <v>45834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254</v>
      </c>
      <c r="C481" s="38" t="s">
        <v>255</v>
      </c>
      <c r="D481" s="38" t="s">
        <v>256</v>
      </c>
      <c r="E481" s="38" t="s">
        <v>257</v>
      </c>
      <c r="F481" s="38" t="s">
        <v>258</v>
      </c>
      <c r="G481" s="84" t="s">
        <v>259</v>
      </c>
      <c r="H481" s="38" t="s">
        <v>260</v>
      </c>
      <c r="I481" s="84">
        <v>100032</v>
      </c>
      <c r="J481" s="38" t="s">
        <v>261</v>
      </c>
      <c r="K481" s="84">
        <v>100032</v>
      </c>
      <c r="L481" s="84" t="s">
        <v>262</v>
      </c>
      <c r="M481" s="38" t="s">
        <v>263</v>
      </c>
      <c r="N481" s="84">
        <v>163572</v>
      </c>
      <c r="O481" s="84" t="s">
        <v>264</v>
      </c>
      <c r="P481" s="84">
        <v>264288</v>
      </c>
      <c r="Q481" s="38" t="s">
        <v>1532</v>
      </c>
      <c r="R481" s="38" t="s">
        <v>1533</v>
      </c>
      <c r="S481" s="84" t="s">
        <v>1707</v>
      </c>
      <c r="T481" s="84" t="s">
        <v>1707</v>
      </c>
      <c r="U481" s="84" t="s">
        <v>268</v>
      </c>
      <c r="V481" s="84" t="s">
        <v>343</v>
      </c>
      <c r="W481" s="84">
        <v>0</v>
      </c>
      <c r="X481" s="38" t="s">
        <v>270</v>
      </c>
      <c r="Y481" s="84">
        <v>25310111</v>
      </c>
      <c r="Z481" s="38" t="s">
        <v>1708</v>
      </c>
      <c r="AA481" s="108" t="s">
        <v>1709</v>
      </c>
      <c r="AB481" s="84">
        <v>51860</v>
      </c>
      <c r="AC481" s="108" t="s">
        <v>273</v>
      </c>
      <c r="AD481" s="84">
        <v>24</v>
      </c>
      <c r="AE481" s="84" t="s">
        <v>371</v>
      </c>
      <c r="AF481" s="84" t="s">
        <v>315</v>
      </c>
      <c r="AG481" s="108" t="s">
        <v>1710</v>
      </c>
      <c r="AH481" s="84" t="s">
        <v>277</v>
      </c>
      <c r="AI481" s="108" t="s">
        <v>1709</v>
      </c>
      <c r="AJ481" s="84">
        <v>2700</v>
      </c>
      <c r="AK481" s="84">
        <v>2700</v>
      </c>
      <c r="AL481" s="108" t="s">
        <v>292</v>
      </c>
      <c r="AM481" s="84">
        <v>7166.22</v>
      </c>
      <c r="AN481" s="112">
        <v>725.78</v>
      </c>
      <c r="AO481" s="112">
        <v>7892</v>
      </c>
      <c r="AP481" s="112">
        <v>48743.14</v>
      </c>
      <c r="AQ481" s="112">
        <v>9517.8799999999992</v>
      </c>
      <c r="AR481" s="112">
        <v>58261.02</v>
      </c>
      <c r="AS481" s="112">
        <v>48743.78</v>
      </c>
      <c r="AT481" s="112">
        <v>9517.8799999999992</v>
      </c>
      <c r="AU481" s="112">
        <v>58261.66</v>
      </c>
      <c r="AV481" s="84">
        <v>46</v>
      </c>
      <c r="AW481" s="84">
        <v>1344</v>
      </c>
      <c r="AX481" s="84" t="s">
        <v>293</v>
      </c>
      <c r="AY481" s="108"/>
      <c r="AZ481" s="84"/>
      <c r="BA481" s="84"/>
      <c r="BB481" s="84" t="s">
        <v>280</v>
      </c>
      <c r="BC481" s="84" t="s">
        <v>281</v>
      </c>
      <c r="BD481" s="108"/>
      <c r="BE481" s="84">
        <v>0</v>
      </c>
      <c r="BF481" s="38" t="s">
        <v>1707</v>
      </c>
      <c r="BG481" s="84">
        <v>7247362110</v>
      </c>
      <c r="BH481" s="114" t="s">
        <v>3072</v>
      </c>
      <c r="BI481" s="38" t="s">
        <v>112</v>
      </c>
      <c r="BJ481" s="85">
        <v>45834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254</v>
      </c>
      <c r="C482" s="38" t="s">
        <v>255</v>
      </c>
      <c r="D482" s="38" t="s">
        <v>256</v>
      </c>
      <c r="E482" s="38" t="s">
        <v>257</v>
      </c>
      <c r="F482" s="38" t="s">
        <v>258</v>
      </c>
      <c r="G482" s="84" t="s">
        <v>259</v>
      </c>
      <c r="H482" s="38" t="s">
        <v>260</v>
      </c>
      <c r="I482" s="84">
        <v>100032</v>
      </c>
      <c r="J482" s="38" t="s">
        <v>261</v>
      </c>
      <c r="K482" s="84">
        <v>100032</v>
      </c>
      <c r="L482" s="84" t="s">
        <v>262</v>
      </c>
      <c r="M482" s="38" t="s">
        <v>263</v>
      </c>
      <c r="N482" s="84">
        <v>160255</v>
      </c>
      <c r="O482" s="84" t="s">
        <v>321</v>
      </c>
      <c r="P482" s="84">
        <v>214752</v>
      </c>
      <c r="Q482" s="38" t="s">
        <v>322</v>
      </c>
      <c r="R482" s="38" t="s">
        <v>1533</v>
      </c>
      <c r="S482" s="84" t="s">
        <v>1711</v>
      </c>
      <c r="T482" s="84" t="s">
        <v>1711</v>
      </c>
      <c r="U482" s="84" t="s">
        <v>560</v>
      </c>
      <c r="V482" s="84" t="s">
        <v>343</v>
      </c>
      <c r="W482" s="84">
        <v>0</v>
      </c>
      <c r="X482" s="38" t="s">
        <v>270</v>
      </c>
      <c r="Y482" s="84">
        <v>25310118</v>
      </c>
      <c r="Z482" s="38" t="s">
        <v>1712</v>
      </c>
      <c r="AA482" s="108" t="s">
        <v>1709</v>
      </c>
      <c r="AB482" s="84">
        <v>62232</v>
      </c>
      <c r="AC482" s="108" t="s">
        <v>273</v>
      </c>
      <c r="AD482" s="84">
        <v>24</v>
      </c>
      <c r="AE482" s="84" t="s">
        <v>708</v>
      </c>
      <c r="AF482" s="84" t="s">
        <v>1537</v>
      </c>
      <c r="AG482" s="108" t="s">
        <v>1710</v>
      </c>
      <c r="AH482" s="84" t="s">
        <v>1539</v>
      </c>
      <c r="AI482" s="108" t="s">
        <v>1709</v>
      </c>
      <c r="AJ482" s="84">
        <v>3200</v>
      </c>
      <c r="AK482" s="84">
        <v>3200</v>
      </c>
      <c r="AL482" s="108" t="s">
        <v>1713</v>
      </c>
      <c r="AM482" s="84">
        <v>17296.87</v>
      </c>
      <c r="AN482" s="112">
        <v>2525.52</v>
      </c>
      <c r="AO482" s="112">
        <v>19822.39</v>
      </c>
      <c r="AP482" s="112">
        <v>44964.51</v>
      </c>
      <c r="AQ482" s="112">
        <v>6938.87</v>
      </c>
      <c r="AR482" s="112">
        <v>51903.38</v>
      </c>
      <c r="AS482" s="112">
        <v>44965.13</v>
      </c>
      <c r="AT482" s="112">
        <v>6938.87</v>
      </c>
      <c r="AU482" s="112">
        <v>51904</v>
      </c>
      <c r="AV482" s="84">
        <v>46</v>
      </c>
      <c r="AW482" s="84">
        <v>1313</v>
      </c>
      <c r="AX482" s="84" t="s">
        <v>293</v>
      </c>
      <c r="AY482" s="108"/>
      <c r="AZ482" s="84"/>
      <c r="BA482" s="84"/>
      <c r="BB482" s="84" t="s">
        <v>280</v>
      </c>
      <c r="BC482" s="84" t="s">
        <v>281</v>
      </c>
      <c r="BD482" s="108"/>
      <c r="BE482" s="84">
        <v>0</v>
      </c>
      <c r="BF482" s="38" t="s">
        <v>1711</v>
      </c>
      <c r="BG482" s="84">
        <v>7470888757</v>
      </c>
      <c r="BH482" s="114" t="s">
        <v>3072</v>
      </c>
      <c r="BI482" s="38" t="s">
        <v>112</v>
      </c>
      <c r="BJ482" s="85">
        <v>45834</v>
      </c>
      <c r="BK482" s="84" t="s">
        <v>125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hidden="1" customHeight="1" x14ac:dyDescent="0.25">
      <c r="A483" s="84">
        <v>479</v>
      </c>
      <c r="B483" s="38" t="s">
        <v>254</v>
      </c>
      <c r="C483" s="38" t="s">
        <v>255</v>
      </c>
      <c r="D483" s="38" t="s">
        <v>256</v>
      </c>
      <c r="E483" s="38" t="s">
        <v>257</v>
      </c>
      <c r="F483" s="38" t="s">
        <v>258</v>
      </c>
      <c r="G483" s="84" t="s">
        <v>259</v>
      </c>
      <c r="H483" s="38" t="s">
        <v>260</v>
      </c>
      <c r="I483" s="84">
        <v>95418</v>
      </c>
      <c r="J483" s="38" t="s">
        <v>355</v>
      </c>
      <c r="K483" s="84">
        <v>95418</v>
      </c>
      <c r="L483" s="84" t="s">
        <v>262</v>
      </c>
      <c r="M483" s="38" t="s">
        <v>263</v>
      </c>
      <c r="N483" s="84">
        <v>160282</v>
      </c>
      <c r="O483" s="84" t="s">
        <v>379</v>
      </c>
      <c r="P483" s="84">
        <v>217243</v>
      </c>
      <c r="Q483" s="38" t="s">
        <v>546</v>
      </c>
      <c r="R483" s="38" t="s">
        <v>1533</v>
      </c>
      <c r="S483" s="84" t="s">
        <v>1714</v>
      </c>
      <c r="T483" s="84" t="s">
        <v>1714</v>
      </c>
      <c r="U483" s="84" t="s">
        <v>411</v>
      </c>
      <c r="V483" s="84" t="s">
        <v>269</v>
      </c>
      <c r="W483" s="84">
        <v>0</v>
      </c>
      <c r="X483" s="38" t="s">
        <v>270</v>
      </c>
      <c r="Y483" s="84">
        <v>25467406</v>
      </c>
      <c r="Z483" s="38" t="s">
        <v>1715</v>
      </c>
      <c r="AA483" s="108" t="s">
        <v>1716</v>
      </c>
      <c r="AB483" s="84">
        <v>41488</v>
      </c>
      <c r="AC483" s="108" t="s">
        <v>361</v>
      </c>
      <c r="AD483" s="84">
        <v>24</v>
      </c>
      <c r="AE483" s="84" t="s">
        <v>371</v>
      </c>
      <c r="AF483" s="84" t="s">
        <v>315</v>
      </c>
      <c r="AG483" s="108" t="s">
        <v>1717</v>
      </c>
      <c r="AH483" s="84" t="s">
        <v>277</v>
      </c>
      <c r="AI483" s="108" t="s">
        <v>1716</v>
      </c>
      <c r="AJ483" s="84">
        <v>2150</v>
      </c>
      <c r="AK483" s="84">
        <v>2150</v>
      </c>
      <c r="AL483" s="108" t="s">
        <v>564</v>
      </c>
      <c r="AM483" s="84">
        <v>7416.9</v>
      </c>
      <c r="AN483" s="112">
        <v>375.13</v>
      </c>
      <c r="AO483" s="112">
        <v>7792.03</v>
      </c>
      <c r="AP483" s="112">
        <v>34767.699999999997</v>
      </c>
      <c r="AQ483" s="112">
        <v>5704.79</v>
      </c>
      <c r="AR483" s="112">
        <v>40472.49</v>
      </c>
      <c r="AS483" s="112">
        <v>34768.1</v>
      </c>
      <c r="AT483" s="112">
        <v>5704.79</v>
      </c>
      <c r="AU483" s="112">
        <v>40472.89</v>
      </c>
      <c r="AV483" s="84">
        <v>45</v>
      </c>
      <c r="AW483" s="84">
        <v>1347</v>
      </c>
      <c r="AX483" s="84" t="s">
        <v>293</v>
      </c>
      <c r="AY483" s="108"/>
      <c r="AZ483" s="84"/>
      <c r="BA483" s="84"/>
      <c r="BB483" s="84" t="s">
        <v>280</v>
      </c>
      <c r="BC483" s="84" t="s">
        <v>281</v>
      </c>
      <c r="BD483" s="108"/>
      <c r="BE483" s="84">
        <v>0</v>
      </c>
      <c r="BF483" s="38" t="s">
        <v>1714</v>
      </c>
      <c r="BG483" s="84">
        <v>6264231402</v>
      </c>
      <c r="BH483" s="114" t="s">
        <v>3072</v>
      </c>
      <c r="BI483" s="38" t="s">
        <v>112</v>
      </c>
      <c r="BJ483" s="85">
        <v>45834</v>
      </c>
      <c r="BK483" s="84" t="s">
        <v>128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hidden="1" customHeight="1" x14ac:dyDescent="0.25">
      <c r="A484" s="84">
        <v>480</v>
      </c>
      <c r="B484" s="38" t="s">
        <v>254</v>
      </c>
      <c r="C484" s="38" t="s">
        <v>255</v>
      </c>
      <c r="D484" s="38" t="s">
        <v>256</v>
      </c>
      <c r="E484" s="38" t="s">
        <v>257</v>
      </c>
      <c r="F484" s="38" t="s">
        <v>258</v>
      </c>
      <c r="G484" s="84" t="s">
        <v>259</v>
      </c>
      <c r="H484" s="38" t="s">
        <v>260</v>
      </c>
      <c r="I484" s="84">
        <v>95418</v>
      </c>
      <c r="J484" s="38" t="s">
        <v>355</v>
      </c>
      <c r="K484" s="84">
        <v>95418</v>
      </c>
      <c r="L484" s="84" t="s">
        <v>262</v>
      </c>
      <c r="M484" s="38" t="s">
        <v>263</v>
      </c>
      <c r="N484" s="84">
        <v>160282</v>
      </c>
      <c r="O484" s="84" t="s">
        <v>379</v>
      </c>
      <c r="P484" s="84">
        <v>217243</v>
      </c>
      <c r="Q484" s="38" t="s">
        <v>546</v>
      </c>
      <c r="R484" s="38" t="s">
        <v>1533</v>
      </c>
      <c r="S484" s="84" t="s">
        <v>1718</v>
      </c>
      <c r="T484" s="84" t="s">
        <v>1718</v>
      </c>
      <c r="U484" s="84" t="s">
        <v>411</v>
      </c>
      <c r="V484" s="84" t="s">
        <v>269</v>
      </c>
      <c r="W484" s="84">
        <v>0</v>
      </c>
      <c r="X484" s="38" t="s">
        <v>270</v>
      </c>
      <c r="Y484" s="84">
        <v>25467409</v>
      </c>
      <c r="Z484" s="38" t="s">
        <v>1719</v>
      </c>
      <c r="AA484" s="108" t="s">
        <v>1716</v>
      </c>
      <c r="AB484" s="84">
        <v>41488</v>
      </c>
      <c r="AC484" s="108" t="s">
        <v>361</v>
      </c>
      <c r="AD484" s="84">
        <v>24</v>
      </c>
      <c r="AE484" s="84" t="s">
        <v>371</v>
      </c>
      <c r="AF484" s="84" t="s">
        <v>315</v>
      </c>
      <c r="AG484" s="108" t="s">
        <v>1717</v>
      </c>
      <c r="AH484" s="84" t="s">
        <v>277</v>
      </c>
      <c r="AI484" s="108" t="s">
        <v>1716</v>
      </c>
      <c r="AJ484" s="84">
        <v>2150</v>
      </c>
      <c r="AK484" s="84">
        <v>2150</v>
      </c>
      <c r="AL484" s="108" t="s">
        <v>564</v>
      </c>
      <c r="AM484" s="84">
        <v>11804.11</v>
      </c>
      <c r="AN484" s="112">
        <v>288</v>
      </c>
      <c r="AO484" s="112">
        <v>12092.11</v>
      </c>
      <c r="AP484" s="112">
        <v>29683.89</v>
      </c>
      <c r="AQ484" s="112">
        <v>4033</v>
      </c>
      <c r="AR484" s="112">
        <v>33716.89</v>
      </c>
      <c r="AS484" s="112">
        <v>29683.89</v>
      </c>
      <c r="AT484" s="112">
        <v>4033</v>
      </c>
      <c r="AU484" s="112">
        <v>33716.89</v>
      </c>
      <c r="AV484" s="84">
        <v>46</v>
      </c>
      <c r="AW484" s="84">
        <v>1377</v>
      </c>
      <c r="AX484" s="84" t="s">
        <v>293</v>
      </c>
      <c r="AY484" s="108"/>
      <c r="AZ484" s="84"/>
      <c r="BA484" s="84"/>
      <c r="BB484" s="84" t="s">
        <v>280</v>
      </c>
      <c r="BC484" s="84" t="s">
        <v>281</v>
      </c>
      <c r="BD484" s="108"/>
      <c r="BE484" s="84">
        <v>0</v>
      </c>
      <c r="BF484" s="38" t="s">
        <v>1718</v>
      </c>
      <c r="BG484" s="84">
        <v>7692958828</v>
      </c>
      <c r="BH484" s="114" t="s">
        <v>3072</v>
      </c>
      <c r="BI484" s="38" t="s">
        <v>112</v>
      </c>
      <c r="BJ484" s="85">
        <v>45834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254</v>
      </c>
      <c r="C485" s="38" t="s">
        <v>255</v>
      </c>
      <c r="D485" s="38" t="s">
        <v>256</v>
      </c>
      <c r="E485" s="38" t="s">
        <v>257</v>
      </c>
      <c r="F485" s="38" t="s">
        <v>258</v>
      </c>
      <c r="G485" s="84" t="s">
        <v>259</v>
      </c>
      <c r="H485" s="38" t="s">
        <v>260</v>
      </c>
      <c r="I485" s="84">
        <v>95737</v>
      </c>
      <c r="J485" s="38" t="s">
        <v>282</v>
      </c>
      <c r="K485" s="84">
        <v>95737</v>
      </c>
      <c r="L485" s="84" t="s">
        <v>262</v>
      </c>
      <c r="M485" s="38" t="s">
        <v>263</v>
      </c>
      <c r="N485" s="84">
        <v>160433</v>
      </c>
      <c r="O485" s="84" t="s">
        <v>392</v>
      </c>
      <c r="P485" s="84">
        <v>215199</v>
      </c>
      <c r="Q485" s="38" t="s">
        <v>284</v>
      </c>
      <c r="R485" s="38" t="s">
        <v>1533</v>
      </c>
      <c r="S485" s="84" t="s">
        <v>1720</v>
      </c>
      <c r="T485" s="84" t="s">
        <v>1720</v>
      </c>
      <c r="U485" s="84" t="s">
        <v>287</v>
      </c>
      <c r="V485" s="84" t="s">
        <v>269</v>
      </c>
      <c r="W485" s="84">
        <v>0</v>
      </c>
      <c r="X485" s="38" t="s">
        <v>270</v>
      </c>
      <c r="Y485" s="84">
        <v>25562686</v>
      </c>
      <c r="Z485" s="38" t="s">
        <v>1721</v>
      </c>
      <c r="AA485" s="108" t="s">
        <v>1536</v>
      </c>
      <c r="AB485" s="84">
        <v>46674</v>
      </c>
      <c r="AC485" s="108" t="s">
        <v>290</v>
      </c>
      <c r="AD485" s="84">
        <v>24</v>
      </c>
      <c r="AE485" s="84" t="s">
        <v>371</v>
      </c>
      <c r="AF485" s="84" t="s">
        <v>315</v>
      </c>
      <c r="AG485" s="108" t="s">
        <v>1538</v>
      </c>
      <c r="AH485" s="84" t="s">
        <v>277</v>
      </c>
      <c r="AI485" s="108" t="s">
        <v>1536</v>
      </c>
      <c r="AJ485" s="84">
        <v>2400</v>
      </c>
      <c r="AK485" s="84">
        <v>2400</v>
      </c>
      <c r="AL485" s="108" t="s">
        <v>564</v>
      </c>
      <c r="AM485" s="84">
        <v>17121.669999999998</v>
      </c>
      <c r="AN485" s="112">
        <v>1058.8499999999999</v>
      </c>
      <c r="AO485" s="112">
        <v>18180.52</v>
      </c>
      <c r="AP485" s="112">
        <v>29552.33</v>
      </c>
      <c r="AQ485" s="112">
        <v>3489.15</v>
      </c>
      <c r="AR485" s="112">
        <v>33041.480000000003</v>
      </c>
      <c r="AS485" s="112">
        <v>29552.33</v>
      </c>
      <c r="AT485" s="112">
        <v>3489.15</v>
      </c>
      <c r="AU485" s="112">
        <v>33041.480000000003</v>
      </c>
      <c r="AV485" s="84">
        <v>46</v>
      </c>
      <c r="AW485" s="84">
        <v>1310</v>
      </c>
      <c r="AX485" s="84" t="s">
        <v>293</v>
      </c>
      <c r="AY485" s="108"/>
      <c r="AZ485" s="84"/>
      <c r="BA485" s="84"/>
      <c r="BB485" s="84" t="s">
        <v>280</v>
      </c>
      <c r="BC485" s="84" t="s">
        <v>281</v>
      </c>
      <c r="BD485" s="108"/>
      <c r="BE485" s="84">
        <v>0</v>
      </c>
      <c r="BF485" s="38" t="s">
        <v>1720</v>
      </c>
      <c r="BG485" s="84">
        <v>9644569283</v>
      </c>
      <c r="BH485" s="114" t="s">
        <v>3072</v>
      </c>
      <c r="BI485" s="38" t="s">
        <v>112</v>
      </c>
      <c r="BJ485" s="85">
        <v>45834</v>
      </c>
      <c r="BK485" s="84" t="s">
        <v>125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254</v>
      </c>
      <c r="C486" s="38" t="s">
        <v>255</v>
      </c>
      <c r="D486" s="38" t="s">
        <v>256</v>
      </c>
      <c r="E486" s="38" t="s">
        <v>257</v>
      </c>
      <c r="F486" s="38" t="s">
        <v>258</v>
      </c>
      <c r="G486" s="84" t="s">
        <v>259</v>
      </c>
      <c r="H486" s="38" t="s">
        <v>260</v>
      </c>
      <c r="I486" s="84">
        <v>95737</v>
      </c>
      <c r="J486" s="38" t="s">
        <v>282</v>
      </c>
      <c r="K486" s="84">
        <v>95737</v>
      </c>
      <c r="L486" s="84" t="s">
        <v>262</v>
      </c>
      <c r="M486" s="38" t="s">
        <v>263</v>
      </c>
      <c r="N486" s="84">
        <v>160433</v>
      </c>
      <c r="O486" s="84" t="s">
        <v>392</v>
      </c>
      <c r="P486" s="84">
        <v>231304</v>
      </c>
      <c r="Q486" s="38" t="s">
        <v>1582</v>
      </c>
      <c r="R486" s="38" t="s">
        <v>1533</v>
      </c>
      <c r="S486" s="84" t="s">
        <v>1722</v>
      </c>
      <c r="T486" s="84" t="s">
        <v>1722</v>
      </c>
      <c r="U486" s="84" t="s">
        <v>268</v>
      </c>
      <c r="V486" s="84" t="s">
        <v>269</v>
      </c>
      <c r="W486" s="84">
        <v>0</v>
      </c>
      <c r="X486" s="38" t="s">
        <v>270</v>
      </c>
      <c r="Y486" s="84">
        <v>25562687</v>
      </c>
      <c r="Z486" s="38" t="s">
        <v>1723</v>
      </c>
      <c r="AA486" s="108" t="s">
        <v>1536</v>
      </c>
      <c r="AB486" s="84">
        <v>46674</v>
      </c>
      <c r="AC486" s="108" t="s">
        <v>290</v>
      </c>
      <c r="AD486" s="84">
        <v>24</v>
      </c>
      <c r="AE486" s="84" t="s">
        <v>371</v>
      </c>
      <c r="AF486" s="84" t="s">
        <v>315</v>
      </c>
      <c r="AG486" s="108" t="s">
        <v>1538</v>
      </c>
      <c r="AH486" s="84" t="s">
        <v>591</v>
      </c>
      <c r="AI486" s="108" t="s">
        <v>1536</v>
      </c>
      <c r="AJ486" s="84">
        <v>2400</v>
      </c>
      <c r="AK486" s="84">
        <v>2400</v>
      </c>
      <c r="AL486" s="108" t="s">
        <v>1724</v>
      </c>
      <c r="AM486" s="84">
        <v>28687.360000000001</v>
      </c>
      <c r="AN486" s="112">
        <v>3413.36</v>
      </c>
      <c r="AO486" s="112">
        <v>32100.720000000001</v>
      </c>
      <c r="AP486" s="112">
        <v>17986.64</v>
      </c>
      <c r="AQ486" s="112">
        <v>1135.6400000000001</v>
      </c>
      <c r="AR486" s="112">
        <v>19122.28</v>
      </c>
      <c r="AS486" s="112">
        <v>17986.64</v>
      </c>
      <c r="AT486" s="112">
        <v>1135.6400000000001</v>
      </c>
      <c r="AU486" s="112">
        <v>19122.28</v>
      </c>
      <c r="AV486" s="84">
        <v>46</v>
      </c>
      <c r="AW486" s="84">
        <v>1129</v>
      </c>
      <c r="AX486" s="84" t="s">
        <v>293</v>
      </c>
      <c r="AY486" s="108"/>
      <c r="AZ486" s="84"/>
      <c r="BA486" s="84"/>
      <c r="BB486" s="84" t="s">
        <v>280</v>
      </c>
      <c r="BC486" s="84" t="s">
        <v>281</v>
      </c>
      <c r="BD486" s="108"/>
      <c r="BE486" s="84">
        <v>0</v>
      </c>
      <c r="BF486" s="38" t="s">
        <v>1722</v>
      </c>
      <c r="BG486" s="84">
        <v>7771897729</v>
      </c>
      <c r="BH486" s="114" t="s">
        <v>3072</v>
      </c>
      <c r="BI486" s="38" t="s">
        <v>112</v>
      </c>
      <c r="BJ486" s="85">
        <v>45834</v>
      </c>
      <c r="BK486" s="84" t="s">
        <v>128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hidden="1" customHeight="1" x14ac:dyDescent="0.25">
      <c r="A487" s="84">
        <v>483</v>
      </c>
      <c r="B487" s="38" t="s">
        <v>254</v>
      </c>
      <c r="C487" s="38" t="s">
        <v>255</v>
      </c>
      <c r="D487" s="38" t="s">
        <v>256</v>
      </c>
      <c r="E487" s="38" t="s">
        <v>257</v>
      </c>
      <c r="F487" s="38" t="s">
        <v>258</v>
      </c>
      <c r="G487" s="84" t="s">
        <v>259</v>
      </c>
      <c r="H487" s="38" t="s">
        <v>260</v>
      </c>
      <c r="I487" s="84">
        <v>100032</v>
      </c>
      <c r="J487" s="38" t="s">
        <v>261</v>
      </c>
      <c r="K487" s="84">
        <v>100032</v>
      </c>
      <c r="L487" s="84" t="s">
        <v>262</v>
      </c>
      <c r="M487" s="38" t="s">
        <v>263</v>
      </c>
      <c r="N487" s="84">
        <v>163572</v>
      </c>
      <c r="O487" s="84" t="s">
        <v>264</v>
      </c>
      <c r="P487" s="84">
        <v>264288</v>
      </c>
      <c r="Q487" s="38" t="s">
        <v>1532</v>
      </c>
      <c r="R487" s="38" t="s">
        <v>1533</v>
      </c>
      <c r="S487" s="84" t="s">
        <v>1725</v>
      </c>
      <c r="T487" s="84" t="s">
        <v>1725</v>
      </c>
      <c r="U487" s="84" t="s">
        <v>268</v>
      </c>
      <c r="V487" s="84" t="s">
        <v>343</v>
      </c>
      <c r="W487" s="84">
        <v>0</v>
      </c>
      <c r="X487" s="38" t="s">
        <v>270</v>
      </c>
      <c r="Y487" s="84">
        <v>25586498</v>
      </c>
      <c r="Z487" s="38" t="s">
        <v>1726</v>
      </c>
      <c r="AA487" s="108" t="s">
        <v>1709</v>
      </c>
      <c r="AB487" s="84">
        <v>51860</v>
      </c>
      <c r="AC487" s="108" t="s">
        <v>273</v>
      </c>
      <c r="AD487" s="84">
        <v>24</v>
      </c>
      <c r="AE487" s="84" t="s">
        <v>371</v>
      </c>
      <c r="AF487" s="84" t="s">
        <v>1537</v>
      </c>
      <c r="AG487" s="108" t="s">
        <v>1710</v>
      </c>
      <c r="AH487" s="84" t="s">
        <v>1539</v>
      </c>
      <c r="AI487" s="108" t="s">
        <v>1709</v>
      </c>
      <c r="AJ487" s="84">
        <v>2700</v>
      </c>
      <c r="AK487" s="84">
        <v>2700</v>
      </c>
      <c r="AL487" s="108" t="s">
        <v>1727</v>
      </c>
      <c r="AM487" s="84">
        <v>21452.97</v>
      </c>
      <c r="AN487" s="112">
        <v>3091.25</v>
      </c>
      <c r="AO487" s="112">
        <v>24544.22</v>
      </c>
      <c r="AP487" s="112">
        <v>30591.49</v>
      </c>
      <c r="AQ487" s="112">
        <v>3696.97</v>
      </c>
      <c r="AR487" s="112">
        <v>34288.46</v>
      </c>
      <c r="AS487" s="112">
        <v>30592.03</v>
      </c>
      <c r="AT487" s="112">
        <v>3696.97</v>
      </c>
      <c r="AU487" s="112">
        <v>34289</v>
      </c>
      <c r="AV487" s="84">
        <v>46</v>
      </c>
      <c r="AW487" s="84">
        <v>1193</v>
      </c>
      <c r="AX487" s="84" t="s">
        <v>293</v>
      </c>
      <c r="AY487" s="108"/>
      <c r="AZ487" s="84"/>
      <c r="BA487" s="84"/>
      <c r="BB487" s="84" t="s">
        <v>280</v>
      </c>
      <c r="BC487" s="84" t="s">
        <v>281</v>
      </c>
      <c r="BD487" s="108"/>
      <c r="BE487" s="84">
        <v>0</v>
      </c>
      <c r="BF487" s="38" t="s">
        <v>1725</v>
      </c>
      <c r="BG487" s="84">
        <v>7828562503</v>
      </c>
      <c r="BH487" s="114" t="s">
        <v>3072</v>
      </c>
      <c r="BI487" s="38" t="s">
        <v>112</v>
      </c>
      <c r="BJ487" s="85">
        <v>45834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hidden="1" customHeight="1" x14ac:dyDescent="0.25">
      <c r="A488" s="84">
        <v>484</v>
      </c>
      <c r="B488" s="38" t="s">
        <v>254</v>
      </c>
      <c r="C488" s="38" t="s">
        <v>255</v>
      </c>
      <c r="D488" s="38" t="s">
        <v>256</v>
      </c>
      <c r="E488" s="38" t="s">
        <v>257</v>
      </c>
      <c r="F488" s="38" t="s">
        <v>258</v>
      </c>
      <c r="G488" s="84" t="s">
        <v>259</v>
      </c>
      <c r="H488" s="38" t="s">
        <v>260</v>
      </c>
      <c r="I488" s="84">
        <v>100032</v>
      </c>
      <c r="J488" s="38" t="s">
        <v>261</v>
      </c>
      <c r="K488" s="84">
        <v>100032</v>
      </c>
      <c r="L488" s="84" t="s">
        <v>262</v>
      </c>
      <c r="M488" s="38" t="s">
        <v>263</v>
      </c>
      <c r="N488" s="84">
        <v>160255</v>
      </c>
      <c r="O488" s="84" t="s">
        <v>321</v>
      </c>
      <c r="P488" s="84">
        <v>214752</v>
      </c>
      <c r="Q488" s="38" t="s">
        <v>322</v>
      </c>
      <c r="R488" s="38" t="s">
        <v>1533</v>
      </c>
      <c r="S488" s="84" t="s">
        <v>1728</v>
      </c>
      <c r="T488" s="84" t="s">
        <v>1728</v>
      </c>
      <c r="U488" s="84" t="s">
        <v>411</v>
      </c>
      <c r="V488" s="84" t="s">
        <v>343</v>
      </c>
      <c r="W488" s="84">
        <v>0</v>
      </c>
      <c r="X488" s="38" t="s">
        <v>270</v>
      </c>
      <c r="Y488" s="84">
        <v>25586510</v>
      </c>
      <c r="Z488" s="38" t="s">
        <v>1729</v>
      </c>
      <c r="AA488" s="108" t="s">
        <v>1709</v>
      </c>
      <c r="AB488" s="84">
        <v>51860</v>
      </c>
      <c r="AC488" s="108" t="s">
        <v>273</v>
      </c>
      <c r="AD488" s="84">
        <v>24</v>
      </c>
      <c r="AE488" s="84" t="s">
        <v>371</v>
      </c>
      <c r="AF488" s="84" t="s">
        <v>315</v>
      </c>
      <c r="AG488" s="108" t="s">
        <v>1710</v>
      </c>
      <c r="AH488" s="84" t="s">
        <v>277</v>
      </c>
      <c r="AI488" s="108" t="s">
        <v>1709</v>
      </c>
      <c r="AJ488" s="84">
        <v>2700</v>
      </c>
      <c r="AK488" s="84">
        <v>2700</v>
      </c>
      <c r="AL488" s="108" t="s">
        <v>292</v>
      </c>
      <c r="AM488" s="84">
        <v>9487.7199999999993</v>
      </c>
      <c r="AN488" s="112">
        <v>235.45</v>
      </c>
      <c r="AO488" s="112">
        <v>9723.17</v>
      </c>
      <c r="AP488" s="112">
        <v>44172.02</v>
      </c>
      <c r="AQ488" s="112">
        <v>8036.3</v>
      </c>
      <c r="AR488" s="112">
        <v>52208.32</v>
      </c>
      <c r="AS488" s="112">
        <v>44172.28</v>
      </c>
      <c r="AT488" s="112">
        <v>8036.3</v>
      </c>
      <c r="AU488" s="112">
        <v>52208.58</v>
      </c>
      <c r="AV488" s="84">
        <v>46</v>
      </c>
      <c r="AW488" s="84">
        <v>1313</v>
      </c>
      <c r="AX488" s="84" t="s">
        <v>293</v>
      </c>
      <c r="AY488" s="108"/>
      <c r="AZ488" s="84"/>
      <c r="BA488" s="84"/>
      <c r="BB488" s="84" t="s">
        <v>280</v>
      </c>
      <c r="BC488" s="84" t="s">
        <v>281</v>
      </c>
      <c r="BD488" s="108"/>
      <c r="BE488" s="84">
        <v>0</v>
      </c>
      <c r="BF488" s="38" t="s">
        <v>1728</v>
      </c>
      <c r="BG488" s="84">
        <v>7869182199</v>
      </c>
      <c r="BH488" s="114" t="s">
        <v>3072</v>
      </c>
      <c r="BI488" s="38" t="s">
        <v>112</v>
      </c>
      <c r="BJ488" s="85">
        <v>45834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hidden="1" customHeight="1" x14ac:dyDescent="0.25">
      <c r="A489" s="84">
        <v>485</v>
      </c>
      <c r="B489" s="38" t="s">
        <v>254</v>
      </c>
      <c r="C489" s="38" t="s">
        <v>255</v>
      </c>
      <c r="D489" s="38" t="s">
        <v>256</v>
      </c>
      <c r="E489" s="38" t="s">
        <v>257</v>
      </c>
      <c r="F489" s="38" t="s">
        <v>258</v>
      </c>
      <c r="G489" s="84" t="s">
        <v>259</v>
      </c>
      <c r="H489" s="38" t="s">
        <v>260</v>
      </c>
      <c r="I489" s="84">
        <v>95409</v>
      </c>
      <c r="J489" s="38" t="s">
        <v>347</v>
      </c>
      <c r="K489" s="84">
        <v>95409</v>
      </c>
      <c r="L489" s="84" t="s">
        <v>262</v>
      </c>
      <c r="M489" s="38" t="s">
        <v>263</v>
      </c>
      <c r="N489" s="84">
        <v>160213</v>
      </c>
      <c r="O489" s="84" t="s">
        <v>348</v>
      </c>
      <c r="P489" s="84">
        <v>229791</v>
      </c>
      <c r="Q489" s="38" t="s">
        <v>678</v>
      </c>
      <c r="R489" s="38" t="s">
        <v>1533</v>
      </c>
      <c r="S489" s="84" t="s">
        <v>1730</v>
      </c>
      <c r="T489" s="84" t="s">
        <v>1730</v>
      </c>
      <c r="U489" s="84" t="s">
        <v>268</v>
      </c>
      <c r="V489" s="84" t="s">
        <v>343</v>
      </c>
      <c r="W489" s="84">
        <v>0</v>
      </c>
      <c r="X489" s="38" t="s">
        <v>270</v>
      </c>
      <c r="Y489" s="84">
        <v>25674265</v>
      </c>
      <c r="Z489" s="38" t="s">
        <v>1731</v>
      </c>
      <c r="AA489" s="108" t="s">
        <v>1558</v>
      </c>
      <c r="AB489" s="84">
        <v>59121</v>
      </c>
      <c r="AC489" s="108" t="s">
        <v>353</v>
      </c>
      <c r="AD489" s="84">
        <v>24</v>
      </c>
      <c r="AE489" s="84" t="s">
        <v>693</v>
      </c>
      <c r="AF489" s="84" t="s">
        <v>315</v>
      </c>
      <c r="AG489" s="108" t="s">
        <v>1559</v>
      </c>
      <c r="AH489" s="84" t="s">
        <v>277</v>
      </c>
      <c r="AI489" s="108" t="s">
        <v>1558</v>
      </c>
      <c r="AJ489" s="84">
        <v>3050</v>
      </c>
      <c r="AK489" s="84">
        <v>3050</v>
      </c>
      <c r="AL489" s="108" t="s">
        <v>564</v>
      </c>
      <c r="AM489" s="84">
        <v>40817.01</v>
      </c>
      <c r="AN489" s="112">
        <v>5396.37</v>
      </c>
      <c r="AO489" s="112">
        <v>46213.38</v>
      </c>
      <c r="AP489" s="112">
        <v>18303.990000000002</v>
      </c>
      <c r="AQ489" s="112">
        <v>1089.6300000000001</v>
      </c>
      <c r="AR489" s="112">
        <v>19393.62</v>
      </c>
      <c r="AS489" s="112">
        <v>18303.990000000002</v>
      </c>
      <c r="AT489" s="112">
        <v>1089.6300000000001</v>
      </c>
      <c r="AU489" s="112">
        <v>19393.62</v>
      </c>
      <c r="AV489" s="84">
        <v>46</v>
      </c>
      <c r="AW489" s="84">
        <v>1097</v>
      </c>
      <c r="AX489" s="84" t="s">
        <v>293</v>
      </c>
      <c r="AY489" s="108"/>
      <c r="AZ489" s="84"/>
      <c r="BA489" s="84"/>
      <c r="BB489" s="84" t="s">
        <v>280</v>
      </c>
      <c r="BC489" s="84" t="s">
        <v>281</v>
      </c>
      <c r="BD489" s="108"/>
      <c r="BE489" s="84">
        <v>0</v>
      </c>
      <c r="BF489" s="38" t="s">
        <v>1730</v>
      </c>
      <c r="BG489" s="84">
        <v>7223875471</v>
      </c>
      <c r="BH489" s="114" t="s">
        <v>3072</v>
      </c>
      <c r="BI489" s="38" t="s">
        <v>112</v>
      </c>
      <c r="BJ489" s="85">
        <v>45834</v>
      </c>
      <c r="BK489" s="84" t="s">
        <v>128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25">
      <c r="A490" s="84">
        <v>486</v>
      </c>
      <c r="B490" s="38" t="s">
        <v>254</v>
      </c>
      <c r="C490" s="38" t="s">
        <v>255</v>
      </c>
      <c r="D490" s="38" t="s">
        <v>256</v>
      </c>
      <c r="E490" s="38" t="s">
        <v>257</v>
      </c>
      <c r="F490" s="38" t="s">
        <v>258</v>
      </c>
      <c r="G490" s="84" t="s">
        <v>259</v>
      </c>
      <c r="H490" s="38" t="s">
        <v>260</v>
      </c>
      <c r="I490" s="84">
        <v>100032</v>
      </c>
      <c r="J490" s="38" t="s">
        <v>261</v>
      </c>
      <c r="K490" s="84">
        <v>100032</v>
      </c>
      <c r="L490" s="84" t="s">
        <v>262</v>
      </c>
      <c r="M490" s="38" t="s">
        <v>263</v>
      </c>
      <c r="N490" s="84">
        <v>163572</v>
      </c>
      <c r="O490" s="84" t="s">
        <v>264</v>
      </c>
      <c r="P490" s="84">
        <v>220696</v>
      </c>
      <c r="Q490" s="38" t="s">
        <v>841</v>
      </c>
      <c r="R490" s="38" t="s">
        <v>1524</v>
      </c>
      <c r="S490" s="84" t="s">
        <v>1567</v>
      </c>
      <c r="T490" s="84" t="s">
        <v>1567</v>
      </c>
      <c r="U490" s="84" t="s">
        <v>268</v>
      </c>
      <c r="V490" s="84" t="s">
        <v>343</v>
      </c>
      <c r="W490" s="84">
        <v>0</v>
      </c>
      <c r="X490" s="38" t="s">
        <v>270</v>
      </c>
      <c r="Y490" s="84">
        <v>25675805</v>
      </c>
      <c r="Z490" s="38" t="s">
        <v>1568</v>
      </c>
      <c r="AA490" s="108" t="s">
        <v>1558</v>
      </c>
      <c r="AB490" s="84">
        <v>5464</v>
      </c>
      <c r="AC490" s="108" t="s">
        <v>273</v>
      </c>
      <c r="AD490" s="84">
        <v>12</v>
      </c>
      <c r="AE490" s="84" t="s">
        <v>421</v>
      </c>
      <c r="AF490" s="84" t="s">
        <v>780</v>
      </c>
      <c r="AG490" s="108" t="s">
        <v>1566</v>
      </c>
      <c r="AH490" s="84" t="s">
        <v>277</v>
      </c>
      <c r="AI490" s="108" t="s">
        <v>1558</v>
      </c>
      <c r="AJ490" s="84">
        <v>550</v>
      </c>
      <c r="AK490" s="84">
        <v>550</v>
      </c>
      <c r="AL490" s="108" t="s">
        <v>1732</v>
      </c>
      <c r="AM490" s="84">
        <v>4734.49</v>
      </c>
      <c r="AN490" s="112">
        <v>272.43</v>
      </c>
      <c r="AO490" s="112">
        <v>5006.92</v>
      </c>
      <c r="AP490" s="112">
        <v>731.54</v>
      </c>
      <c r="AQ490" s="112">
        <v>8.08</v>
      </c>
      <c r="AR490" s="112">
        <v>739.62</v>
      </c>
      <c r="AS490" s="112">
        <v>732.51</v>
      </c>
      <c r="AT490" s="112">
        <v>8.08</v>
      </c>
      <c r="AU490" s="112">
        <v>740.59</v>
      </c>
      <c r="AV490" s="84">
        <v>46</v>
      </c>
      <c r="AW490" s="84">
        <v>1344</v>
      </c>
      <c r="AX490" s="84" t="s">
        <v>293</v>
      </c>
      <c r="AY490" s="108"/>
      <c r="AZ490" s="84"/>
      <c r="BA490" s="84"/>
      <c r="BB490" s="84" t="s">
        <v>280</v>
      </c>
      <c r="BC490" s="84" t="s">
        <v>281</v>
      </c>
      <c r="BD490" s="108"/>
      <c r="BE490" s="84">
        <v>0</v>
      </c>
      <c r="BF490" s="38" t="s">
        <v>1567</v>
      </c>
      <c r="BG490" s="84">
        <v>9131250750</v>
      </c>
      <c r="BH490" s="114" t="s">
        <v>3072</v>
      </c>
      <c r="BI490" s="38" t="s">
        <v>112</v>
      </c>
      <c r="BJ490" s="85">
        <v>45820</v>
      </c>
      <c r="BK490" s="84" t="s">
        <v>129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 t="s">
        <v>3093</v>
      </c>
    </row>
    <row r="491" spans="1:70" s="113" customFormat="1" ht="15" hidden="1" customHeight="1" x14ac:dyDescent="0.25">
      <c r="A491" s="84">
        <v>487</v>
      </c>
      <c r="B491" s="38" t="s">
        <v>254</v>
      </c>
      <c r="C491" s="38" t="s">
        <v>255</v>
      </c>
      <c r="D491" s="38" t="s">
        <v>256</v>
      </c>
      <c r="E491" s="38" t="s">
        <v>257</v>
      </c>
      <c r="F491" s="38" t="s">
        <v>258</v>
      </c>
      <c r="G491" s="84" t="s">
        <v>259</v>
      </c>
      <c r="H491" s="38" t="s">
        <v>260</v>
      </c>
      <c r="I491" s="84">
        <v>95418</v>
      </c>
      <c r="J491" s="38" t="s">
        <v>355</v>
      </c>
      <c r="K491" s="84">
        <v>95418</v>
      </c>
      <c r="L491" s="84" t="s">
        <v>262</v>
      </c>
      <c r="M491" s="38" t="s">
        <v>263</v>
      </c>
      <c r="N491" s="84">
        <v>160234</v>
      </c>
      <c r="O491" s="84" t="s">
        <v>356</v>
      </c>
      <c r="P491" s="84">
        <v>214919</v>
      </c>
      <c r="Q491" s="38" t="s">
        <v>357</v>
      </c>
      <c r="R491" s="38" t="s">
        <v>1533</v>
      </c>
      <c r="S491" s="84" t="s">
        <v>1733</v>
      </c>
      <c r="T491" s="84" t="s">
        <v>1733</v>
      </c>
      <c r="U491" s="84" t="s">
        <v>411</v>
      </c>
      <c r="V491" s="84" t="s">
        <v>269</v>
      </c>
      <c r="W491" s="84">
        <v>0</v>
      </c>
      <c r="X491" s="38" t="s">
        <v>270</v>
      </c>
      <c r="Y491" s="84">
        <v>25712724</v>
      </c>
      <c r="Z491" s="38" t="s">
        <v>1734</v>
      </c>
      <c r="AA491" s="108" t="s">
        <v>1716</v>
      </c>
      <c r="AB491" s="84">
        <v>41488</v>
      </c>
      <c r="AC491" s="108" t="s">
        <v>361</v>
      </c>
      <c r="AD491" s="84">
        <v>24</v>
      </c>
      <c r="AE491" s="84" t="s">
        <v>371</v>
      </c>
      <c r="AF491" s="84" t="s">
        <v>315</v>
      </c>
      <c r="AG491" s="108" t="s">
        <v>1717</v>
      </c>
      <c r="AH491" s="84" t="s">
        <v>277</v>
      </c>
      <c r="AI491" s="108" t="s">
        <v>1716</v>
      </c>
      <c r="AJ491" s="84">
        <v>2150</v>
      </c>
      <c r="AK491" s="84">
        <v>2150</v>
      </c>
      <c r="AL491" s="108" t="s">
        <v>1735</v>
      </c>
      <c r="AM491" s="84">
        <v>21892.46</v>
      </c>
      <c r="AN491" s="112">
        <v>2469.38</v>
      </c>
      <c r="AO491" s="112">
        <v>24361.84</v>
      </c>
      <c r="AP491" s="112">
        <v>19595.54</v>
      </c>
      <c r="AQ491" s="112">
        <v>1600.12</v>
      </c>
      <c r="AR491" s="112">
        <v>21195.66</v>
      </c>
      <c r="AS491" s="112">
        <v>19595.54</v>
      </c>
      <c r="AT491" s="112">
        <v>1600.12</v>
      </c>
      <c r="AU491" s="112">
        <v>21195.66</v>
      </c>
      <c r="AV491" s="84">
        <v>45</v>
      </c>
      <c r="AW491" s="84">
        <v>1196</v>
      </c>
      <c r="AX491" s="84" t="s">
        <v>293</v>
      </c>
      <c r="AY491" s="108"/>
      <c r="AZ491" s="84"/>
      <c r="BA491" s="84"/>
      <c r="BB491" s="84" t="s">
        <v>280</v>
      </c>
      <c r="BC491" s="84" t="s">
        <v>281</v>
      </c>
      <c r="BD491" s="108"/>
      <c r="BE491" s="84">
        <v>0</v>
      </c>
      <c r="BF491" s="38" t="s">
        <v>1733</v>
      </c>
      <c r="BG491" s="84">
        <v>7805886726</v>
      </c>
      <c r="BH491" s="114" t="s">
        <v>3072</v>
      </c>
      <c r="BI491" s="38" t="s">
        <v>112</v>
      </c>
      <c r="BJ491" s="85">
        <v>45834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hidden="1" customHeight="1" x14ac:dyDescent="0.25">
      <c r="A492" s="84">
        <v>488</v>
      </c>
      <c r="B492" s="38" t="s">
        <v>254</v>
      </c>
      <c r="C492" s="38" t="s">
        <v>255</v>
      </c>
      <c r="D492" s="38" t="s">
        <v>256</v>
      </c>
      <c r="E492" s="38" t="s">
        <v>257</v>
      </c>
      <c r="F492" s="38" t="s">
        <v>258</v>
      </c>
      <c r="G492" s="84" t="s">
        <v>259</v>
      </c>
      <c r="H492" s="38" t="s">
        <v>260</v>
      </c>
      <c r="I492" s="84">
        <v>95418</v>
      </c>
      <c r="J492" s="38" t="s">
        <v>355</v>
      </c>
      <c r="K492" s="84">
        <v>95418</v>
      </c>
      <c r="L492" s="84" t="s">
        <v>262</v>
      </c>
      <c r="M492" s="38" t="s">
        <v>263</v>
      </c>
      <c r="N492" s="84">
        <v>160234</v>
      </c>
      <c r="O492" s="84" t="s">
        <v>356</v>
      </c>
      <c r="P492" s="84">
        <v>214919</v>
      </c>
      <c r="Q492" s="38" t="s">
        <v>357</v>
      </c>
      <c r="R492" s="38" t="s">
        <v>1533</v>
      </c>
      <c r="S492" s="84" t="s">
        <v>1736</v>
      </c>
      <c r="T492" s="84" t="s">
        <v>1736</v>
      </c>
      <c r="U492" s="84" t="s">
        <v>411</v>
      </c>
      <c r="V492" s="84" t="s">
        <v>269</v>
      </c>
      <c r="W492" s="84">
        <v>0</v>
      </c>
      <c r="X492" s="38" t="s">
        <v>270</v>
      </c>
      <c r="Y492" s="84">
        <v>25712733</v>
      </c>
      <c r="Z492" s="38" t="s">
        <v>1315</v>
      </c>
      <c r="AA492" s="108" t="s">
        <v>1716</v>
      </c>
      <c r="AB492" s="84">
        <v>41488</v>
      </c>
      <c r="AC492" s="108" t="s">
        <v>361</v>
      </c>
      <c r="AD492" s="84">
        <v>24</v>
      </c>
      <c r="AE492" s="84" t="s">
        <v>371</v>
      </c>
      <c r="AF492" s="84" t="s">
        <v>315</v>
      </c>
      <c r="AG492" s="108" t="s">
        <v>1717</v>
      </c>
      <c r="AH492" s="84" t="s">
        <v>277</v>
      </c>
      <c r="AI492" s="108" t="s">
        <v>1716</v>
      </c>
      <c r="AJ492" s="84">
        <v>2150</v>
      </c>
      <c r="AK492" s="84">
        <v>2150</v>
      </c>
      <c r="AL492" s="108" t="s">
        <v>292</v>
      </c>
      <c r="AM492" s="84">
        <v>11099.78</v>
      </c>
      <c r="AN492" s="112">
        <v>631.67999999999995</v>
      </c>
      <c r="AO492" s="112">
        <v>11731.46</v>
      </c>
      <c r="AP492" s="112">
        <v>31043.31</v>
      </c>
      <c r="AQ492" s="112">
        <v>4465.4399999999996</v>
      </c>
      <c r="AR492" s="112">
        <v>35508.75</v>
      </c>
      <c r="AS492" s="112">
        <v>31044.22</v>
      </c>
      <c r="AT492" s="112">
        <v>4465.4399999999996</v>
      </c>
      <c r="AU492" s="112">
        <v>35509.660000000003</v>
      </c>
      <c r="AV492" s="84">
        <v>45</v>
      </c>
      <c r="AW492" s="84">
        <v>1316</v>
      </c>
      <c r="AX492" s="84" t="s">
        <v>293</v>
      </c>
      <c r="AY492" s="108"/>
      <c r="AZ492" s="84"/>
      <c r="BA492" s="84"/>
      <c r="BB492" s="84" t="s">
        <v>280</v>
      </c>
      <c r="BC492" s="84" t="s">
        <v>281</v>
      </c>
      <c r="BD492" s="108"/>
      <c r="BE492" s="84">
        <v>0</v>
      </c>
      <c r="BF492" s="38" t="s">
        <v>1736</v>
      </c>
      <c r="BG492" s="84">
        <v>7067758445</v>
      </c>
      <c r="BH492" s="114" t="s">
        <v>3072</v>
      </c>
      <c r="BI492" s="38" t="s">
        <v>112</v>
      </c>
      <c r="BJ492" s="85">
        <v>45834</v>
      </c>
      <c r="BK492" s="84" t="s">
        <v>128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254</v>
      </c>
      <c r="C493" s="38" t="s">
        <v>255</v>
      </c>
      <c r="D493" s="38" t="s">
        <v>256</v>
      </c>
      <c r="E493" s="38" t="s">
        <v>257</v>
      </c>
      <c r="F493" s="38" t="s">
        <v>258</v>
      </c>
      <c r="G493" s="84" t="s">
        <v>259</v>
      </c>
      <c r="H493" s="38" t="s">
        <v>260</v>
      </c>
      <c r="I493" s="84">
        <v>100032</v>
      </c>
      <c r="J493" s="38" t="s">
        <v>261</v>
      </c>
      <c r="K493" s="84">
        <v>100032</v>
      </c>
      <c r="L493" s="84" t="s">
        <v>262</v>
      </c>
      <c r="M493" s="38" t="s">
        <v>263</v>
      </c>
      <c r="N493" s="84">
        <v>163572</v>
      </c>
      <c r="O493" s="84" t="s">
        <v>264</v>
      </c>
      <c r="P493" s="84">
        <v>219212</v>
      </c>
      <c r="Q493" s="38" t="s">
        <v>665</v>
      </c>
      <c r="R493" s="38" t="s">
        <v>1533</v>
      </c>
      <c r="S493" s="84" t="s">
        <v>1737</v>
      </c>
      <c r="T493" s="84" t="s">
        <v>1737</v>
      </c>
      <c r="U493" s="84" t="s">
        <v>560</v>
      </c>
      <c r="V493" s="84" t="s">
        <v>343</v>
      </c>
      <c r="W493" s="84">
        <v>0</v>
      </c>
      <c r="X493" s="38" t="s">
        <v>270</v>
      </c>
      <c r="Y493" s="84">
        <v>25765587</v>
      </c>
      <c r="Z493" s="38" t="s">
        <v>1738</v>
      </c>
      <c r="AA493" s="108" t="s">
        <v>1739</v>
      </c>
      <c r="AB493" s="84">
        <v>59121</v>
      </c>
      <c r="AC493" s="108" t="s">
        <v>273</v>
      </c>
      <c r="AD493" s="84">
        <v>24</v>
      </c>
      <c r="AE493" s="84" t="s">
        <v>698</v>
      </c>
      <c r="AF493" s="84" t="s">
        <v>732</v>
      </c>
      <c r="AG493" s="108" t="s">
        <v>1740</v>
      </c>
      <c r="AH493" s="84" t="s">
        <v>700</v>
      </c>
      <c r="AI493" s="108" t="s">
        <v>1739</v>
      </c>
      <c r="AJ493" s="84">
        <v>3050</v>
      </c>
      <c r="AK493" s="84">
        <v>3050</v>
      </c>
      <c r="AL493" s="108" t="s">
        <v>1741</v>
      </c>
      <c r="AM493" s="84">
        <v>22277.17</v>
      </c>
      <c r="AN493" s="112">
        <v>3476.27</v>
      </c>
      <c r="AO493" s="112">
        <v>25753.439999999999</v>
      </c>
      <c r="AP493" s="112">
        <v>37893.67</v>
      </c>
      <c r="AQ493" s="112">
        <v>5008.8900000000003</v>
      </c>
      <c r="AR493" s="112">
        <v>42902.559999999998</v>
      </c>
      <c r="AS493" s="112">
        <v>37893.83</v>
      </c>
      <c r="AT493" s="112">
        <v>5008.8900000000003</v>
      </c>
      <c r="AU493" s="112">
        <v>42902.720000000001</v>
      </c>
      <c r="AV493" s="84">
        <v>46</v>
      </c>
      <c r="AW493" s="84">
        <v>1193</v>
      </c>
      <c r="AX493" s="84" t="s">
        <v>293</v>
      </c>
      <c r="AY493" s="108"/>
      <c r="AZ493" s="84"/>
      <c r="BA493" s="84"/>
      <c r="BB493" s="84" t="s">
        <v>280</v>
      </c>
      <c r="BC493" s="84" t="s">
        <v>281</v>
      </c>
      <c r="BD493" s="108"/>
      <c r="BE493" s="84">
        <v>0</v>
      </c>
      <c r="BF493" s="38" t="s">
        <v>1737</v>
      </c>
      <c r="BG493" s="84">
        <v>6269635373</v>
      </c>
      <c r="BH493" s="114" t="s">
        <v>3072</v>
      </c>
      <c r="BI493" s="38" t="s">
        <v>112</v>
      </c>
      <c r="BJ493" s="85">
        <v>45820</v>
      </c>
      <c r="BK493" s="84" t="s">
        <v>129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 t="s">
        <v>3093</v>
      </c>
    </row>
    <row r="494" spans="1:70" s="113" customFormat="1" ht="15" hidden="1" customHeight="1" x14ac:dyDescent="0.25">
      <c r="A494" s="84">
        <v>490</v>
      </c>
      <c r="B494" s="38" t="s">
        <v>254</v>
      </c>
      <c r="C494" s="38" t="s">
        <v>255</v>
      </c>
      <c r="D494" s="38" t="s">
        <v>256</v>
      </c>
      <c r="E494" s="38" t="s">
        <v>257</v>
      </c>
      <c r="F494" s="38" t="s">
        <v>258</v>
      </c>
      <c r="G494" s="84" t="s">
        <v>259</v>
      </c>
      <c r="H494" s="38" t="s">
        <v>260</v>
      </c>
      <c r="I494" s="84">
        <v>100032</v>
      </c>
      <c r="J494" s="38" t="s">
        <v>261</v>
      </c>
      <c r="K494" s="84">
        <v>100032</v>
      </c>
      <c r="L494" s="84" t="s">
        <v>262</v>
      </c>
      <c r="M494" s="38" t="s">
        <v>263</v>
      </c>
      <c r="N494" s="84">
        <v>163572</v>
      </c>
      <c r="O494" s="84" t="s">
        <v>264</v>
      </c>
      <c r="P494" s="84">
        <v>219212</v>
      </c>
      <c r="Q494" s="38" t="s">
        <v>665</v>
      </c>
      <c r="R494" s="38" t="s">
        <v>1524</v>
      </c>
      <c r="S494" s="84" t="s">
        <v>1742</v>
      </c>
      <c r="T494" s="84" t="s">
        <v>1742</v>
      </c>
      <c r="U494" s="84" t="s">
        <v>560</v>
      </c>
      <c r="V494" s="84" t="s">
        <v>343</v>
      </c>
      <c r="W494" s="84">
        <v>0</v>
      </c>
      <c r="X494" s="38" t="s">
        <v>849</v>
      </c>
      <c r="Y494" s="84">
        <v>25788190</v>
      </c>
      <c r="Z494" s="38" t="s">
        <v>1743</v>
      </c>
      <c r="AA494" s="108" t="s">
        <v>1739</v>
      </c>
      <c r="AB494" s="84">
        <v>5261</v>
      </c>
      <c r="AC494" s="108" t="s">
        <v>273</v>
      </c>
      <c r="AD494" s="84">
        <v>12</v>
      </c>
      <c r="AE494" s="84" t="s">
        <v>693</v>
      </c>
      <c r="AF494" s="84" t="s">
        <v>780</v>
      </c>
      <c r="AG494" s="108" t="s">
        <v>1740</v>
      </c>
      <c r="AH494" s="84" t="s">
        <v>277</v>
      </c>
      <c r="AI494" s="108" t="s">
        <v>1739</v>
      </c>
      <c r="AJ494" s="84">
        <v>500</v>
      </c>
      <c r="AK494" s="84">
        <v>500</v>
      </c>
      <c r="AL494" s="108" t="s">
        <v>292</v>
      </c>
      <c r="AM494" s="84">
        <v>3372.29</v>
      </c>
      <c r="AN494" s="112">
        <v>7.19</v>
      </c>
      <c r="AO494" s="112">
        <v>3379.48</v>
      </c>
      <c r="AP494" s="112">
        <v>1888.71</v>
      </c>
      <c r="AQ494" s="112">
        <v>22.58</v>
      </c>
      <c r="AR494" s="112">
        <v>1911.29</v>
      </c>
      <c r="AS494" s="112">
        <v>1888.71</v>
      </c>
      <c r="AT494" s="112">
        <v>22.58</v>
      </c>
      <c r="AU494" s="112">
        <v>1911.29</v>
      </c>
      <c r="AV494" s="84">
        <v>46</v>
      </c>
      <c r="AW494" s="84">
        <v>1344</v>
      </c>
      <c r="AX494" s="84" t="s">
        <v>293</v>
      </c>
      <c r="AY494" s="108"/>
      <c r="AZ494" s="84"/>
      <c r="BA494" s="84"/>
      <c r="BB494" s="84" t="s">
        <v>280</v>
      </c>
      <c r="BC494" s="84" t="s">
        <v>281</v>
      </c>
      <c r="BD494" s="108"/>
      <c r="BE494" s="84">
        <v>0</v>
      </c>
      <c r="BF494" s="38" t="s">
        <v>1742</v>
      </c>
      <c r="BG494" s="84">
        <v>8815501037</v>
      </c>
      <c r="BH494" s="114" t="s">
        <v>3072</v>
      </c>
      <c r="BI494" s="38" t="s">
        <v>112</v>
      </c>
      <c r="BJ494" s="85">
        <v>45834</v>
      </c>
      <c r="BK494" s="84" t="s">
        <v>125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hidden="1" customHeight="1" x14ac:dyDescent="0.25">
      <c r="A495" s="84">
        <v>491</v>
      </c>
      <c r="B495" s="38" t="s">
        <v>254</v>
      </c>
      <c r="C495" s="38" t="s">
        <v>255</v>
      </c>
      <c r="D495" s="38" t="s">
        <v>256</v>
      </c>
      <c r="E495" s="38" t="s">
        <v>257</v>
      </c>
      <c r="F495" s="38" t="s">
        <v>258</v>
      </c>
      <c r="G495" s="84" t="s">
        <v>259</v>
      </c>
      <c r="H495" s="38" t="s">
        <v>260</v>
      </c>
      <c r="I495" s="84">
        <v>100032</v>
      </c>
      <c r="J495" s="38" t="s">
        <v>261</v>
      </c>
      <c r="K495" s="84">
        <v>100032</v>
      </c>
      <c r="L495" s="84" t="s">
        <v>262</v>
      </c>
      <c r="M495" s="38" t="s">
        <v>263</v>
      </c>
      <c r="N495" s="84">
        <v>160255</v>
      </c>
      <c r="O495" s="84" t="s">
        <v>321</v>
      </c>
      <c r="P495" s="84">
        <v>228216</v>
      </c>
      <c r="Q495" s="38" t="s">
        <v>950</v>
      </c>
      <c r="R495" s="38" t="s">
        <v>1524</v>
      </c>
      <c r="S495" s="84" t="s">
        <v>1744</v>
      </c>
      <c r="T495" s="84" t="s">
        <v>1744</v>
      </c>
      <c r="U495" s="84" t="s">
        <v>560</v>
      </c>
      <c r="V495" s="84" t="s">
        <v>343</v>
      </c>
      <c r="W495" s="84">
        <v>0</v>
      </c>
      <c r="X495" s="38" t="s">
        <v>270</v>
      </c>
      <c r="Y495" s="84">
        <v>25789181</v>
      </c>
      <c r="Z495" s="38" t="s">
        <v>391</v>
      </c>
      <c r="AA495" s="108" t="s">
        <v>1739</v>
      </c>
      <c r="AB495" s="84">
        <v>6071</v>
      </c>
      <c r="AC495" s="108" t="s">
        <v>273</v>
      </c>
      <c r="AD495" s="84">
        <v>12</v>
      </c>
      <c r="AE495" s="84" t="s">
        <v>708</v>
      </c>
      <c r="AF495" s="84" t="s">
        <v>1537</v>
      </c>
      <c r="AG495" s="108" t="s">
        <v>1740</v>
      </c>
      <c r="AH495" s="84" t="s">
        <v>1539</v>
      </c>
      <c r="AI495" s="108" t="s">
        <v>1739</v>
      </c>
      <c r="AJ495" s="84">
        <v>600</v>
      </c>
      <c r="AK495" s="84">
        <v>600</v>
      </c>
      <c r="AL495" s="108" t="s">
        <v>684</v>
      </c>
      <c r="AM495" s="84">
        <v>2113.04</v>
      </c>
      <c r="AN495" s="112">
        <v>0</v>
      </c>
      <c r="AO495" s="112">
        <v>2113.04</v>
      </c>
      <c r="AP495" s="112">
        <v>4258.5600000000004</v>
      </c>
      <c r="AQ495" s="112">
        <v>278.04000000000002</v>
      </c>
      <c r="AR495" s="112">
        <v>4536.6000000000004</v>
      </c>
      <c r="AS495" s="112">
        <v>4258.96</v>
      </c>
      <c r="AT495" s="112">
        <v>278.04000000000002</v>
      </c>
      <c r="AU495" s="112">
        <v>4537</v>
      </c>
      <c r="AV495" s="84">
        <v>45</v>
      </c>
      <c r="AW495" s="84">
        <v>1344</v>
      </c>
      <c r="AX495" s="84" t="s">
        <v>293</v>
      </c>
      <c r="AY495" s="108"/>
      <c r="AZ495" s="84"/>
      <c r="BA495" s="84"/>
      <c r="BB495" s="84" t="s">
        <v>280</v>
      </c>
      <c r="BC495" s="84" t="s">
        <v>281</v>
      </c>
      <c r="BD495" s="108"/>
      <c r="BE495" s="84">
        <v>0</v>
      </c>
      <c r="BF495" s="38" t="s">
        <v>1744</v>
      </c>
      <c r="BG495" s="84">
        <v>8462567863</v>
      </c>
      <c r="BH495" s="114" t="s">
        <v>3072</v>
      </c>
      <c r="BI495" s="38" t="s">
        <v>112</v>
      </c>
      <c r="BJ495" s="85">
        <v>45834</v>
      </c>
      <c r="BK495" s="84" t="s">
        <v>128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hidden="1" customHeight="1" x14ac:dyDescent="0.25">
      <c r="A496" s="84">
        <v>492</v>
      </c>
      <c r="B496" s="38" t="s">
        <v>254</v>
      </c>
      <c r="C496" s="38" t="s">
        <v>255</v>
      </c>
      <c r="D496" s="38" t="s">
        <v>256</v>
      </c>
      <c r="E496" s="38" t="s">
        <v>257</v>
      </c>
      <c r="F496" s="38" t="s">
        <v>258</v>
      </c>
      <c r="G496" s="84" t="s">
        <v>259</v>
      </c>
      <c r="H496" s="38" t="s">
        <v>260</v>
      </c>
      <c r="I496" s="84">
        <v>96570</v>
      </c>
      <c r="J496" s="38" t="s">
        <v>636</v>
      </c>
      <c r="K496" s="84">
        <v>96570</v>
      </c>
      <c r="L496" s="84" t="s">
        <v>262</v>
      </c>
      <c r="M496" s="38" t="s">
        <v>263</v>
      </c>
      <c r="N496" s="84">
        <v>162781</v>
      </c>
      <c r="O496" s="84" t="s">
        <v>637</v>
      </c>
      <c r="P496" s="84">
        <v>218321</v>
      </c>
      <c r="Q496" s="38" t="s">
        <v>638</v>
      </c>
      <c r="R496" s="38" t="s">
        <v>1524</v>
      </c>
      <c r="S496" s="84" t="s">
        <v>641</v>
      </c>
      <c r="T496" s="84" t="s">
        <v>641</v>
      </c>
      <c r="U496" s="84" t="s">
        <v>411</v>
      </c>
      <c r="V496" s="84" t="s">
        <v>269</v>
      </c>
      <c r="W496" s="84">
        <v>0</v>
      </c>
      <c r="X496" s="38" t="s">
        <v>270</v>
      </c>
      <c r="Y496" s="84">
        <v>25791561</v>
      </c>
      <c r="Z496" s="38" t="s">
        <v>642</v>
      </c>
      <c r="AA496" s="108" t="s">
        <v>1739</v>
      </c>
      <c r="AB496" s="84">
        <v>6071</v>
      </c>
      <c r="AC496" s="108" t="s">
        <v>314</v>
      </c>
      <c r="AD496" s="84">
        <v>12</v>
      </c>
      <c r="AE496" s="84" t="s">
        <v>274</v>
      </c>
      <c r="AF496" s="84" t="s">
        <v>315</v>
      </c>
      <c r="AG496" s="108" t="s">
        <v>635</v>
      </c>
      <c r="AH496" s="84" t="s">
        <v>591</v>
      </c>
      <c r="AI496" s="108" t="s">
        <v>1739</v>
      </c>
      <c r="AJ496" s="84">
        <v>600</v>
      </c>
      <c r="AK496" s="84">
        <v>600</v>
      </c>
      <c r="AL496" s="108" t="s">
        <v>684</v>
      </c>
      <c r="AM496" s="84">
        <v>1058.76</v>
      </c>
      <c r="AN496" s="112">
        <v>0</v>
      </c>
      <c r="AO496" s="112">
        <v>1058.76</v>
      </c>
      <c r="AP496" s="112">
        <v>5538.74</v>
      </c>
      <c r="AQ496" s="112">
        <v>453.76</v>
      </c>
      <c r="AR496" s="112">
        <v>5992.5</v>
      </c>
      <c r="AS496" s="112">
        <v>5539.24</v>
      </c>
      <c r="AT496" s="112">
        <v>453.76</v>
      </c>
      <c r="AU496" s="112">
        <v>5993</v>
      </c>
      <c r="AV496" s="84">
        <v>45</v>
      </c>
      <c r="AW496" s="84">
        <v>1342</v>
      </c>
      <c r="AX496" s="84" t="s">
        <v>293</v>
      </c>
      <c r="AY496" s="108"/>
      <c r="AZ496" s="84"/>
      <c r="BA496" s="84"/>
      <c r="BB496" s="84" t="s">
        <v>280</v>
      </c>
      <c r="BC496" s="84" t="s">
        <v>281</v>
      </c>
      <c r="BD496" s="108"/>
      <c r="BE496" s="84">
        <v>0</v>
      </c>
      <c r="BF496" s="38" t="s">
        <v>641</v>
      </c>
      <c r="BG496" s="84">
        <v>7747053910</v>
      </c>
      <c r="BH496" s="114" t="s">
        <v>3072</v>
      </c>
      <c r="BI496" s="38" t="s">
        <v>112</v>
      </c>
      <c r="BJ496" s="85">
        <v>45834</v>
      </c>
      <c r="BK496" s="84" t="s">
        <v>125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hidden="1" customHeight="1" x14ac:dyDescent="0.25">
      <c r="A497" s="84">
        <v>493</v>
      </c>
      <c r="B497" s="38" t="s">
        <v>254</v>
      </c>
      <c r="C497" s="38" t="s">
        <v>255</v>
      </c>
      <c r="D497" s="38" t="s">
        <v>256</v>
      </c>
      <c r="E497" s="38" t="s">
        <v>257</v>
      </c>
      <c r="F497" s="38" t="s">
        <v>258</v>
      </c>
      <c r="G497" s="84" t="s">
        <v>259</v>
      </c>
      <c r="H497" s="38" t="s">
        <v>260</v>
      </c>
      <c r="I497" s="84">
        <v>95418</v>
      </c>
      <c r="J497" s="38" t="s">
        <v>355</v>
      </c>
      <c r="K497" s="84">
        <v>95418</v>
      </c>
      <c r="L497" s="84" t="s">
        <v>262</v>
      </c>
      <c r="M497" s="38" t="s">
        <v>263</v>
      </c>
      <c r="N497" s="84">
        <v>160282</v>
      </c>
      <c r="O497" s="84" t="s">
        <v>379</v>
      </c>
      <c r="P497" s="84">
        <v>214987</v>
      </c>
      <c r="Q497" s="38" t="s">
        <v>380</v>
      </c>
      <c r="R497" s="38" t="s">
        <v>1533</v>
      </c>
      <c r="S497" s="84" t="s">
        <v>1745</v>
      </c>
      <c r="T497" s="84" t="s">
        <v>1745</v>
      </c>
      <c r="U497" s="84" t="s">
        <v>268</v>
      </c>
      <c r="V497" s="84" t="s">
        <v>269</v>
      </c>
      <c r="W497" s="84">
        <v>0</v>
      </c>
      <c r="X497" s="38" t="s">
        <v>270</v>
      </c>
      <c r="Y497" s="84">
        <v>25803127</v>
      </c>
      <c r="Z497" s="38" t="s">
        <v>1746</v>
      </c>
      <c r="AA497" s="108" t="s">
        <v>1716</v>
      </c>
      <c r="AB497" s="84">
        <v>41488</v>
      </c>
      <c r="AC497" s="108" t="s">
        <v>361</v>
      </c>
      <c r="AD497" s="84">
        <v>24</v>
      </c>
      <c r="AE497" s="84" t="s">
        <v>371</v>
      </c>
      <c r="AF497" s="84" t="s">
        <v>315</v>
      </c>
      <c r="AG497" s="108" t="s">
        <v>1717</v>
      </c>
      <c r="AH497" s="84" t="s">
        <v>277</v>
      </c>
      <c r="AI497" s="108" t="s">
        <v>1716</v>
      </c>
      <c r="AJ497" s="84">
        <v>2150</v>
      </c>
      <c r="AK497" s="84">
        <v>2150</v>
      </c>
      <c r="AL497" s="108" t="s">
        <v>443</v>
      </c>
      <c r="AM497" s="84">
        <v>29552.39</v>
      </c>
      <c r="AN497" s="112">
        <v>3519.27</v>
      </c>
      <c r="AO497" s="112">
        <v>33071.660000000003</v>
      </c>
      <c r="AP497" s="112">
        <v>11935.61</v>
      </c>
      <c r="AQ497" s="112">
        <v>559.04999999999995</v>
      </c>
      <c r="AR497" s="112">
        <v>12494.66</v>
      </c>
      <c r="AS497" s="112">
        <v>11935.61</v>
      </c>
      <c r="AT497" s="112">
        <v>559.04999999999995</v>
      </c>
      <c r="AU497" s="112">
        <v>12494.66</v>
      </c>
      <c r="AV497" s="84">
        <v>45</v>
      </c>
      <c r="AW497" s="84">
        <v>1074</v>
      </c>
      <c r="AX497" s="84" t="s">
        <v>293</v>
      </c>
      <c r="AY497" s="108"/>
      <c r="AZ497" s="84"/>
      <c r="BA497" s="84"/>
      <c r="BB497" s="84" t="s">
        <v>280</v>
      </c>
      <c r="BC497" s="84" t="s">
        <v>281</v>
      </c>
      <c r="BD497" s="108"/>
      <c r="BE497" s="84">
        <v>0</v>
      </c>
      <c r="BF497" s="38" t="s">
        <v>1745</v>
      </c>
      <c r="BG497" s="84">
        <v>8889139570</v>
      </c>
      <c r="BH497" s="114" t="s">
        <v>3072</v>
      </c>
      <c r="BI497" s="38" t="s">
        <v>112</v>
      </c>
      <c r="BJ497" s="85">
        <v>45834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254</v>
      </c>
      <c r="C498" s="38" t="s">
        <v>255</v>
      </c>
      <c r="D498" s="38" t="s">
        <v>256</v>
      </c>
      <c r="E498" s="38" t="s">
        <v>257</v>
      </c>
      <c r="F498" s="38" t="s">
        <v>258</v>
      </c>
      <c r="G498" s="84" t="s">
        <v>259</v>
      </c>
      <c r="H498" s="38" t="s">
        <v>260</v>
      </c>
      <c r="I498" s="84">
        <v>95418</v>
      </c>
      <c r="J498" s="38" t="s">
        <v>355</v>
      </c>
      <c r="K498" s="84">
        <v>95418</v>
      </c>
      <c r="L498" s="84" t="s">
        <v>262</v>
      </c>
      <c r="M498" s="38" t="s">
        <v>263</v>
      </c>
      <c r="N498" s="84">
        <v>160282</v>
      </c>
      <c r="O498" s="84" t="s">
        <v>379</v>
      </c>
      <c r="P498" s="84">
        <v>214987</v>
      </c>
      <c r="Q498" s="38" t="s">
        <v>380</v>
      </c>
      <c r="R498" s="38" t="s">
        <v>1533</v>
      </c>
      <c r="S498" s="84" t="s">
        <v>1747</v>
      </c>
      <c r="T498" s="84" t="s">
        <v>1747</v>
      </c>
      <c r="U498" s="84" t="s">
        <v>287</v>
      </c>
      <c r="V498" s="84" t="s">
        <v>269</v>
      </c>
      <c r="W498" s="84">
        <v>0</v>
      </c>
      <c r="X498" s="38" t="s">
        <v>270</v>
      </c>
      <c r="Y498" s="84">
        <v>25803186</v>
      </c>
      <c r="Z498" s="38" t="s">
        <v>1748</v>
      </c>
      <c r="AA498" s="108" t="s">
        <v>1716</v>
      </c>
      <c r="AB498" s="84">
        <v>41488</v>
      </c>
      <c r="AC498" s="108" t="s">
        <v>361</v>
      </c>
      <c r="AD498" s="84">
        <v>24</v>
      </c>
      <c r="AE498" s="84" t="s">
        <v>371</v>
      </c>
      <c r="AF498" s="84" t="s">
        <v>315</v>
      </c>
      <c r="AG498" s="108" t="s">
        <v>1717</v>
      </c>
      <c r="AH498" s="84" t="s">
        <v>277</v>
      </c>
      <c r="AI498" s="108" t="s">
        <v>1716</v>
      </c>
      <c r="AJ498" s="84">
        <v>2150</v>
      </c>
      <c r="AK498" s="84">
        <v>2150</v>
      </c>
      <c r="AL498" s="108" t="s">
        <v>292</v>
      </c>
      <c r="AM498" s="84">
        <v>9791.02</v>
      </c>
      <c r="AN498" s="112">
        <v>571.12</v>
      </c>
      <c r="AO498" s="112">
        <v>10362.14</v>
      </c>
      <c r="AP498" s="112">
        <v>33310.83</v>
      </c>
      <c r="AQ498" s="112">
        <v>5424.68</v>
      </c>
      <c r="AR498" s="112">
        <v>38735.51</v>
      </c>
      <c r="AS498" s="112">
        <v>33310.980000000003</v>
      </c>
      <c r="AT498" s="112">
        <v>5424.68</v>
      </c>
      <c r="AU498" s="112">
        <v>38735.660000000003</v>
      </c>
      <c r="AV498" s="84">
        <v>45</v>
      </c>
      <c r="AW498" s="84">
        <v>1316</v>
      </c>
      <c r="AX498" s="84" t="s">
        <v>293</v>
      </c>
      <c r="AY498" s="108"/>
      <c r="AZ498" s="84"/>
      <c r="BA498" s="84"/>
      <c r="BB498" s="84" t="s">
        <v>280</v>
      </c>
      <c r="BC498" s="84" t="s">
        <v>281</v>
      </c>
      <c r="BD498" s="108"/>
      <c r="BE498" s="84">
        <v>0</v>
      </c>
      <c r="BF498" s="38" t="s">
        <v>1747</v>
      </c>
      <c r="BG498" s="84">
        <v>9617862325</v>
      </c>
      <c r="BH498" s="114" t="s">
        <v>3072</v>
      </c>
      <c r="BI498" s="38" t="s">
        <v>112</v>
      </c>
      <c r="BJ498" s="85">
        <v>45834</v>
      </c>
      <c r="BK498" s="84" t="s">
        <v>125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hidden="1" customHeight="1" x14ac:dyDescent="0.25">
      <c r="A499" s="84">
        <v>495</v>
      </c>
      <c r="B499" s="38" t="s">
        <v>254</v>
      </c>
      <c r="C499" s="38" t="s">
        <v>255</v>
      </c>
      <c r="D499" s="38" t="s">
        <v>256</v>
      </c>
      <c r="E499" s="38" t="s">
        <v>257</v>
      </c>
      <c r="F499" s="38" t="s">
        <v>258</v>
      </c>
      <c r="G499" s="84" t="s">
        <v>259</v>
      </c>
      <c r="H499" s="38" t="s">
        <v>260</v>
      </c>
      <c r="I499" s="84">
        <v>95418</v>
      </c>
      <c r="J499" s="38" t="s">
        <v>355</v>
      </c>
      <c r="K499" s="84">
        <v>95418</v>
      </c>
      <c r="L499" s="84" t="s">
        <v>262</v>
      </c>
      <c r="M499" s="38" t="s">
        <v>263</v>
      </c>
      <c r="N499" s="84">
        <v>160282</v>
      </c>
      <c r="O499" s="84" t="s">
        <v>379</v>
      </c>
      <c r="P499" s="84">
        <v>214987</v>
      </c>
      <c r="Q499" s="38" t="s">
        <v>380</v>
      </c>
      <c r="R499" s="38" t="s">
        <v>1533</v>
      </c>
      <c r="S499" s="84" t="s">
        <v>1749</v>
      </c>
      <c r="T499" s="84" t="s">
        <v>1749</v>
      </c>
      <c r="U499" s="84" t="s">
        <v>287</v>
      </c>
      <c r="V499" s="84" t="s">
        <v>269</v>
      </c>
      <c r="W499" s="84">
        <v>0</v>
      </c>
      <c r="X499" s="38" t="s">
        <v>270</v>
      </c>
      <c r="Y499" s="84">
        <v>25803780</v>
      </c>
      <c r="Z499" s="38" t="s">
        <v>1750</v>
      </c>
      <c r="AA499" s="108" t="s">
        <v>1751</v>
      </c>
      <c r="AB499" s="84">
        <v>41488</v>
      </c>
      <c r="AC499" s="108" t="s">
        <v>361</v>
      </c>
      <c r="AD499" s="84">
        <v>24</v>
      </c>
      <c r="AE499" s="84" t="s">
        <v>371</v>
      </c>
      <c r="AF499" s="84" t="s">
        <v>315</v>
      </c>
      <c r="AG499" s="108" t="s">
        <v>1752</v>
      </c>
      <c r="AH499" s="84" t="s">
        <v>277</v>
      </c>
      <c r="AI499" s="108" t="s">
        <v>1751</v>
      </c>
      <c r="AJ499" s="84">
        <v>2150</v>
      </c>
      <c r="AK499" s="84">
        <v>2150</v>
      </c>
      <c r="AL499" s="108" t="s">
        <v>292</v>
      </c>
      <c r="AM499" s="84">
        <v>13626.85</v>
      </c>
      <c r="AN499" s="112">
        <v>982.49</v>
      </c>
      <c r="AO499" s="112">
        <v>14609.34</v>
      </c>
      <c r="AP499" s="112">
        <v>27861.15</v>
      </c>
      <c r="AQ499" s="112">
        <v>3448.51</v>
      </c>
      <c r="AR499" s="112">
        <v>31309.66</v>
      </c>
      <c r="AS499" s="112">
        <v>27861.15</v>
      </c>
      <c r="AT499" s="112">
        <v>3448.51</v>
      </c>
      <c r="AU499" s="112">
        <v>31309.66</v>
      </c>
      <c r="AV499" s="84">
        <v>45</v>
      </c>
      <c r="AW499" s="84">
        <v>1316</v>
      </c>
      <c r="AX499" s="84" t="s">
        <v>293</v>
      </c>
      <c r="AY499" s="108"/>
      <c r="AZ499" s="84"/>
      <c r="BA499" s="84"/>
      <c r="BB499" s="84" t="s">
        <v>280</v>
      </c>
      <c r="BC499" s="84" t="s">
        <v>281</v>
      </c>
      <c r="BD499" s="108"/>
      <c r="BE499" s="84">
        <v>0</v>
      </c>
      <c r="BF499" s="38" t="s">
        <v>1749</v>
      </c>
      <c r="BG499" s="84">
        <v>7016017445</v>
      </c>
      <c r="BH499" s="114" t="s">
        <v>3072</v>
      </c>
      <c r="BI499" s="38" t="s">
        <v>112</v>
      </c>
      <c r="BJ499" s="85">
        <v>45834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254</v>
      </c>
      <c r="C500" s="38" t="s">
        <v>255</v>
      </c>
      <c r="D500" s="38" t="s">
        <v>256</v>
      </c>
      <c r="E500" s="38" t="s">
        <v>257</v>
      </c>
      <c r="F500" s="38" t="s">
        <v>258</v>
      </c>
      <c r="G500" s="84" t="s">
        <v>259</v>
      </c>
      <c r="H500" s="38" t="s">
        <v>260</v>
      </c>
      <c r="I500" s="84">
        <v>95418</v>
      </c>
      <c r="J500" s="38" t="s">
        <v>355</v>
      </c>
      <c r="K500" s="84">
        <v>95418</v>
      </c>
      <c r="L500" s="84" t="s">
        <v>262</v>
      </c>
      <c r="M500" s="38" t="s">
        <v>263</v>
      </c>
      <c r="N500" s="84">
        <v>160282</v>
      </c>
      <c r="O500" s="84" t="s">
        <v>379</v>
      </c>
      <c r="P500" s="84">
        <v>214987</v>
      </c>
      <c r="Q500" s="38" t="s">
        <v>380</v>
      </c>
      <c r="R500" s="38" t="s">
        <v>1533</v>
      </c>
      <c r="S500" s="84" t="s">
        <v>1753</v>
      </c>
      <c r="T500" s="84" t="s">
        <v>1753</v>
      </c>
      <c r="U500" s="84" t="s">
        <v>411</v>
      </c>
      <c r="V500" s="84" t="s">
        <v>269</v>
      </c>
      <c r="W500" s="84">
        <v>0</v>
      </c>
      <c r="X500" s="38" t="s">
        <v>270</v>
      </c>
      <c r="Y500" s="84">
        <v>25803784</v>
      </c>
      <c r="Z500" s="38" t="s">
        <v>1754</v>
      </c>
      <c r="AA500" s="108" t="s">
        <v>1751</v>
      </c>
      <c r="AB500" s="84">
        <v>41488</v>
      </c>
      <c r="AC500" s="108" t="s">
        <v>361</v>
      </c>
      <c r="AD500" s="84">
        <v>24</v>
      </c>
      <c r="AE500" s="84" t="s">
        <v>371</v>
      </c>
      <c r="AF500" s="84" t="s">
        <v>315</v>
      </c>
      <c r="AG500" s="108" t="s">
        <v>1752</v>
      </c>
      <c r="AH500" s="84" t="s">
        <v>277</v>
      </c>
      <c r="AI500" s="108" t="s">
        <v>1751</v>
      </c>
      <c r="AJ500" s="84">
        <v>2150</v>
      </c>
      <c r="AK500" s="84">
        <v>2150</v>
      </c>
      <c r="AL500" s="108" t="s">
        <v>1401</v>
      </c>
      <c r="AM500" s="84">
        <v>4082.21</v>
      </c>
      <c r="AN500" s="112">
        <v>948.37</v>
      </c>
      <c r="AO500" s="112">
        <v>5030.58</v>
      </c>
      <c r="AP500" s="112">
        <v>41733.269999999997</v>
      </c>
      <c r="AQ500" s="112">
        <v>8963.8700000000008</v>
      </c>
      <c r="AR500" s="112">
        <v>50697.14</v>
      </c>
      <c r="AS500" s="112">
        <v>41733.79</v>
      </c>
      <c r="AT500" s="112">
        <v>8963.8700000000008</v>
      </c>
      <c r="AU500" s="112">
        <v>50697.66</v>
      </c>
      <c r="AV500" s="84">
        <v>45</v>
      </c>
      <c r="AW500" s="84">
        <v>1316</v>
      </c>
      <c r="AX500" s="84" t="s">
        <v>293</v>
      </c>
      <c r="AY500" s="108"/>
      <c r="AZ500" s="84"/>
      <c r="BA500" s="84"/>
      <c r="BB500" s="84" t="s">
        <v>280</v>
      </c>
      <c r="BC500" s="84" t="s">
        <v>281</v>
      </c>
      <c r="BD500" s="108"/>
      <c r="BE500" s="84">
        <v>0</v>
      </c>
      <c r="BF500" s="38" t="s">
        <v>1753</v>
      </c>
      <c r="BG500" s="84">
        <v>7869724604</v>
      </c>
      <c r="BH500" s="114" t="s">
        <v>3072</v>
      </c>
      <c r="BI500" s="38" t="s">
        <v>112</v>
      </c>
      <c r="BJ500" s="85">
        <v>45820</v>
      </c>
      <c r="BK500" s="84" t="s">
        <v>129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 t="s">
        <v>3093</v>
      </c>
    </row>
    <row r="501" spans="1:70" s="113" customFormat="1" ht="15" hidden="1" customHeight="1" x14ac:dyDescent="0.25">
      <c r="A501" s="84">
        <v>497</v>
      </c>
      <c r="B501" s="38" t="s">
        <v>254</v>
      </c>
      <c r="C501" s="38" t="s">
        <v>255</v>
      </c>
      <c r="D501" s="38" t="s">
        <v>256</v>
      </c>
      <c r="E501" s="38" t="s">
        <v>257</v>
      </c>
      <c r="F501" s="38" t="s">
        <v>258</v>
      </c>
      <c r="G501" s="84" t="s">
        <v>259</v>
      </c>
      <c r="H501" s="38" t="s">
        <v>260</v>
      </c>
      <c r="I501" s="84">
        <v>95418</v>
      </c>
      <c r="J501" s="38" t="s">
        <v>355</v>
      </c>
      <c r="K501" s="84">
        <v>95418</v>
      </c>
      <c r="L501" s="84" t="s">
        <v>262</v>
      </c>
      <c r="M501" s="38" t="s">
        <v>263</v>
      </c>
      <c r="N501" s="84">
        <v>160282</v>
      </c>
      <c r="O501" s="84" t="s">
        <v>379</v>
      </c>
      <c r="P501" s="84">
        <v>214987</v>
      </c>
      <c r="Q501" s="38" t="s">
        <v>380</v>
      </c>
      <c r="R501" s="38" t="s">
        <v>1533</v>
      </c>
      <c r="S501" s="84" t="s">
        <v>1755</v>
      </c>
      <c r="T501" s="84" t="s">
        <v>1755</v>
      </c>
      <c r="U501" s="84" t="s">
        <v>411</v>
      </c>
      <c r="V501" s="84" t="s">
        <v>269</v>
      </c>
      <c r="W501" s="84">
        <v>0</v>
      </c>
      <c r="X501" s="38" t="s">
        <v>270</v>
      </c>
      <c r="Y501" s="84">
        <v>25803786</v>
      </c>
      <c r="Z501" s="38" t="s">
        <v>1756</v>
      </c>
      <c r="AA501" s="108" t="s">
        <v>1716</v>
      </c>
      <c r="AB501" s="84">
        <v>41488</v>
      </c>
      <c r="AC501" s="108" t="s">
        <v>361</v>
      </c>
      <c r="AD501" s="84">
        <v>24</v>
      </c>
      <c r="AE501" s="84" t="s">
        <v>371</v>
      </c>
      <c r="AF501" s="84" t="s">
        <v>315</v>
      </c>
      <c r="AG501" s="108" t="s">
        <v>1717</v>
      </c>
      <c r="AH501" s="84" t="s">
        <v>277</v>
      </c>
      <c r="AI501" s="108" t="s">
        <v>1716</v>
      </c>
      <c r="AJ501" s="84">
        <v>2150</v>
      </c>
      <c r="AK501" s="84">
        <v>2150</v>
      </c>
      <c r="AL501" s="108" t="s">
        <v>443</v>
      </c>
      <c r="AM501" s="84">
        <v>27457.79</v>
      </c>
      <c r="AN501" s="112">
        <v>3767.23</v>
      </c>
      <c r="AO501" s="112">
        <v>31225.02</v>
      </c>
      <c r="AP501" s="112">
        <v>14324.53</v>
      </c>
      <c r="AQ501" s="112">
        <v>883.45</v>
      </c>
      <c r="AR501" s="112">
        <v>15207.98</v>
      </c>
      <c r="AS501" s="112">
        <v>14325.21</v>
      </c>
      <c r="AT501" s="112">
        <v>883.45</v>
      </c>
      <c r="AU501" s="112">
        <v>15208.66</v>
      </c>
      <c r="AV501" s="84">
        <v>45</v>
      </c>
      <c r="AW501" s="84">
        <v>1074</v>
      </c>
      <c r="AX501" s="84" t="s">
        <v>293</v>
      </c>
      <c r="AY501" s="108"/>
      <c r="AZ501" s="84"/>
      <c r="BA501" s="84"/>
      <c r="BB501" s="84" t="s">
        <v>280</v>
      </c>
      <c r="BC501" s="84" t="s">
        <v>281</v>
      </c>
      <c r="BD501" s="108"/>
      <c r="BE501" s="84">
        <v>0</v>
      </c>
      <c r="BF501" s="38" t="s">
        <v>1755</v>
      </c>
      <c r="BG501" s="84">
        <v>9009330032</v>
      </c>
      <c r="BH501" s="114" t="s">
        <v>3072</v>
      </c>
      <c r="BI501" s="38" t="s">
        <v>112</v>
      </c>
      <c r="BJ501" s="85">
        <v>45834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hidden="1" customHeight="1" x14ac:dyDescent="0.25">
      <c r="A502" s="84">
        <v>498</v>
      </c>
      <c r="B502" s="38" t="s">
        <v>254</v>
      </c>
      <c r="C502" s="38" t="s">
        <v>255</v>
      </c>
      <c r="D502" s="38" t="s">
        <v>256</v>
      </c>
      <c r="E502" s="38" t="s">
        <v>257</v>
      </c>
      <c r="F502" s="38" t="s">
        <v>258</v>
      </c>
      <c r="G502" s="84" t="s">
        <v>259</v>
      </c>
      <c r="H502" s="38" t="s">
        <v>260</v>
      </c>
      <c r="I502" s="84">
        <v>95418</v>
      </c>
      <c r="J502" s="38" t="s">
        <v>355</v>
      </c>
      <c r="K502" s="84">
        <v>95418</v>
      </c>
      <c r="L502" s="84" t="s">
        <v>262</v>
      </c>
      <c r="M502" s="38" t="s">
        <v>263</v>
      </c>
      <c r="N502" s="84">
        <v>160282</v>
      </c>
      <c r="O502" s="84" t="s">
        <v>379</v>
      </c>
      <c r="P502" s="84">
        <v>214987</v>
      </c>
      <c r="Q502" s="38" t="s">
        <v>380</v>
      </c>
      <c r="R502" s="38" t="s">
        <v>1533</v>
      </c>
      <c r="S502" s="84" t="s">
        <v>1757</v>
      </c>
      <c r="T502" s="84" t="s">
        <v>1757</v>
      </c>
      <c r="U502" s="84" t="s">
        <v>268</v>
      </c>
      <c r="V502" s="84" t="s">
        <v>269</v>
      </c>
      <c r="W502" s="84">
        <v>0</v>
      </c>
      <c r="X502" s="38" t="s">
        <v>270</v>
      </c>
      <c r="Y502" s="84">
        <v>25803801</v>
      </c>
      <c r="Z502" s="38" t="s">
        <v>1758</v>
      </c>
      <c r="AA502" s="108" t="s">
        <v>1716</v>
      </c>
      <c r="AB502" s="84">
        <v>41488</v>
      </c>
      <c r="AC502" s="108" t="s">
        <v>361</v>
      </c>
      <c r="AD502" s="84">
        <v>24</v>
      </c>
      <c r="AE502" s="84" t="s">
        <v>371</v>
      </c>
      <c r="AF502" s="84" t="s">
        <v>315</v>
      </c>
      <c r="AG502" s="108" t="s">
        <v>1717</v>
      </c>
      <c r="AH502" s="84" t="s">
        <v>277</v>
      </c>
      <c r="AI502" s="108" t="s">
        <v>1716</v>
      </c>
      <c r="AJ502" s="84">
        <v>2150</v>
      </c>
      <c r="AK502" s="84">
        <v>2150</v>
      </c>
      <c r="AL502" s="108" t="s">
        <v>292</v>
      </c>
      <c r="AM502" s="84">
        <v>4786.34</v>
      </c>
      <c r="AN502" s="112">
        <v>424.57</v>
      </c>
      <c r="AO502" s="112">
        <v>5210.91</v>
      </c>
      <c r="AP502" s="112">
        <v>39495.83</v>
      </c>
      <c r="AQ502" s="112">
        <v>7604</v>
      </c>
      <c r="AR502" s="112">
        <v>47099.83</v>
      </c>
      <c r="AS502" s="112">
        <v>39496.660000000003</v>
      </c>
      <c r="AT502" s="112">
        <v>7604</v>
      </c>
      <c r="AU502" s="112">
        <v>47100.66</v>
      </c>
      <c r="AV502" s="84">
        <v>45</v>
      </c>
      <c r="AW502" s="84">
        <v>1347</v>
      </c>
      <c r="AX502" s="84" t="s">
        <v>293</v>
      </c>
      <c r="AY502" s="108"/>
      <c r="AZ502" s="84"/>
      <c r="BA502" s="84"/>
      <c r="BB502" s="84" t="s">
        <v>280</v>
      </c>
      <c r="BC502" s="84" t="s">
        <v>281</v>
      </c>
      <c r="BD502" s="108"/>
      <c r="BE502" s="84">
        <v>0</v>
      </c>
      <c r="BF502" s="38" t="s">
        <v>1757</v>
      </c>
      <c r="BG502" s="84">
        <v>9109040535</v>
      </c>
      <c r="BH502" s="114" t="s">
        <v>3072</v>
      </c>
      <c r="BI502" s="38" t="s">
        <v>112</v>
      </c>
      <c r="BJ502" s="85">
        <v>45834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254</v>
      </c>
      <c r="C503" s="38" t="s">
        <v>255</v>
      </c>
      <c r="D503" s="38" t="s">
        <v>256</v>
      </c>
      <c r="E503" s="38" t="s">
        <v>257</v>
      </c>
      <c r="F503" s="38" t="s">
        <v>258</v>
      </c>
      <c r="G503" s="84" t="s">
        <v>259</v>
      </c>
      <c r="H503" s="38" t="s">
        <v>260</v>
      </c>
      <c r="I503" s="84">
        <v>95418</v>
      </c>
      <c r="J503" s="38" t="s">
        <v>355</v>
      </c>
      <c r="K503" s="84">
        <v>95418</v>
      </c>
      <c r="L503" s="84" t="s">
        <v>262</v>
      </c>
      <c r="M503" s="38" t="s">
        <v>263</v>
      </c>
      <c r="N503" s="84">
        <v>160282</v>
      </c>
      <c r="O503" s="84" t="s">
        <v>379</v>
      </c>
      <c r="P503" s="84">
        <v>214987</v>
      </c>
      <c r="Q503" s="38" t="s">
        <v>380</v>
      </c>
      <c r="R503" s="38" t="s">
        <v>1533</v>
      </c>
      <c r="S503" s="84" t="s">
        <v>1759</v>
      </c>
      <c r="T503" s="84" t="s">
        <v>1759</v>
      </c>
      <c r="U503" s="84" t="s">
        <v>287</v>
      </c>
      <c r="V503" s="84" t="s">
        <v>269</v>
      </c>
      <c r="W503" s="84">
        <v>0</v>
      </c>
      <c r="X503" s="38" t="s">
        <v>270</v>
      </c>
      <c r="Y503" s="84">
        <v>25803875</v>
      </c>
      <c r="Z503" s="38" t="s">
        <v>1760</v>
      </c>
      <c r="AA503" s="108" t="s">
        <v>1716</v>
      </c>
      <c r="AB503" s="84">
        <v>41488</v>
      </c>
      <c r="AC503" s="108" t="s">
        <v>361</v>
      </c>
      <c r="AD503" s="84">
        <v>24</v>
      </c>
      <c r="AE503" s="84" t="s">
        <v>371</v>
      </c>
      <c r="AF503" s="84" t="s">
        <v>315</v>
      </c>
      <c r="AG503" s="108" t="s">
        <v>1717</v>
      </c>
      <c r="AH503" s="84" t="s">
        <v>277</v>
      </c>
      <c r="AI503" s="108" t="s">
        <v>1716</v>
      </c>
      <c r="AJ503" s="84">
        <v>2150</v>
      </c>
      <c r="AK503" s="84">
        <v>2150</v>
      </c>
      <c r="AL503" s="108" t="s">
        <v>292</v>
      </c>
      <c r="AM503" s="84">
        <v>8027.63</v>
      </c>
      <c r="AN503" s="112">
        <v>377.44</v>
      </c>
      <c r="AO503" s="112">
        <v>8405.07</v>
      </c>
      <c r="AP503" s="112">
        <v>35059.230000000003</v>
      </c>
      <c r="AQ503" s="112">
        <v>5787.29</v>
      </c>
      <c r="AR503" s="112">
        <v>40846.519999999997</v>
      </c>
      <c r="AS503" s="112">
        <v>35059.370000000003</v>
      </c>
      <c r="AT503" s="112">
        <v>5787.29</v>
      </c>
      <c r="AU503" s="112">
        <v>40846.660000000003</v>
      </c>
      <c r="AV503" s="84">
        <v>45</v>
      </c>
      <c r="AW503" s="84">
        <v>1347</v>
      </c>
      <c r="AX503" s="84" t="s">
        <v>293</v>
      </c>
      <c r="AY503" s="108"/>
      <c r="AZ503" s="84"/>
      <c r="BA503" s="84"/>
      <c r="BB503" s="84" t="s">
        <v>280</v>
      </c>
      <c r="BC503" s="84" t="s">
        <v>281</v>
      </c>
      <c r="BD503" s="108"/>
      <c r="BE503" s="84">
        <v>0</v>
      </c>
      <c r="BF503" s="38" t="s">
        <v>1759</v>
      </c>
      <c r="BG503" s="84">
        <v>9340569097</v>
      </c>
      <c r="BH503" s="114" t="s">
        <v>3072</v>
      </c>
      <c r="BI503" s="38" t="s">
        <v>112</v>
      </c>
      <c r="BJ503" s="85">
        <v>45834</v>
      </c>
      <c r="BK503" s="84" t="s">
        <v>128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hidden="1" customHeight="1" x14ac:dyDescent="0.25">
      <c r="A504" s="84">
        <v>500</v>
      </c>
      <c r="B504" s="38" t="s">
        <v>254</v>
      </c>
      <c r="C504" s="38" t="s">
        <v>255</v>
      </c>
      <c r="D504" s="38" t="s">
        <v>256</v>
      </c>
      <c r="E504" s="38" t="s">
        <v>257</v>
      </c>
      <c r="F504" s="38" t="s">
        <v>258</v>
      </c>
      <c r="G504" s="84" t="s">
        <v>259</v>
      </c>
      <c r="H504" s="38" t="s">
        <v>260</v>
      </c>
      <c r="I504" s="84">
        <v>95418</v>
      </c>
      <c r="J504" s="38" t="s">
        <v>355</v>
      </c>
      <c r="K504" s="84">
        <v>95418</v>
      </c>
      <c r="L504" s="84" t="s">
        <v>262</v>
      </c>
      <c r="M504" s="38" t="s">
        <v>263</v>
      </c>
      <c r="N504" s="84">
        <v>160282</v>
      </c>
      <c r="O504" s="84" t="s">
        <v>379</v>
      </c>
      <c r="P504" s="84">
        <v>214987</v>
      </c>
      <c r="Q504" s="38" t="s">
        <v>380</v>
      </c>
      <c r="R504" s="38" t="s">
        <v>1533</v>
      </c>
      <c r="S504" s="84" t="s">
        <v>1761</v>
      </c>
      <c r="T504" s="84" t="s">
        <v>1761</v>
      </c>
      <c r="U504" s="84" t="s">
        <v>287</v>
      </c>
      <c r="V504" s="84" t="s">
        <v>269</v>
      </c>
      <c r="W504" s="84">
        <v>0</v>
      </c>
      <c r="X504" s="38" t="s">
        <v>270</v>
      </c>
      <c r="Y504" s="84">
        <v>25811543</v>
      </c>
      <c r="Z504" s="38" t="s">
        <v>1762</v>
      </c>
      <c r="AA504" s="108" t="s">
        <v>1751</v>
      </c>
      <c r="AB504" s="84">
        <v>41488</v>
      </c>
      <c r="AC504" s="108" t="s">
        <v>361</v>
      </c>
      <c r="AD504" s="84">
        <v>24</v>
      </c>
      <c r="AE504" s="84" t="s">
        <v>371</v>
      </c>
      <c r="AF504" s="84" t="s">
        <v>315</v>
      </c>
      <c r="AG504" s="108" t="s">
        <v>1752</v>
      </c>
      <c r="AH504" s="84" t="s">
        <v>277</v>
      </c>
      <c r="AI504" s="108" t="s">
        <v>1751</v>
      </c>
      <c r="AJ504" s="84">
        <v>2150</v>
      </c>
      <c r="AK504" s="84">
        <v>2150</v>
      </c>
      <c r="AL504" s="108" t="s">
        <v>1735</v>
      </c>
      <c r="AM504" s="84">
        <v>19954.16</v>
      </c>
      <c r="AN504" s="112">
        <v>4437.3599999999997</v>
      </c>
      <c r="AO504" s="112">
        <v>24391.52</v>
      </c>
      <c r="AP504" s="112">
        <v>21883.87</v>
      </c>
      <c r="AQ504" s="112">
        <v>2386.16</v>
      </c>
      <c r="AR504" s="112">
        <v>24270.03</v>
      </c>
      <c r="AS504" s="112">
        <v>21884.84</v>
      </c>
      <c r="AT504" s="112">
        <v>2386.16</v>
      </c>
      <c r="AU504" s="112">
        <v>24271</v>
      </c>
      <c r="AV504" s="84">
        <v>45</v>
      </c>
      <c r="AW504" s="84">
        <v>1074</v>
      </c>
      <c r="AX504" s="84" t="s">
        <v>293</v>
      </c>
      <c r="AY504" s="108"/>
      <c r="AZ504" s="84"/>
      <c r="BA504" s="84"/>
      <c r="BB504" s="84" t="s">
        <v>280</v>
      </c>
      <c r="BC504" s="84" t="s">
        <v>281</v>
      </c>
      <c r="BD504" s="108"/>
      <c r="BE504" s="84">
        <v>0</v>
      </c>
      <c r="BF504" s="38" t="s">
        <v>1761</v>
      </c>
      <c r="BG504" s="84">
        <v>8889696151</v>
      </c>
      <c r="BH504" s="114" t="s">
        <v>3072</v>
      </c>
      <c r="BI504" s="38" t="s">
        <v>112</v>
      </c>
      <c r="BJ504" s="85">
        <v>45834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254</v>
      </c>
      <c r="C505" s="38" t="s">
        <v>255</v>
      </c>
      <c r="D505" s="38" t="s">
        <v>256</v>
      </c>
      <c r="E505" s="38" t="s">
        <v>257</v>
      </c>
      <c r="F505" s="38" t="s">
        <v>258</v>
      </c>
      <c r="G505" s="84" t="s">
        <v>259</v>
      </c>
      <c r="H505" s="38" t="s">
        <v>260</v>
      </c>
      <c r="I505" s="84">
        <v>95409</v>
      </c>
      <c r="J505" s="38" t="s">
        <v>347</v>
      </c>
      <c r="K505" s="84">
        <v>95409</v>
      </c>
      <c r="L505" s="84" t="s">
        <v>262</v>
      </c>
      <c r="M505" s="38" t="s">
        <v>263</v>
      </c>
      <c r="N505" s="84">
        <v>171502</v>
      </c>
      <c r="O505" s="84" t="s">
        <v>1439</v>
      </c>
      <c r="P505" s="84">
        <v>230439</v>
      </c>
      <c r="Q505" s="38" t="s">
        <v>763</v>
      </c>
      <c r="R505" s="38" t="s">
        <v>1533</v>
      </c>
      <c r="S505" s="84" t="s">
        <v>1763</v>
      </c>
      <c r="T505" s="84" t="s">
        <v>1763</v>
      </c>
      <c r="U505" s="84" t="s">
        <v>268</v>
      </c>
      <c r="V505" s="84" t="s">
        <v>343</v>
      </c>
      <c r="W505" s="84">
        <v>0</v>
      </c>
      <c r="X505" s="38" t="s">
        <v>270</v>
      </c>
      <c r="Y505" s="84">
        <v>27555753</v>
      </c>
      <c r="Z505" s="38" t="s">
        <v>1764</v>
      </c>
      <c r="AA505" s="108" t="s">
        <v>1765</v>
      </c>
      <c r="AB505" s="84">
        <v>62432</v>
      </c>
      <c r="AC505" s="108" t="s">
        <v>353</v>
      </c>
      <c r="AD505" s="84">
        <v>24</v>
      </c>
      <c r="AE505" s="84" t="s">
        <v>693</v>
      </c>
      <c r="AF505" s="84" t="s">
        <v>275</v>
      </c>
      <c r="AG505" s="108" t="s">
        <v>1766</v>
      </c>
      <c r="AH505" s="84" t="s">
        <v>277</v>
      </c>
      <c r="AI505" s="108" t="s">
        <v>1765</v>
      </c>
      <c r="AJ505" s="84">
        <v>3250</v>
      </c>
      <c r="AK505" s="84">
        <v>3250</v>
      </c>
      <c r="AL505" s="108" t="s">
        <v>564</v>
      </c>
      <c r="AM505" s="84">
        <v>17725.39</v>
      </c>
      <c r="AN505" s="112">
        <v>5972.43</v>
      </c>
      <c r="AO505" s="112">
        <v>23697.82</v>
      </c>
      <c r="AP505" s="112">
        <v>46851.8</v>
      </c>
      <c r="AQ505" s="112">
        <v>7168.1</v>
      </c>
      <c r="AR505" s="112">
        <v>54019.9</v>
      </c>
      <c r="AS505" s="112">
        <v>46852.61</v>
      </c>
      <c r="AT505" s="112">
        <v>7168.1</v>
      </c>
      <c r="AU505" s="112">
        <v>54020.71</v>
      </c>
      <c r="AV505" s="84">
        <v>45</v>
      </c>
      <c r="AW505" s="84">
        <v>1158</v>
      </c>
      <c r="AX505" s="84" t="s">
        <v>293</v>
      </c>
      <c r="AY505" s="108"/>
      <c r="AZ505" s="84"/>
      <c r="BA505" s="84"/>
      <c r="BB505" s="84" t="s">
        <v>280</v>
      </c>
      <c r="BC505" s="84" t="s">
        <v>281</v>
      </c>
      <c r="BD505" s="108"/>
      <c r="BE505" s="84">
        <v>0</v>
      </c>
      <c r="BF505" s="38" t="s">
        <v>1763</v>
      </c>
      <c r="BG505" s="84">
        <v>9981134528</v>
      </c>
      <c r="BH505" s="114" t="s">
        <v>3072</v>
      </c>
      <c r="BI505" s="38" t="s">
        <v>112</v>
      </c>
      <c r="BJ505" s="85">
        <v>45834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hidden="1" customHeight="1" x14ac:dyDescent="0.25">
      <c r="A506" s="84">
        <v>502</v>
      </c>
      <c r="B506" s="38" t="s">
        <v>254</v>
      </c>
      <c r="C506" s="38" t="s">
        <v>255</v>
      </c>
      <c r="D506" s="38" t="s">
        <v>256</v>
      </c>
      <c r="E506" s="38" t="s">
        <v>257</v>
      </c>
      <c r="F506" s="38" t="s">
        <v>258</v>
      </c>
      <c r="G506" s="84" t="s">
        <v>259</v>
      </c>
      <c r="H506" s="38" t="s">
        <v>260</v>
      </c>
      <c r="I506" s="84">
        <v>95409</v>
      </c>
      <c r="J506" s="38" t="s">
        <v>347</v>
      </c>
      <c r="K506" s="84">
        <v>95409</v>
      </c>
      <c r="L506" s="84" t="s">
        <v>262</v>
      </c>
      <c r="M506" s="38" t="s">
        <v>263</v>
      </c>
      <c r="N506" s="84">
        <v>171502</v>
      </c>
      <c r="O506" s="84" t="s">
        <v>1439</v>
      </c>
      <c r="P506" s="84">
        <v>230439</v>
      </c>
      <c r="Q506" s="38" t="s">
        <v>763</v>
      </c>
      <c r="R506" s="38" t="s">
        <v>1533</v>
      </c>
      <c r="S506" s="84" t="s">
        <v>1767</v>
      </c>
      <c r="T506" s="84" t="s">
        <v>1767</v>
      </c>
      <c r="U506" s="84" t="s">
        <v>268</v>
      </c>
      <c r="V506" s="84" t="s">
        <v>269</v>
      </c>
      <c r="W506" s="84">
        <v>0</v>
      </c>
      <c r="X506" s="38" t="s">
        <v>270</v>
      </c>
      <c r="Y506" s="84">
        <v>27559861</v>
      </c>
      <c r="Z506" s="38" t="s">
        <v>1768</v>
      </c>
      <c r="AA506" s="108" t="s">
        <v>1765</v>
      </c>
      <c r="AB506" s="84">
        <v>62432</v>
      </c>
      <c r="AC506" s="108" t="s">
        <v>353</v>
      </c>
      <c r="AD506" s="84">
        <v>24</v>
      </c>
      <c r="AE506" s="84" t="s">
        <v>693</v>
      </c>
      <c r="AF506" s="84" t="s">
        <v>275</v>
      </c>
      <c r="AG506" s="108" t="s">
        <v>1766</v>
      </c>
      <c r="AH506" s="84" t="s">
        <v>277</v>
      </c>
      <c r="AI506" s="108" t="s">
        <v>1765</v>
      </c>
      <c r="AJ506" s="84">
        <v>3250</v>
      </c>
      <c r="AK506" s="84">
        <v>3250</v>
      </c>
      <c r="AL506" s="108" t="s">
        <v>564</v>
      </c>
      <c r="AM506" s="84">
        <v>21396.25</v>
      </c>
      <c r="AN506" s="112">
        <v>2379.39</v>
      </c>
      <c r="AO506" s="112">
        <v>23775.64</v>
      </c>
      <c r="AP506" s="112">
        <v>41035.75</v>
      </c>
      <c r="AQ506" s="112">
        <v>5521.61</v>
      </c>
      <c r="AR506" s="112">
        <v>46557.36</v>
      </c>
      <c r="AS506" s="112">
        <v>41035.75</v>
      </c>
      <c r="AT506" s="112">
        <v>5521.61</v>
      </c>
      <c r="AU506" s="112">
        <v>46557.36</v>
      </c>
      <c r="AV506" s="84">
        <v>46</v>
      </c>
      <c r="AW506" s="84">
        <v>1279</v>
      </c>
      <c r="AX506" s="84" t="s">
        <v>293</v>
      </c>
      <c r="AY506" s="108"/>
      <c r="AZ506" s="84"/>
      <c r="BA506" s="84"/>
      <c r="BB506" s="84" t="s">
        <v>280</v>
      </c>
      <c r="BC506" s="84" t="s">
        <v>281</v>
      </c>
      <c r="BD506" s="108"/>
      <c r="BE506" s="84">
        <v>0</v>
      </c>
      <c r="BF506" s="38" t="s">
        <v>1767</v>
      </c>
      <c r="BG506" s="84">
        <v>7746020260</v>
      </c>
      <c r="BH506" s="114" t="s">
        <v>3072</v>
      </c>
      <c r="BI506" s="38" t="s">
        <v>112</v>
      </c>
      <c r="BJ506" s="85">
        <v>45834</v>
      </c>
      <c r="BK506" s="84" t="s">
        <v>125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hidden="1" customHeight="1" x14ac:dyDescent="0.25">
      <c r="A507" s="84">
        <v>503</v>
      </c>
      <c r="B507" s="38" t="s">
        <v>254</v>
      </c>
      <c r="C507" s="38" t="s">
        <v>255</v>
      </c>
      <c r="D507" s="38" t="s">
        <v>256</v>
      </c>
      <c r="E507" s="38" t="s">
        <v>257</v>
      </c>
      <c r="F507" s="38" t="s">
        <v>258</v>
      </c>
      <c r="G507" s="84" t="s">
        <v>259</v>
      </c>
      <c r="H507" s="38" t="s">
        <v>260</v>
      </c>
      <c r="I507" s="84">
        <v>95409</v>
      </c>
      <c r="J507" s="38" t="s">
        <v>347</v>
      </c>
      <c r="K507" s="84">
        <v>95409</v>
      </c>
      <c r="L507" s="84" t="s">
        <v>262</v>
      </c>
      <c r="M507" s="38" t="s">
        <v>263</v>
      </c>
      <c r="N507" s="84">
        <v>171502</v>
      </c>
      <c r="O507" s="84" t="s">
        <v>1439</v>
      </c>
      <c r="P507" s="84">
        <v>230439</v>
      </c>
      <c r="Q507" s="38" t="s">
        <v>763</v>
      </c>
      <c r="R507" s="38" t="s">
        <v>1533</v>
      </c>
      <c r="S507" s="84" t="s">
        <v>1769</v>
      </c>
      <c r="T507" s="84" t="s">
        <v>1769</v>
      </c>
      <c r="U507" s="84" t="s">
        <v>268</v>
      </c>
      <c r="V507" s="84" t="s">
        <v>269</v>
      </c>
      <c r="W507" s="84">
        <v>0</v>
      </c>
      <c r="X507" s="38" t="s">
        <v>270</v>
      </c>
      <c r="Y507" s="84">
        <v>27594467</v>
      </c>
      <c r="Z507" s="38" t="s">
        <v>1770</v>
      </c>
      <c r="AA507" s="108" t="s">
        <v>1765</v>
      </c>
      <c r="AB507" s="84">
        <v>62232</v>
      </c>
      <c r="AC507" s="108" t="s">
        <v>353</v>
      </c>
      <c r="AD507" s="84">
        <v>24</v>
      </c>
      <c r="AE507" s="84" t="s">
        <v>693</v>
      </c>
      <c r="AF507" s="84" t="s">
        <v>275</v>
      </c>
      <c r="AG507" s="108" t="s">
        <v>1766</v>
      </c>
      <c r="AH507" s="84" t="s">
        <v>277</v>
      </c>
      <c r="AI507" s="108" t="s">
        <v>1765</v>
      </c>
      <c r="AJ507" s="84">
        <v>3250</v>
      </c>
      <c r="AK507" s="84">
        <v>3250</v>
      </c>
      <c r="AL507" s="108" t="s">
        <v>564</v>
      </c>
      <c r="AM507" s="84">
        <v>7079.37</v>
      </c>
      <c r="AN507" s="112">
        <v>501</v>
      </c>
      <c r="AO507" s="112">
        <v>7580.37</v>
      </c>
      <c r="AP507" s="112">
        <v>57502.080000000002</v>
      </c>
      <c r="AQ507" s="112">
        <v>10817.58</v>
      </c>
      <c r="AR507" s="112">
        <v>68319.66</v>
      </c>
      <c r="AS507" s="112">
        <v>57502.63</v>
      </c>
      <c r="AT507" s="112">
        <v>10817.58</v>
      </c>
      <c r="AU507" s="112">
        <v>68320.210000000006</v>
      </c>
      <c r="AV507" s="84">
        <v>45</v>
      </c>
      <c r="AW507" s="84">
        <v>1340</v>
      </c>
      <c r="AX507" s="84" t="s">
        <v>293</v>
      </c>
      <c r="AY507" s="108"/>
      <c r="AZ507" s="84"/>
      <c r="BA507" s="84"/>
      <c r="BB507" s="84" t="s">
        <v>280</v>
      </c>
      <c r="BC507" s="84" t="s">
        <v>281</v>
      </c>
      <c r="BD507" s="108"/>
      <c r="BE507" s="84">
        <v>0</v>
      </c>
      <c r="BF507" s="38" t="s">
        <v>1769</v>
      </c>
      <c r="BG507" s="84">
        <v>7415586785</v>
      </c>
      <c r="BH507" s="114" t="s">
        <v>3072</v>
      </c>
      <c r="BI507" s="38" t="s">
        <v>112</v>
      </c>
      <c r="BJ507" s="85">
        <v>45834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254</v>
      </c>
      <c r="C508" s="38" t="s">
        <v>255</v>
      </c>
      <c r="D508" s="38" t="s">
        <v>256</v>
      </c>
      <c r="E508" s="38" t="s">
        <v>257</v>
      </c>
      <c r="F508" s="38" t="s">
        <v>258</v>
      </c>
      <c r="G508" s="84" t="s">
        <v>259</v>
      </c>
      <c r="H508" s="38" t="s">
        <v>260</v>
      </c>
      <c r="I508" s="84">
        <v>95418</v>
      </c>
      <c r="J508" s="38" t="s">
        <v>355</v>
      </c>
      <c r="K508" s="84">
        <v>95418</v>
      </c>
      <c r="L508" s="84" t="s">
        <v>262</v>
      </c>
      <c r="M508" s="38" t="s">
        <v>263</v>
      </c>
      <c r="N508" s="84">
        <v>160234</v>
      </c>
      <c r="O508" s="84" t="s">
        <v>356</v>
      </c>
      <c r="P508" s="84">
        <v>214919</v>
      </c>
      <c r="Q508" s="38" t="s">
        <v>357</v>
      </c>
      <c r="R508" s="38" t="s">
        <v>1533</v>
      </c>
      <c r="S508" s="84" t="s">
        <v>1771</v>
      </c>
      <c r="T508" s="84" t="s">
        <v>1771</v>
      </c>
      <c r="U508" s="84" t="s">
        <v>268</v>
      </c>
      <c r="V508" s="84" t="s">
        <v>269</v>
      </c>
      <c r="W508" s="84">
        <v>0</v>
      </c>
      <c r="X508" s="38" t="s">
        <v>270</v>
      </c>
      <c r="Y508" s="84">
        <v>27803950</v>
      </c>
      <c r="Z508" s="38" t="s">
        <v>1772</v>
      </c>
      <c r="AA508" s="108" t="s">
        <v>1773</v>
      </c>
      <c r="AB508" s="84">
        <v>41688</v>
      </c>
      <c r="AC508" s="108" t="s">
        <v>361</v>
      </c>
      <c r="AD508" s="84">
        <v>24</v>
      </c>
      <c r="AE508" s="84" t="s">
        <v>371</v>
      </c>
      <c r="AF508" s="84" t="s">
        <v>315</v>
      </c>
      <c r="AG508" s="108" t="s">
        <v>1774</v>
      </c>
      <c r="AH508" s="84" t="s">
        <v>277</v>
      </c>
      <c r="AI508" s="108" t="s">
        <v>1773</v>
      </c>
      <c r="AJ508" s="84">
        <v>2150</v>
      </c>
      <c r="AK508" s="84">
        <v>2150</v>
      </c>
      <c r="AL508" s="108" t="s">
        <v>292</v>
      </c>
      <c r="AM508" s="84">
        <v>2800.76</v>
      </c>
      <c r="AN508" s="112">
        <v>469.86</v>
      </c>
      <c r="AO508" s="112">
        <v>3270.62</v>
      </c>
      <c r="AP508" s="112">
        <v>42563.99</v>
      </c>
      <c r="AQ508" s="112">
        <v>9372.42</v>
      </c>
      <c r="AR508" s="112">
        <v>51936.41</v>
      </c>
      <c r="AS508" s="112">
        <v>42564.24</v>
      </c>
      <c r="AT508" s="112">
        <v>9372.42</v>
      </c>
      <c r="AU508" s="112">
        <v>51936.66</v>
      </c>
      <c r="AV508" s="84">
        <v>45</v>
      </c>
      <c r="AW508" s="84">
        <v>1347</v>
      </c>
      <c r="AX508" s="84" t="s">
        <v>293</v>
      </c>
      <c r="AY508" s="108"/>
      <c r="AZ508" s="84"/>
      <c r="BA508" s="84"/>
      <c r="BB508" s="84" t="s">
        <v>280</v>
      </c>
      <c r="BC508" s="84" t="s">
        <v>281</v>
      </c>
      <c r="BD508" s="108"/>
      <c r="BE508" s="84">
        <v>0</v>
      </c>
      <c r="BF508" s="38" t="s">
        <v>1771</v>
      </c>
      <c r="BG508" s="84">
        <v>8624928752</v>
      </c>
      <c r="BH508" s="114" t="s">
        <v>3072</v>
      </c>
      <c r="BI508" s="38" t="s">
        <v>112</v>
      </c>
      <c r="BJ508" s="85">
        <v>45820</v>
      </c>
      <c r="BK508" s="84" t="s">
        <v>129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 t="s">
        <v>3093</v>
      </c>
    </row>
    <row r="509" spans="1:70" s="113" customFormat="1" ht="15" hidden="1" customHeight="1" x14ac:dyDescent="0.25">
      <c r="A509" s="84">
        <v>505</v>
      </c>
      <c r="B509" s="38" t="s">
        <v>254</v>
      </c>
      <c r="C509" s="38" t="s">
        <v>255</v>
      </c>
      <c r="D509" s="38" t="s">
        <v>256</v>
      </c>
      <c r="E509" s="38" t="s">
        <v>257</v>
      </c>
      <c r="F509" s="38" t="s">
        <v>258</v>
      </c>
      <c r="G509" s="84" t="s">
        <v>259</v>
      </c>
      <c r="H509" s="38" t="s">
        <v>260</v>
      </c>
      <c r="I509" s="84">
        <v>100032</v>
      </c>
      <c r="J509" s="38" t="s">
        <v>261</v>
      </c>
      <c r="K509" s="84">
        <v>100032</v>
      </c>
      <c r="L509" s="84" t="s">
        <v>262</v>
      </c>
      <c r="M509" s="38" t="s">
        <v>263</v>
      </c>
      <c r="N509" s="84">
        <v>163572</v>
      </c>
      <c r="O509" s="84" t="s">
        <v>264</v>
      </c>
      <c r="P509" s="84">
        <v>219212</v>
      </c>
      <c r="Q509" s="38" t="s">
        <v>665</v>
      </c>
      <c r="R509" s="38" t="s">
        <v>1533</v>
      </c>
      <c r="S509" s="84" t="s">
        <v>1742</v>
      </c>
      <c r="T509" s="84" t="s">
        <v>1742</v>
      </c>
      <c r="U509" s="84" t="s">
        <v>560</v>
      </c>
      <c r="V509" s="84" t="s">
        <v>343</v>
      </c>
      <c r="W509" s="84">
        <v>0</v>
      </c>
      <c r="X509" s="38" t="s">
        <v>849</v>
      </c>
      <c r="Y509" s="84">
        <v>27808210</v>
      </c>
      <c r="Z509" s="38" t="s">
        <v>1743</v>
      </c>
      <c r="AA509" s="108" t="s">
        <v>1775</v>
      </c>
      <c r="AB509" s="84">
        <v>62232</v>
      </c>
      <c r="AC509" s="108" t="s">
        <v>273</v>
      </c>
      <c r="AD509" s="84">
        <v>24</v>
      </c>
      <c r="AE509" s="84" t="s">
        <v>421</v>
      </c>
      <c r="AF509" s="84" t="s">
        <v>780</v>
      </c>
      <c r="AG509" s="108" t="s">
        <v>1740</v>
      </c>
      <c r="AH509" s="84" t="s">
        <v>277</v>
      </c>
      <c r="AI509" s="108" t="s">
        <v>1775</v>
      </c>
      <c r="AJ509" s="84">
        <v>3200</v>
      </c>
      <c r="AK509" s="84">
        <v>3200</v>
      </c>
      <c r="AL509" s="108" t="s">
        <v>684</v>
      </c>
      <c r="AM509" s="84">
        <v>6169.19</v>
      </c>
      <c r="AN509" s="112">
        <v>0</v>
      </c>
      <c r="AO509" s="112">
        <v>6169.19</v>
      </c>
      <c r="AP509" s="112">
        <v>60876.9</v>
      </c>
      <c r="AQ509" s="112">
        <v>13252.19</v>
      </c>
      <c r="AR509" s="112">
        <v>74129.09</v>
      </c>
      <c r="AS509" s="112">
        <v>60877.81</v>
      </c>
      <c r="AT509" s="112">
        <v>13252.19</v>
      </c>
      <c r="AU509" s="112">
        <v>74130</v>
      </c>
      <c r="AV509" s="84">
        <v>46</v>
      </c>
      <c r="AW509" s="84">
        <v>1344</v>
      </c>
      <c r="AX509" s="84" t="s">
        <v>293</v>
      </c>
      <c r="AY509" s="108"/>
      <c r="AZ509" s="84"/>
      <c r="BA509" s="84"/>
      <c r="BB509" s="84" t="s">
        <v>280</v>
      </c>
      <c r="BC509" s="84" t="s">
        <v>281</v>
      </c>
      <c r="BD509" s="108"/>
      <c r="BE509" s="84">
        <v>0</v>
      </c>
      <c r="BF509" s="38" t="s">
        <v>1742</v>
      </c>
      <c r="BG509" s="84">
        <v>8815501037</v>
      </c>
      <c r="BH509" s="114" t="s">
        <v>3072</v>
      </c>
      <c r="BI509" s="38" t="s">
        <v>112</v>
      </c>
      <c r="BJ509" s="85">
        <v>45834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254</v>
      </c>
      <c r="C510" s="38" t="s">
        <v>255</v>
      </c>
      <c r="D510" s="38" t="s">
        <v>256</v>
      </c>
      <c r="E510" s="38" t="s">
        <v>257</v>
      </c>
      <c r="F510" s="38" t="s">
        <v>258</v>
      </c>
      <c r="G510" s="84" t="s">
        <v>259</v>
      </c>
      <c r="H510" s="38" t="s">
        <v>260</v>
      </c>
      <c r="I510" s="84">
        <v>95737</v>
      </c>
      <c r="J510" s="38" t="s">
        <v>282</v>
      </c>
      <c r="K510" s="84">
        <v>95737</v>
      </c>
      <c r="L510" s="84" t="s">
        <v>262</v>
      </c>
      <c r="M510" s="38" t="s">
        <v>263</v>
      </c>
      <c r="N510" s="84">
        <v>160793</v>
      </c>
      <c r="O510" s="84" t="s">
        <v>444</v>
      </c>
      <c r="P510" s="84">
        <v>220899</v>
      </c>
      <c r="Q510" s="38" t="s">
        <v>829</v>
      </c>
      <c r="R510" s="38" t="s">
        <v>1533</v>
      </c>
      <c r="S510" s="84" t="s">
        <v>1776</v>
      </c>
      <c r="T510" s="84" t="s">
        <v>1776</v>
      </c>
      <c r="U510" s="84" t="s">
        <v>268</v>
      </c>
      <c r="V510" s="84" t="s">
        <v>269</v>
      </c>
      <c r="W510" s="84">
        <v>0</v>
      </c>
      <c r="X510" s="38" t="s">
        <v>270</v>
      </c>
      <c r="Y510" s="84">
        <v>27810218</v>
      </c>
      <c r="Z510" s="38" t="s">
        <v>1777</v>
      </c>
      <c r="AA510" s="108" t="s">
        <v>1778</v>
      </c>
      <c r="AB510" s="84">
        <v>62432</v>
      </c>
      <c r="AC510" s="108" t="s">
        <v>290</v>
      </c>
      <c r="AD510" s="84">
        <v>24</v>
      </c>
      <c r="AE510" s="84" t="s">
        <v>693</v>
      </c>
      <c r="AF510" s="84" t="s">
        <v>275</v>
      </c>
      <c r="AG510" s="108" t="s">
        <v>1779</v>
      </c>
      <c r="AH510" s="84" t="s">
        <v>277</v>
      </c>
      <c r="AI510" s="108" t="s">
        <v>1778</v>
      </c>
      <c r="AJ510" s="84">
        <v>3250</v>
      </c>
      <c r="AK510" s="84">
        <v>3250</v>
      </c>
      <c r="AL510" s="108" t="s">
        <v>564</v>
      </c>
      <c r="AM510" s="84">
        <v>1477.22</v>
      </c>
      <c r="AN510" s="112">
        <v>984.03</v>
      </c>
      <c r="AO510" s="112">
        <v>2461.25</v>
      </c>
      <c r="AP510" s="112">
        <v>65061.32</v>
      </c>
      <c r="AQ510" s="112">
        <v>13341.74</v>
      </c>
      <c r="AR510" s="112">
        <v>78403.06</v>
      </c>
      <c r="AS510" s="112">
        <v>65061.78</v>
      </c>
      <c r="AT510" s="112">
        <v>13341.74</v>
      </c>
      <c r="AU510" s="112">
        <v>78403.520000000004</v>
      </c>
      <c r="AV510" s="84">
        <v>46</v>
      </c>
      <c r="AW510" s="84">
        <v>1341</v>
      </c>
      <c r="AX510" s="84" t="s">
        <v>293</v>
      </c>
      <c r="AY510" s="108"/>
      <c r="AZ510" s="84"/>
      <c r="BA510" s="84"/>
      <c r="BB510" s="84" t="s">
        <v>280</v>
      </c>
      <c r="BC510" s="84" t="s">
        <v>281</v>
      </c>
      <c r="BD510" s="108"/>
      <c r="BE510" s="84">
        <v>0</v>
      </c>
      <c r="BF510" s="38" t="s">
        <v>1776</v>
      </c>
      <c r="BG510" s="84">
        <v>8720014033</v>
      </c>
      <c r="BH510" s="114" t="s">
        <v>3072</v>
      </c>
      <c r="BI510" s="38" t="s">
        <v>112</v>
      </c>
      <c r="BJ510" s="85">
        <v>45834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254</v>
      </c>
      <c r="C511" s="38" t="s">
        <v>255</v>
      </c>
      <c r="D511" s="38" t="s">
        <v>256</v>
      </c>
      <c r="E511" s="38" t="s">
        <v>257</v>
      </c>
      <c r="F511" s="38" t="s">
        <v>258</v>
      </c>
      <c r="G511" s="84" t="s">
        <v>259</v>
      </c>
      <c r="H511" s="38" t="s">
        <v>260</v>
      </c>
      <c r="I511" s="84">
        <v>100032</v>
      </c>
      <c r="J511" s="38" t="s">
        <v>261</v>
      </c>
      <c r="K511" s="84">
        <v>100032</v>
      </c>
      <c r="L511" s="84" t="s">
        <v>262</v>
      </c>
      <c r="M511" s="38" t="s">
        <v>263</v>
      </c>
      <c r="N511" s="84">
        <v>160255</v>
      </c>
      <c r="O511" s="84" t="s">
        <v>321</v>
      </c>
      <c r="P511" s="84">
        <v>791940</v>
      </c>
      <c r="Q511" s="38" t="s">
        <v>1155</v>
      </c>
      <c r="R511" s="38" t="s">
        <v>1533</v>
      </c>
      <c r="S511" s="84" t="s">
        <v>1780</v>
      </c>
      <c r="T511" s="84" t="s">
        <v>1780</v>
      </c>
      <c r="U511" s="84" t="s">
        <v>268</v>
      </c>
      <c r="V511" s="84" t="s">
        <v>343</v>
      </c>
      <c r="W511" s="84">
        <v>0</v>
      </c>
      <c r="X511" s="38" t="s">
        <v>270</v>
      </c>
      <c r="Y511" s="84">
        <v>27842941</v>
      </c>
      <c r="Z511" s="38" t="s">
        <v>1781</v>
      </c>
      <c r="AA511" s="108" t="s">
        <v>1782</v>
      </c>
      <c r="AB511" s="84">
        <v>52060</v>
      </c>
      <c r="AC511" s="108" t="s">
        <v>273</v>
      </c>
      <c r="AD511" s="84">
        <v>24</v>
      </c>
      <c r="AE511" s="84" t="s">
        <v>371</v>
      </c>
      <c r="AF511" s="84" t="s">
        <v>315</v>
      </c>
      <c r="AG511" s="108" t="s">
        <v>1783</v>
      </c>
      <c r="AH511" s="84" t="s">
        <v>591</v>
      </c>
      <c r="AI511" s="108" t="s">
        <v>1782</v>
      </c>
      <c r="AJ511" s="84">
        <v>2700</v>
      </c>
      <c r="AK511" s="84">
        <v>2700</v>
      </c>
      <c r="AL511" s="108" t="s">
        <v>564</v>
      </c>
      <c r="AM511" s="84">
        <v>1420.55</v>
      </c>
      <c r="AN511" s="112">
        <v>416.41</v>
      </c>
      <c r="AO511" s="112">
        <v>1836.96</v>
      </c>
      <c r="AP511" s="112">
        <v>56000.21</v>
      </c>
      <c r="AQ511" s="112">
        <v>13729.14</v>
      </c>
      <c r="AR511" s="112">
        <v>69729.350000000006</v>
      </c>
      <c r="AS511" s="112">
        <v>56000.45</v>
      </c>
      <c r="AT511" s="112">
        <v>13729.14</v>
      </c>
      <c r="AU511" s="112">
        <v>69729.59</v>
      </c>
      <c r="AV511" s="84">
        <v>46</v>
      </c>
      <c r="AW511" s="84">
        <v>1344</v>
      </c>
      <c r="AX511" s="84" t="s">
        <v>293</v>
      </c>
      <c r="AY511" s="108"/>
      <c r="AZ511" s="84"/>
      <c r="BA511" s="84"/>
      <c r="BB511" s="84" t="s">
        <v>280</v>
      </c>
      <c r="BC511" s="84" t="s">
        <v>281</v>
      </c>
      <c r="BD511" s="108"/>
      <c r="BE511" s="84">
        <v>0</v>
      </c>
      <c r="BF511" s="38" t="s">
        <v>1780</v>
      </c>
      <c r="BG511" s="84">
        <v>8305761841</v>
      </c>
      <c r="BH511" s="114" t="s">
        <v>3072</v>
      </c>
      <c r="BI511" s="38" t="s">
        <v>112</v>
      </c>
      <c r="BJ511" s="85">
        <v>45834</v>
      </c>
      <c r="BK511" s="84" t="s">
        <v>128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hidden="1" customHeight="1" x14ac:dyDescent="0.25">
      <c r="A512" s="84">
        <v>508</v>
      </c>
      <c r="B512" s="38" t="s">
        <v>254</v>
      </c>
      <c r="C512" s="38" t="s">
        <v>255</v>
      </c>
      <c r="D512" s="38" t="s">
        <v>256</v>
      </c>
      <c r="E512" s="38" t="s">
        <v>257</v>
      </c>
      <c r="F512" s="38" t="s">
        <v>258</v>
      </c>
      <c r="G512" s="84" t="s">
        <v>259</v>
      </c>
      <c r="H512" s="38" t="s">
        <v>260</v>
      </c>
      <c r="I512" s="84">
        <v>96570</v>
      </c>
      <c r="J512" s="38" t="s">
        <v>636</v>
      </c>
      <c r="K512" s="84">
        <v>96570</v>
      </c>
      <c r="L512" s="84" t="s">
        <v>262</v>
      </c>
      <c r="M512" s="38" t="s">
        <v>263</v>
      </c>
      <c r="N512" s="84">
        <v>162781</v>
      </c>
      <c r="O512" s="84" t="s">
        <v>637</v>
      </c>
      <c r="P512" s="84">
        <v>218321</v>
      </c>
      <c r="Q512" s="38" t="s">
        <v>638</v>
      </c>
      <c r="R512" s="38" t="s">
        <v>1533</v>
      </c>
      <c r="S512" s="84" t="s">
        <v>1784</v>
      </c>
      <c r="T512" s="84" t="s">
        <v>1784</v>
      </c>
      <c r="U512" s="84" t="s">
        <v>411</v>
      </c>
      <c r="V512" s="84" t="s">
        <v>269</v>
      </c>
      <c r="W512" s="84">
        <v>0</v>
      </c>
      <c r="X512" s="38" t="s">
        <v>270</v>
      </c>
      <c r="Y512" s="84">
        <v>27845031</v>
      </c>
      <c r="Z512" s="38" t="s">
        <v>1785</v>
      </c>
      <c r="AA512" s="108" t="s">
        <v>1786</v>
      </c>
      <c r="AB512" s="84">
        <v>20944</v>
      </c>
      <c r="AC512" s="108" t="s">
        <v>314</v>
      </c>
      <c r="AD512" s="84">
        <v>18</v>
      </c>
      <c r="AE512" s="84" t="s">
        <v>371</v>
      </c>
      <c r="AF512" s="84" t="s">
        <v>315</v>
      </c>
      <c r="AG512" s="108" t="s">
        <v>1787</v>
      </c>
      <c r="AH512" s="84" t="s">
        <v>591</v>
      </c>
      <c r="AI512" s="108" t="s">
        <v>1786</v>
      </c>
      <c r="AJ512" s="84">
        <v>1400</v>
      </c>
      <c r="AK512" s="84">
        <v>1400</v>
      </c>
      <c r="AL512" s="108" t="s">
        <v>292</v>
      </c>
      <c r="AM512" s="84">
        <v>222.99</v>
      </c>
      <c r="AN512" s="112">
        <v>141.1</v>
      </c>
      <c r="AO512" s="112">
        <v>364.09</v>
      </c>
      <c r="AP512" s="112">
        <v>21862.01</v>
      </c>
      <c r="AQ512" s="112">
        <v>3542.9</v>
      </c>
      <c r="AR512" s="112">
        <v>25404.91</v>
      </c>
      <c r="AS512" s="112">
        <v>21862.01</v>
      </c>
      <c r="AT512" s="112">
        <v>3542.9</v>
      </c>
      <c r="AU512" s="112">
        <v>25404.91</v>
      </c>
      <c r="AV512" s="84">
        <v>45</v>
      </c>
      <c r="AW512" s="84">
        <v>1342</v>
      </c>
      <c r="AX512" s="84" t="s">
        <v>293</v>
      </c>
      <c r="AY512" s="108"/>
      <c r="AZ512" s="84"/>
      <c r="BA512" s="84"/>
      <c r="BB512" s="84" t="s">
        <v>280</v>
      </c>
      <c r="BC512" s="84" t="s">
        <v>281</v>
      </c>
      <c r="BD512" s="108"/>
      <c r="BE512" s="84">
        <v>0</v>
      </c>
      <c r="BF512" s="38" t="s">
        <v>1784</v>
      </c>
      <c r="BG512" s="84">
        <v>7869121833</v>
      </c>
      <c r="BH512" s="114" t="s">
        <v>3072</v>
      </c>
      <c r="BI512" s="38" t="s">
        <v>112</v>
      </c>
      <c r="BJ512" s="85">
        <v>45834</v>
      </c>
      <c r="BK512" s="84" t="s">
        <v>125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hidden="1" customHeight="1" x14ac:dyDescent="0.25">
      <c r="A513" s="84">
        <v>509</v>
      </c>
      <c r="B513" s="38" t="s">
        <v>254</v>
      </c>
      <c r="C513" s="38" t="s">
        <v>255</v>
      </c>
      <c r="D513" s="38" t="s">
        <v>256</v>
      </c>
      <c r="E513" s="38" t="s">
        <v>257</v>
      </c>
      <c r="F513" s="38" t="s">
        <v>258</v>
      </c>
      <c r="G513" s="84" t="s">
        <v>259</v>
      </c>
      <c r="H513" s="38" t="s">
        <v>260</v>
      </c>
      <c r="I513" s="84">
        <v>100032</v>
      </c>
      <c r="J513" s="38" t="s">
        <v>261</v>
      </c>
      <c r="K513" s="84">
        <v>100032</v>
      </c>
      <c r="L513" s="84" t="s">
        <v>262</v>
      </c>
      <c r="M513" s="38" t="s">
        <v>263</v>
      </c>
      <c r="N513" s="84">
        <v>163572</v>
      </c>
      <c r="O513" s="84" t="s">
        <v>264</v>
      </c>
      <c r="P513" s="84">
        <v>220521</v>
      </c>
      <c r="Q513" s="38" t="s">
        <v>856</v>
      </c>
      <c r="R513" s="38" t="s">
        <v>1533</v>
      </c>
      <c r="S513" s="84" t="s">
        <v>1788</v>
      </c>
      <c r="T513" s="84" t="s">
        <v>1788</v>
      </c>
      <c r="U513" s="84" t="s">
        <v>268</v>
      </c>
      <c r="V513" s="84" t="s">
        <v>343</v>
      </c>
      <c r="W513" s="84">
        <v>0</v>
      </c>
      <c r="X513" s="38" t="s">
        <v>270</v>
      </c>
      <c r="Y513" s="84">
        <v>27852148</v>
      </c>
      <c r="Z513" s="38" t="s">
        <v>1789</v>
      </c>
      <c r="AA513" s="108" t="s">
        <v>1778</v>
      </c>
      <c r="AB513" s="84">
        <v>62432</v>
      </c>
      <c r="AC513" s="108" t="s">
        <v>273</v>
      </c>
      <c r="AD513" s="84">
        <v>24</v>
      </c>
      <c r="AE513" s="84" t="s">
        <v>371</v>
      </c>
      <c r="AF513" s="84" t="s">
        <v>315</v>
      </c>
      <c r="AG513" s="108" t="s">
        <v>1779</v>
      </c>
      <c r="AH513" s="84" t="s">
        <v>591</v>
      </c>
      <c r="AI513" s="108" t="s">
        <v>1778</v>
      </c>
      <c r="AJ513" s="84">
        <v>3250</v>
      </c>
      <c r="AK513" s="84">
        <v>3250</v>
      </c>
      <c r="AL513" s="108" t="s">
        <v>564</v>
      </c>
      <c r="AM513" s="84">
        <v>3646.73</v>
      </c>
      <c r="AN513" s="112">
        <v>391.8</v>
      </c>
      <c r="AO513" s="112">
        <v>4038.53</v>
      </c>
      <c r="AP513" s="112">
        <v>61306.559999999998</v>
      </c>
      <c r="AQ513" s="112">
        <v>12512.67</v>
      </c>
      <c r="AR513" s="112">
        <v>73819.23</v>
      </c>
      <c r="AS513" s="112">
        <v>61307.27</v>
      </c>
      <c r="AT513" s="112">
        <v>12512.67</v>
      </c>
      <c r="AU513" s="112">
        <v>73819.94</v>
      </c>
      <c r="AV513" s="84">
        <v>46</v>
      </c>
      <c r="AW513" s="84">
        <v>1344</v>
      </c>
      <c r="AX513" s="84" t="s">
        <v>293</v>
      </c>
      <c r="AY513" s="108"/>
      <c r="AZ513" s="84"/>
      <c r="BA513" s="84"/>
      <c r="BB513" s="84" t="s">
        <v>280</v>
      </c>
      <c r="BC513" s="84" t="s">
        <v>281</v>
      </c>
      <c r="BD513" s="108"/>
      <c r="BE513" s="84">
        <v>0</v>
      </c>
      <c r="BF513" s="38" t="s">
        <v>1788</v>
      </c>
      <c r="BG513" s="84">
        <v>7869290808</v>
      </c>
      <c r="BH513" s="114" t="s">
        <v>3072</v>
      </c>
      <c r="BI513" s="38" t="s">
        <v>112</v>
      </c>
      <c r="BJ513" s="85">
        <v>45834</v>
      </c>
      <c r="BK513" s="84" t="s">
        <v>125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hidden="1" customHeight="1" x14ac:dyDescent="0.25">
      <c r="A514" s="84">
        <v>510</v>
      </c>
      <c r="B514" s="38" t="s">
        <v>254</v>
      </c>
      <c r="C514" s="38" t="s">
        <v>255</v>
      </c>
      <c r="D514" s="38" t="s">
        <v>256</v>
      </c>
      <c r="E514" s="38" t="s">
        <v>257</v>
      </c>
      <c r="F514" s="38" t="s">
        <v>258</v>
      </c>
      <c r="G514" s="84" t="s">
        <v>259</v>
      </c>
      <c r="H514" s="38" t="s">
        <v>260</v>
      </c>
      <c r="I514" s="84">
        <v>96570</v>
      </c>
      <c r="J514" s="38" t="s">
        <v>636</v>
      </c>
      <c r="K514" s="84">
        <v>96570</v>
      </c>
      <c r="L514" s="84" t="s">
        <v>262</v>
      </c>
      <c r="M514" s="38" t="s">
        <v>263</v>
      </c>
      <c r="N514" s="84">
        <v>206536</v>
      </c>
      <c r="O514" s="84" t="s">
        <v>1790</v>
      </c>
      <c r="P514" s="84">
        <v>273208</v>
      </c>
      <c r="Q514" s="38" t="s">
        <v>445</v>
      </c>
      <c r="R514" s="38" t="s">
        <v>1533</v>
      </c>
      <c r="S514" s="84" t="s">
        <v>1791</v>
      </c>
      <c r="T514" s="84" t="s">
        <v>1791</v>
      </c>
      <c r="U514" s="84" t="s">
        <v>287</v>
      </c>
      <c r="V514" s="84" t="s">
        <v>269</v>
      </c>
      <c r="W514" s="84">
        <v>0</v>
      </c>
      <c r="X514" s="38" t="s">
        <v>270</v>
      </c>
      <c r="Y514" s="84">
        <v>27867282</v>
      </c>
      <c r="Z514" s="38" t="s">
        <v>1792</v>
      </c>
      <c r="AA514" s="108" t="s">
        <v>1778</v>
      </c>
      <c r="AB514" s="84">
        <v>52060</v>
      </c>
      <c r="AC514" s="108" t="s">
        <v>314</v>
      </c>
      <c r="AD514" s="84">
        <v>24</v>
      </c>
      <c r="AE514" s="84" t="s">
        <v>371</v>
      </c>
      <c r="AF514" s="84" t="s">
        <v>859</v>
      </c>
      <c r="AG514" s="108" t="s">
        <v>1779</v>
      </c>
      <c r="AH514" s="84" t="s">
        <v>591</v>
      </c>
      <c r="AI514" s="108" t="s">
        <v>1778</v>
      </c>
      <c r="AJ514" s="84">
        <v>2700</v>
      </c>
      <c r="AK514" s="84">
        <v>2700</v>
      </c>
      <c r="AL514" s="108" t="s">
        <v>564</v>
      </c>
      <c r="AM514" s="84">
        <v>3208.76</v>
      </c>
      <c r="AN514" s="112">
        <v>719.15</v>
      </c>
      <c r="AO514" s="112">
        <v>3927.91</v>
      </c>
      <c r="AP514" s="112">
        <v>52796.35</v>
      </c>
      <c r="AQ514" s="112">
        <v>11618.61</v>
      </c>
      <c r="AR514" s="112">
        <v>64414.96</v>
      </c>
      <c r="AS514" s="112">
        <v>52797.24</v>
      </c>
      <c r="AT514" s="112">
        <v>11618.61</v>
      </c>
      <c r="AU514" s="112">
        <v>64415.85</v>
      </c>
      <c r="AV514" s="84">
        <v>45</v>
      </c>
      <c r="AW514" s="84">
        <v>1342</v>
      </c>
      <c r="AX514" s="84" t="s">
        <v>293</v>
      </c>
      <c r="AY514" s="108"/>
      <c r="AZ514" s="84"/>
      <c r="BA514" s="84"/>
      <c r="BB514" s="84" t="s">
        <v>280</v>
      </c>
      <c r="BC514" s="84" t="s">
        <v>281</v>
      </c>
      <c r="BD514" s="108"/>
      <c r="BE514" s="84">
        <v>0</v>
      </c>
      <c r="BF514" s="38" t="s">
        <v>1791</v>
      </c>
      <c r="BG514" s="84">
        <v>9516353803</v>
      </c>
      <c r="BH514" s="114" t="s">
        <v>3072</v>
      </c>
      <c r="BI514" s="38" t="s">
        <v>112</v>
      </c>
      <c r="BJ514" s="85">
        <v>45834</v>
      </c>
      <c r="BK514" s="84" t="s">
        <v>128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hidden="1" customHeight="1" x14ac:dyDescent="0.25">
      <c r="A515" s="84">
        <v>511</v>
      </c>
      <c r="B515" s="38" t="s">
        <v>254</v>
      </c>
      <c r="C515" s="38" t="s">
        <v>255</v>
      </c>
      <c r="D515" s="38" t="s">
        <v>256</v>
      </c>
      <c r="E515" s="38" t="s">
        <v>257</v>
      </c>
      <c r="F515" s="38" t="s">
        <v>258</v>
      </c>
      <c r="G515" s="84" t="s">
        <v>259</v>
      </c>
      <c r="H515" s="38" t="s">
        <v>260</v>
      </c>
      <c r="I515" s="84">
        <v>96570</v>
      </c>
      <c r="J515" s="38" t="s">
        <v>636</v>
      </c>
      <c r="K515" s="84">
        <v>96570</v>
      </c>
      <c r="L515" s="84" t="s">
        <v>262</v>
      </c>
      <c r="M515" s="38" t="s">
        <v>263</v>
      </c>
      <c r="N515" s="84">
        <v>206536</v>
      </c>
      <c r="O515" s="84" t="s">
        <v>1790</v>
      </c>
      <c r="P515" s="84">
        <v>273208</v>
      </c>
      <c r="Q515" s="38" t="s">
        <v>445</v>
      </c>
      <c r="R515" s="38" t="s">
        <v>1533</v>
      </c>
      <c r="S515" s="84" t="s">
        <v>1793</v>
      </c>
      <c r="T515" s="84" t="s">
        <v>1793</v>
      </c>
      <c r="U515" s="84" t="s">
        <v>287</v>
      </c>
      <c r="V515" s="84" t="s">
        <v>269</v>
      </c>
      <c r="W515" s="84">
        <v>0</v>
      </c>
      <c r="X515" s="38" t="s">
        <v>270</v>
      </c>
      <c r="Y515" s="84">
        <v>27867284</v>
      </c>
      <c r="Z515" s="38" t="s">
        <v>621</v>
      </c>
      <c r="AA515" s="108" t="s">
        <v>1778</v>
      </c>
      <c r="AB515" s="84">
        <v>52060</v>
      </c>
      <c r="AC515" s="108" t="s">
        <v>314</v>
      </c>
      <c r="AD515" s="84">
        <v>24</v>
      </c>
      <c r="AE515" s="84" t="s">
        <v>371</v>
      </c>
      <c r="AF515" s="84" t="s">
        <v>859</v>
      </c>
      <c r="AG515" s="108" t="s">
        <v>1779</v>
      </c>
      <c r="AH515" s="84" t="s">
        <v>591</v>
      </c>
      <c r="AI515" s="108" t="s">
        <v>1778</v>
      </c>
      <c r="AJ515" s="84">
        <v>2700</v>
      </c>
      <c r="AK515" s="84">
        <v>2700</v>
      </c>
      <c r="AL515" s="108" t="s">
        <v>564</v>
      </c>
      <c r="AM515" s="84">
        <v>3208.76</v>
      </c>
      <c r="AN515" s="112">
        <v>719.15</v>
      </c>
      <c r="AO515" s="112">
        <v>3927.91</v>
      </c>
      <c r="AP515" s="112">
        <v>52796.35</v>
      </c>
      <c r="AQ515" s="112">
        <v>11618.61</v>
      </c>
      <c r="AR515" s="112">
        <v>64414.96</v>
      </c>
      <c r="AS515" s="112">
        <v>52797.24</v>
      </c>
      <c r="AT515" s="112">
        <v>11618.61</v>
      </c>
      <c r="AU515" s="112">
        <v>64415.85</v>
      </c>
      <c r="AV515" s="84">
        <v>45</v>
      </c>
      <c r="AW515" s="84">
        <v>1342</v>
      </c>
      <c r="AX515" s="84" t="s">
        <v>293</v>
      </c>
      <c r="AY515" s="108"/>
      <c r="AZ515" s="84"/>
      <c r="BA515" s="84"/>
      <c r="BB515" s="84" t="s">
        <v>280</v>
      </c>
      <c r="BC515" s="84" t="s">
        <v>281</v>
      </c>
      <c r="BD515" s="108"/>
      <c r="BE515" s="84">
        <v>0</v>
      </c>
      <c r="BF515" s="38" t="s">
        <v>1793</v>
      </c>
      <c r="BG515" s="84">
        <v>8223921112</v>
      </c>
      <c r="BH515" s="114" t="s">
        <v>3072</v>
      </c>
      <c r="BI515" s="38" t="s">
        <v>112</v>
      </c>
      <c r="BJ515" s="85">
        <v>45834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hidden="1" customHeight="1" x14ac:dyDescent="0.25">
      <c r="A516" s="84">
        <v>512</v>
      </c>
      <c r="B516" s="38" t="s">
        <v>254</v>
      </c>
      <c r="C516" s="38" t="s">
        <v>255</v>
      </c>
      <c r="D516" s="38" t="s">
        <v>256</v>
      </c>
      <c r="E516" s="38" t="s">
        <v>257</v>
      </c>
      <c r="F516" s="38" t="s">
        <v>258</v>
      </c>
      <c r="G516" s="84" t="s">
        <v>259</v>
      </c>
      <c r="H516" s="38" t="s">
        <v>260</v>
      </c>
      <c r="I516" s="84">
        <v>100032</v>
      </c>
      <c r="J516" s="38" t="s">
        <v>261</v>
      </c>
      <c r="K516" s="84">
        <v>100032</v>
      </c>
      <c r="L516" s="84" t="s">
        <v>262</v>
      </c>
      <c r="M516" s="38" t="s">
        <v>263</v>
      </c>
      <c r="N516" s="84">
        <v>160255</v>
      </c>
      <c r="O516" s="84" t="s">
        <v>321</v>
      </c>
      <c r="P516" s="84">
        <v>214752</v>
      </c>
      <c r="Q516" s="38" t="s">
        <v>322</v>
      </c>
      <c r="R516" s="38" t="s">
        <v>1533</v>
      </c>
      <c r="S516" s="84" t="s">
        <v>1794</v>
      </c>
      <c r="T516" s="84" t="s">
        <v>1794</v>
      </c>
      <c r="U516" s="84" t="s">
        <v>268</v>
      </c>
      <c r="V516" s="84" t="s">
        <v>343</v>
      </c>
      <c r="W516" s="84">
        <v>0</v>
      </c>
      <c r="X516" s="38" t="s">
        <v>270</v>
      </c>
      <c r="Y516" s="84">
        <v>27931702</v>
      </c>
      <c r="Z516" s="38" t="s">
        <v>1795</v>
      </c>
      <c r="AA516" s="108" t="s">
        <v>1796</v>
      </c>
      <c r="AB516" s="84">
        <v>52060</v>
      </c>
      <c r="AC516" s="108" t="s">
        <v>273</v>
      </c>
      <c r="AD516" s="84">
        <v>24</v>
      </c>
      <c r="AE516" s="84" t="s">
        <v>371</v>
      </c>
      <c r="AF516" s="84" t="s">
        <v>859</v>
      </c>
      <c r="AG516" s="108" t="s">
        <v>1797</v>
      </c>
      <c r="AH516" s="84" t="s">
        <v>591</v>
      </c>
      <c r="AI516" s="108" t="s">
        <v>1796</v>
      </c>
      <c r="AJ516" s="84">
        <v>2700</v>
      </c>
      <c r="AK516" s="84">
        <v>2700</v>
      </c>
      <c r="AL516" s="108" t="s">
        <v>564</v>
      </c>
      <c r="AM516" s="84">
        <v>3177.43</v>
      </c>
      <c r="AN516" s="112">
        <v>1391.93</v>
      </c>
      <c r="AO516" s="112">
        <v>4569.3599999999997</v>
      </c>
      <c r="AP516" s="112">
        <v>53184.81</v>
      </c>
      <c r="AQ516" s="112">
        <v>12211.23</v>
      </c>
      <c r="AR516" s="112">
        <v>65396.04</v>
      </c>
      <c r="AS516" s="112">
        <v>53185.57</v>
      </c>
      <c r="AT516" s="112">
        <v>12211.23</v>
      </c>
      <c r="AU516" s="112">
        <v>65396.800000000003</v>
      </c>
      <c r="AV516" s="84">
        <v>46</v>
      </c>
      <c r="AW516" s="84">
        <v>1313</v>
      </c>
      <c r="AX516" s="84" t="s">
        <v>293</v>
      </c>
      <c r="AY516" s="108"/>
      <c r="AZ516" s="84"/>
      <c r="BA516" s="84"/>
      <c r="BB516" s="84" t="s">
        <v>280</v>
      </c>
      <c r="BC516" s="84" t="s">
        <v>281</v>
      </c>
      <c r="BD516" s="108"/>
      <c r="BE516" s="84">
        <v>0</v>
      </c>
      <c r="BF516" s="38" t="s">
        <v>1794</v>
      </c>
      <c r="BG516" s="84">
        <v>7999205767</v>
      </c>
      <c r="BH516" s="114" t="s">
        <v>3072</v>
      </c>
      <c r="BI516" s="38" t="s">
        <v>112</v>
      </c>
      <c r="BJ516" s="85">
        <v>45834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hidden="1" customHeight="1" x14ac:dyDescent="0.25">
      <c r="A517" s="84">
        <v>513</v>
      </c>
      <c r="B517" s="38" t="s">
        <v>254</v>
      </c>
      <c r="C517" s="38" t="s">
        <v>255</v>
      </c>
      <c r="D517" s="38" t="s">
        <v>256</v>
      </c>
      <c r="E517" s="38" t="s">
        <v>257</v>
      </c>
      <c r="F517" s="38" t="s">
        <v>258</v>
      </c>
      <c r="G517" s="84" t="s">
        <v>259</v>
      </c>
      <c r="H517" s="38" t="s">
        <v>260</v>
      </c>
      <c r="I517" s="84">
        <v>96570</v>
      </c>
      <c r="J517" s="38" t="s">
        <v>636</v>
      </c>
      <c r="K517" s="84">
        <v>96570</v>
      </c>
      <c r="L517" s="84" t="s">
        <v>262</v>
      </c>
      <c r="M517" s="38" t="s">
        <v>263</v>
      </c>
      <c r="N517" s="84">
        <v>162781</v>
      </c>
      <c r="O517" s="84" t="s">
        <v>637</v>
      </c>
      <c r="P517" s="84">
        <v>229325</v>
      </c>
      <c r="Q517" s="38" t="s">
        <v>1178</v>
      </c>
      <c r="R517" s="38" t="s">
        <v>1533</v>
      </c>
      <c r="S517" s="84" t="s">
        <v>1798</v>
      </c>
      <c r="T517" s="84" t="s">
        <v>1798</v>
      </c>
      <c r="U517" s="84" t="s">
        <v>268</v>
      </c>
      <c r="V517" s="84" t="s">
        <v>269</v>
      </c>
      <c r="W517" s="84">
        <v>0</v>
      </c>
      <c r="X517" s="38" t="s">
        <v>1799</v>
      </c>
      <c r="Y517" s="84">
        <v>27935554</v>
      </c>
      <c r="Z517" s="38" t="s">
        <v>1800</v>
      </c>
      <c r="AA517" s="108" t="s">
        <v>1801</v>
      </c>
      <c r="AB517" s="84">
        <v>46874</v>
      </c>
      <c r="AC517" s="108" t="s">
        <v>314</v>
      </c>
      <c r="AD517" s="84">
        <v>24</v>
      </c>
      <c r="AE517" s="84" t="s">
        <v>371</v>
      </c>
      <c r="AF517" s="84" t="s">
        <v>859</v>
      </c>
      <c r="AG517" s="108" t="s">
        <v>1802</v>
      </c>
      <c r="AH517" s="84" t="s">
        <v>591</v>
      </c>
      <c r="AI517" s="108" t="s">
        <v>1801</v>
      </c>
      <c r="AJ517" s="84">
        <v>2450</v>
      </c>
      <c r="AK517" s="84">
        <v>2450</v>
      </c>
      <c r="AL517" s="108" t="s">
        <v>564</v>
      </c>
      <c r="AM517" s="84">
        <v>3532.79</v>
      </c>
      <c r="AN517" s="112">
        <v>384.95</v>
      </c>
      <c r="AO517" s="112">
        <v>3917.74</v>
      </c>
      <c r="AP517" s="112">
        <v>43366.38</v>
      </c>
      <c r="AQ517" s="112">
        <v>8555.84</v>
      </c>
      <c r="AR517" s="112">
        <v>51922.22</v>
      </c>
      <c r="AS517" s="112">
        <v>43367.21</v>
      </c>
      <c r="AT517" s="112">
        <v>8555.84</v>
      </c>
      <c r="AU517" s="112">
        <v>51923.05</v>
      </c>
      <c r="AV517" s="84">
        <v>45</v>
      </c>
      <c r="AW517" s="84">
        <v>1342</v>
      </c>
      <c r="AX517" s="84" t="s">
        <v>293</v>
      </c>
      <c r="AY517" s="108"/>
      <c r="AZ517" s="84"/>
      <c r="BA517" s="84"/>
      <c r="BB517" s="84" t="s">
        <v>280</v>
      </c>
      <c r="BC517" s="84" t="s">
        <v>281</v>
      </c>
      <c r="BD517" s="108"/>
      <c r="BE517" s="84">
        <v>0</v>
      </c>
      <c r="BF517" s="38" t="s">
        <v>1798</v>
      </c>
      <c r="BG517" s="84">
        <v>6262543501</v>
      </c>
      <c r="BH517" s="114" t="s">
        <v>3072</v>
      </c>
      <c r="BI517" s="38" t="s">
        <v>112</v>
      </c>
      <c r="BJ517" s="85">
        <v>45834</v>
      </c>
      <c r="BK517" s="84" t="s">
        <v>128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254</v>
      </c>
      <c r="C518" s="38" t="s">
        <v>255</v>
      </c>
      <c r="D518" s="38" t="s">
        <v>256</v>
      </c>
      <c r="E518" s="38" t="s">
        <v>257</v>
      </c>
      <c r="F518" s="38" t="s">
        <v>258</v>
      </c>
      <c r="G518" s="84" t="s">
        <v>259</v>
      </c>
      <c r="H518" s="38" t="s">
        <v>260</v>
      </c>
      <c r="I518" s="84">
        <v>95409</v>
      </c>
      <c r="J518" s="38" t="s">
        <v>347</v>
      </c>
      <c r="K518" s="84">
        <v>95409</v>
      </c>
      <c r="L518" s="84" t="s">
        <v>262</v>
      </c>
      <c r="M518" s="38" t="s">
        <v>263</v>
      </c>
      <c r="N518" s="84">
        <v>160213</v>
      </c>
      <c r="O518" s="84" t="s">
        <v>348</v>
      </c>
      <c r="P518" s="84">
        <v>214894</v>
      </c>
      <c r="Q518" s="38" t="s">
        <v>349</v>
      </c>
      <c r="R518" s="38" t="s">
        <v>1533</v>
      </c>
      <c r="S518" s="84" t="s">
        <v>1803</v>
      </c>
      <c r="T518" s="84" t="s">
        <v>1803</v>
      </c>
      <c r="U518" s="84" t="s">
        <v>268</v>
      </c>
      <c r="V518" s="84" t="s">
        <v>269</v>
      </c>
      <c r="W518" s="84">
        <v>0</v>
      </c>
      <c r="X518" s="38" t="s">
        <v>270</v>
      </c>
      <c r="Y518" s="84">
        <v>28132475</v>
      </c>
      <c r="Z518" s="38" t="s">
        <v>1804</v>
      </c>
      <c r="AA518" s="108" t="s">
        <v>1805</v>
      </c>
      <c r="AB518" s="84">
        <v>46874</v>
      </c>
      <c r="AC518" s="108" t="s">
        <v>353</v>
      </c>
      <c r="AD518" s="84">
        <v>24</v>
      </c>
      <c r="AE518" s="84" t="s">
        <v>371</v>
      </c>
      <c r="AF518" s="84" t="s">
        <v>315</v>
      </c>
      <c r="AG518" s="108" t="s">
        <v>1806</v>
      </c>
      <c r="AH518" s="84" t="s">
        <v>277</v>
      </c>
      <c r="AI518" s="108" t="s">
        <v>1805</v>
      </c>
      <c r="AJ518" s="84">
        <v>2450</v>
      </c>
      <c r="AK518" s="84">
        <v>2450</v>
      </c>
      <c r="AL518" s="108" t="s">
        <v>1807</v>
      </c>
      <c r="AM518" s="84">
        <v>29346.29</v>
      </c>
      <c r="AN518" s="112">
        <v>6135.12</v>
      </c>
      <c r="AO518" s="112">
        <v>35481.410000000003</v>
      </c>
      <c r="AP518" s="112">
        <v>17907.099999999999</v>
      </c>
      <c r="AQ518" s="112">
        <v>1400.95</v>
      </c>
      <c r="AR518" s="112">
        <v>19308.05</v>
      </c>
      <c r="AS518" s="112">
        <v>17907.71</v>
      </c>
      <c r="AT518" s="112">
        <v>1400.95</v>
      </c>
      <c r="AU518" s="112">
        <v>19308.66</v>
      </c>
      <c r="AV518" s="84">
        <v>45</v>
      </c>
      <c r="AW518" s="84">
        <v>975</v>
      </c>
      <c r="AX518" s="84" t="s">
        <v>293</v>
      </c>
      <c r="AY518" s="108"/>
      <c r="AZ518" s="84"/>
      <c r="BA518" s="84"/>
      <c r="BB518" s="84" t="s">
        <v>280</v>
      </c>
      <c r="BC518" s="84" t="s">
        <v>281</v>
      </c>
      <c r="BD518" s="108"/>
      <c r="BE518" s="84">
        <v>0</v>
      </c>
      <c r="BF518" s="38" t="s">
        <v>1803</v>
      </c>
      <c r="BG518" s="84">
        <v>7772980512</v>
      </c>
      <c r="BH518" s="114" t="s">
        <v>3072</v>
      </c>
      <c r="BI518" s="38" t="s">
        <v>112</v>
      </c>
      <c r="BJ518" s="85">
        <v>45834</v>
      </c>
      <c r="BK518" s="84" t="s">
        <v>126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254</v>
      </c>
      <c r="C519" s="38" t="s">
        <v>255</v>
      </c>
      <c r="D519" s="38" t="s">
        <v>256</v>
      </c>
      <c r="E519" s="38" t="s">
        <v>257</v>
      </c>
      <c r="F519" s="38" t="s">
        <v>258</v>
      </c>
      <c r="G519" s="84" t="s">
        <v>259</v>
      </c>
      <c r="H519" s="38" t="s">
        <v>260</v>
      </c>
      <c r="I519" s="84">
        <v>100032</v>
      </c>
      <c r="J519" s="38" t="s">
        <v>261</v>
      </c>
      <c r="K519" s="84">
        <v>100032</v>
      </c>
      <c r="L519" s="84" t="s">
        <v>262</v>
      </c>
      <c r="M519" s="38" t="s">
        <v>263</v>
      </c>
      <c r="N519" s="84">
        <v>160255</v>
      </c>
      <c r="O519" s="84" t="s">
        <v>321</v>
      </c>
      <c r="P519" s="84">
        <v>214947</v>
      </c>
      <c r="Q519" s="38" t="s">
        <v>367</v>
      </c>
      <c r="R519" s="38" t="s">
        <v>1533</v>
      </c>
      <c r="S519" s="84" t="s">
        <v>1808</v>
      </c>
      <c r="T519" s="84" t="s">
        <v>1808</v>
      </c>
      <c r="U519" s="84" t="s">
        <v>411</v>
      </c>
      <c r="V519" s="84" t="s">
        <v>269</v>
      </c>
      <c r="W519" s="84">
        <v>0</v>
      </c>
      <c r="X519" s="38" t="s">
        <v>270</v>
      </c>
      <c r="Y519" s="84">
        <v>28134819</v>
      </c>
      <c r="Z519" s="38" t="s">
        <v>1809</v>
      </c>
      <c r="AA519" s="108" t="s">
        <v>1810</v>
      </c>
      <c r="AB519" s="84">
        <v>23019</v>
      </c>
      <c r="AC519" s="108" t="s">
        <v>273</v>
      </c>
      <c r="AD519" s="84">
        <v>18</v>
      </c>
      <c r="AE519" s="84" t="s">
        <v>693</v>
      </c>
      <c r="AF519" s="84" t="s">
        <v>275</v>
      </c>
      <c r="AG519" s="108" t="s">
        <v>1811</v>
      </c>
      <c r="AH519" s="84" t="s">
        <v>277</v>
      </c>
      <c r="AI519" s="108" t="s">
        <v>1810</v>
      </c>
      <c r="AJ519" s="84">
        <v>1550</v>
      </c>
      <c r="AK519" s="84">
        <v>1550</v>
      </c>
      <c r="AL519" s="108" t="s">
        <v>292</v>
      </c>
      <c r="AM519" s="84">
        <v>5491.3</v>
      </c>
      <c r="AN519" s="112">
        <v>563.70000000000005</v>
      </c>
      <c r="AO519" s="112">
        <v>6055</v>
      </c>
      <c r="AP519" s="112">
        <v>18634.919999999998</v>
      </c>
      <c r="AQ519" s="112">
        <v>2236.39</v>
      </c>
      <c r="AR519" s="112">
        <v>20871.310000000001</v>
      </c>
      <c r="AS519" s="112">
        <v>18635.7</v>
      </c>
      <c r="AT519" s="112">
        <v>2236.39</v>
      </c>
      <c r="AU519" s="112">
        <v>20872.09</v>
      </c>
      <c r="AV519" s="84">
        <v>45</v>
      </c>
      <c r="AW519" s="84">
        <v>1308</v>
      </c>
      <c r="AX519" s="84" t="s">
        <v>293</v>
      </c>
      <c r="AY519" s="108"/>
      <c r="AZ519" s="84"/>
      <c r="BA519" s="84"/>
      <c r="BB519" s="84" t="s">
        <v>280</v>
      </c>
      <c r="BC519" s="84" t="s">
        <v>281</v>
      </c>
      <c r="BD519" s="108"/>
      <c r="BE519" s="84">
        <v>0</v>
      </c>
      <c r="BF519" s="38" t="s">
        <v>1808</v>
      </c>
      <c r="BG519" s="84">
        <v>9752233040</v>
      </c>
      <c r="BH519" s="114" t="s">
        <v>3072</v>
      </c>
      <c r="BI519" s="38" t="s">
        <v>112</v>
      </c>
      <c r="BJ519" s="85">
        <v>45820</v>
      </c>
      <c r="BK519" s="84" t="s">
        <v>129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 t="s">
        <v>3093</v>
      </c>
    </row>
    <row r="520" spans="1:70" s="113" customFormat="1" ht="15" hidden="1" customHeight="1" x14ac:dyDescent="0.25">
      <c r="A520" s="84">
        <v>516</v>
      </c>
      <c r="B520" s="38" t="s">
        <v>254</v>
      </c>
      <c r="C520" s="38" t="s">
        <v>255</v>
      </c>
      <c r="D520" s="38" t="s">
        <v>256</v>
      </c>
      <c r="E520" s="38" t="s">
        <v>257</v>
      </c>
      <c r="F520" s="38" t="s">
        <v>258</v>
      </c>
      <c r="G520" s="84" t="s">
        <v>259</v>
      </c>
      <c r="H520" s="38" t="s">
        <v>260</v>
      </c>
      <c r="I520" s="84">
        <v>100032</v>
      </c>
      <c r="J520" s="38" t="s">
        <v>261</v>
      </c>
      <c r="K520" s="84">
        <v>100032</v>
      </c>
      <c r="L520" s="84" t="s">
        <v>262</v>
      </c>
      <c r="M520" s="38" t="s">
        <v>263</v>
      </c>
      <c r="N520" s="84">
        <v>160255</v>
      </c>
      <c r="O520" s="84" t="s">
        <v>321</v>
      </c>
      <c r="P520" s="84">
        <v>214947</v>
      </c>
      <c r="Q520" s="38" t="s">
        <v>367</v>
      </c>
      <c r="R520" s="38" t="s">
        <v>1533</v>
      </c>
      <c r="S520" s="84" t="s">
        <v>1812</v>
      </c>
      <c r="T520" s="84" t="s">
        <v>1812</v>
      </c>
      <c r="U520" s="84" t="s">
        <v>287</v>
      </c>
      <c r="V520" s="84" t="s">
        <v>269</v>
      </c>
      <c r="W520" s="84">
        <v>0</v>
      </c>
      <c r="X520" s="38" t="s">
        <v>270</v>
      </c>
      <c r="Y520" s="84">
        <v>28134832</v>
      </c>
      <c r="Z520" s="38" t="s">
        <v>1813</v>
      </c>
      <c r="AA520" s="108" t="s">
        <v>1814</v>
      </c>
      <c r="AB520" s="84">
        <v>21981</v>
      </c>
      <c r="AC520" s="108" t="s">
        <v>273</v>
      </c>
      <c r="AD520" s="84">
        <v>18</v>
      </c>
      <c r="AE520" s="84" t="s">
        <v>693</v>
      </c>
      <c r="AF520" s="84" t="s">
        <v>275</v>
      </c>
      <c r="AG520" s="108" t="s">
        <v>1815</v>
      </c>
      <c r="AH520" s="84" t="s">
        <v>277</v>
      </c>
      <c r="AI520" s="108" t="s">
        <v>1814</v>
      </c>
      <c r="AJ520" s="84">
        <v>1450</v>
      </c>
      <c r="AK520" s="84">
        <v>1450</v>
      </c>
      <c r="AL520" s="108" t="s">
        <v>292</v>
      </c>
      <c r="AM520" s="84">
        <v>6878.32</v>
      </c>
      <c r="AN520" s="112">
        <v>770.24</v>
      </c>
      <c r="AO520" s="112">
        <v>7648.56</v>
      </c>
      <c r="AP520" s="112">
        <v>16185.82</v>
      </c>
      <c r="AQ520" s="112">
        <v>1792.41</v>
      </c>
      <c r="AR520" s="112">
        <v>17978.23</v>
      </c>
      <c r="AS520" s="112">
        <v>16186.68</v>
      </c>
      <c r="AT520" s="112">
        <v>1792.41</v>
      </c>
      <c r="AU520" s="112">
        <v>17979.09</v>
      </c>
      <c r="AV520" s="84">
        <v>45</v>
      </c>
      <c r="AW520" s="84">
        <v>1278</v>
      </c>
      <c r="AX520" s="84" t="s">
        <v>293</v>
      </c>
      <c r="AY520" s="108"/>
      <c r="AZ520" s="84"/>
      <c r="BA520" s="84"/>
      <c r="BB520" s="84" t="s">
        <v>280</v>
      </c>
      <c r="BC520" s="84" t="s">
        <v>281</v>
      </c>
      <c r="BD520" s="108"/>
      <c r="BE520" s="84">
        <v>0</v>
      </c>
      <c r="BF520" s="38" t="s">
        <v>1812</v>
      </c>
      <c r="BG520" s="84">
        <v>9691889509</v>
      </c>
      <c r="BH520" s="114" t="s">
        <v>3072</v>
      </c>
      <c r="BI520" s="38" t="s">
        <v>112</v>
      </c>
      <c r="BJ520" s="85">
        <v>45834</v>
      </c>
      <c r="BK520" s="84" t="s">
        <v>125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hidden="1" customHeight="1" x14ac:dyDescent="0.25">
      <c r="A521" s="84">
        <v>517</v>
      </c>
      <c r="B521" s="38" t="s">
        <v>254</v>
      </c>
      <c r="C521" s="38" t="s">
        <v>255</v>
      </c>
      <c r="D521" s="38" t="s">
        <v>256</v>
      </c>
      <c r="E521" s="38" t="s">
        <v>257</v>
      </c>
      <c r="F521" s="38" t="s">
        <v>258</v>
      </c>
      <c r="G521" s="84" t="s">
        <v>259</v>
      </c>
      <c r="H521" s="38" t="s">
        <v>260</v>
      </c>
      <c r="I521" s="84">
        <v>100032</v>
      </c>
      <c r="J521" s="38" t="s">
        <v>261</v>
      </c>
      <c r="K521" s="84">
        <v>100032</v>
      </c>
      <c r="L521" s="84" t="s">
        <v>262</v>
      </c>
      <c r="M521" s="38" t="s">
        <v>263</v>
      </c>
      <c r="N521" s="84">
        <v>160255</v>
      </c>
      <c r="O521" s="84" t="s">
        <v>321</v>
      </c>
      <c r="P521" s="84">
        <v>214947</v>
      </c>
      <c r="Q521" s="38" t="s">
        <v>367</v>
      </c>
      <c r="R521" s="38" t="s">
        <v>1533</v>
      </c>
      <c r="S521" s="84" t="s">
        <v>1816</v>
      </c>
      <c r="T521" s="84" t="s">
        <v>1816</v>
      </c>
      <c r="U521" s="84" t="s">
        <v>287</v>
      </c>
      <c r="V521" s="84" t="s">
        <v>269</v>
      </c>
      <c r="W521" s="84">
        <v>0</v>
      </c>
      <c r="X521" s="38" t="s">
        <v>270</v>
      </c>
      <c r="Y521" s="84">
        <v>28134839</v>
      </c>
      <c r="Z521" s="38" t="s">
        <v>1817</v>
      </c>
      <c r="AA521" s="108" t="s">
        <v>1810</v>
      </c>
      <c r="AB521" s="84">
        <v>23019</v>
      </c>
      <c r="AC521" s="108" t="s">
        <v>273</v>
      </c>
      <c r="AD521" s="84">
        <v>18</v>
      </c>
      <c r="AE521" s="84" t="s">
        <v>693</v>
      </c>
      <c r="AF521" s="84" t="s">
        <v>275</v>
      </c>
      <c r="AG521" s="108" t="s">
        <v>1811</v>
      </c>
      <c r="AH521" s="84" t="s">
        <v>277</v>
      </c>
      <c r="AI521" s="108" t="s">
        <v>1810</v>
      </c>
      <c r="AJ521" s="84">
        <v>1550</v>
      </c>
      <c r="AK521" s="84">
        <v>1550</v>
      </c>
      <c r="AL521" s="108" t="s">
        <v>292</v>
      </c>
      <c r="AM521" s="84">
        <v>4438.12</v>
      </c>
      <c r="AN521" s="112">
        <v>117.78</v>
      </c>
      <c r="AO521" s="112">
        <v>4555.8999999999996</v>
      </c>
      <c r="AP521" s="112">
        <v>19784.810000000001</v>
      </c>
      <c r="AQ521" s="112">
        <v>2559.21</v>
      </c>
      <c r="AR521" s="112">
        <v>22344.02</v>
      </c>
      <c r="AS521" s="112">
        <v>19784.88</v>
      </c>
      <c r="AT521" s="112">
        <v>2559.21</v>
      </c>
      <c r="AU521" s="112">
        <v>22344.09</v>
      </c>
      <c r="AV521" s="84">
        <v>45</v>
      </c>
      <c r="AW521" s="84">
        <v>1339</v>
      </c>
      <c r="AX521" s="84" t="s">
        <v>293</v>
      </c>
      <c r="AY521" s="108"/>
      <c r="AZ521" s="84"/>
      <c r="BA521" s="84"/>
      <c r="BB521" s="84" t="s">
        <v>280</v>
      </c>
      <c r="BC521" s="84" t="s">
        <v>281</v>
      </c>
      <c r="BD521" s="108"/>
      <c r="BE521" s="84">
        <v>0</v>
      </c>
      <c r="BF521" s="38" t="s">
        <v>1816</v>
      </c>
      <c r="BG521" s="84">
        <v>9826926983</v>
      </c>
      <c r="BH521" s="114" t="s">
        <v>3072</v>
      </c>
      <c r="BI521" s="38" t="s">
        <v>112</v>
      </c>
      <c r="BJ521" s="85">
        <v>45834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hidden="1" customHeight="1" x14ac:dyDescent="0.25">
      <c r="A522" s="84">
        <v>518</v>
      </c>
      <c r="B522" s="38" t="s">
        <v>254</v>
      </c>
      <c r="C522" s="38" t="s">
        <v>255</v>
      </c>
      <c r="D522" s="38" t="s">
        <v>256</v>
      </c>
      <c r="E522" s="38" t="s">
        <v>257</v>
      </c>
      <c r="F522" s="38" t="s">
        <v>258</v>
      </c>
      <c r="G522" s="84" t="s">
        <v>259</v>
      </c>
      <c r="H522" s="38" t="s">
        <v>260</v>
      </c>
      <c r="I522" s="84">
        <v>100032</v>
      </c>
      <c r="J522" s="38" t="s">
        <v>261</v>
      </c>
      <c r="K522" s="84">
        <v>100032</v>
      </c>
      <c r="L522" s="84" t="s">
        <v>262</v>
      </c>
      <c r="M522" s="38" t="s">
        <v>263</v>
      </c>
      <c r="N522" s="84">
        <v>160255</v>
      </c>
      <c r="O522" s="84" t="s">
        <v>321</v>
      </c>
      <c r="P522" s="84">
        <v>214947</v>
      </c>
      <c r="Q522" s="38" t="s">
        <v>367</v>
      </c>
      <c r="R522" s="38" t="s">
        <v>1533</v>
      </c>
      <c r="S522" s="84" t="s">
        <v>1818</v>
      </c>
      <c r="T522" s="84" t="s">
        <v>1818</v>
      </c>
      <c r="U522" s="84" t="s">
        <v>287</v>
      </c>
      <c r="V522" s="84" t="s">
        <v>269</v>
      </c>
      <c r="W522" s="84">
        <v>0</v>
      </c>
      <c r="X522" s="38" t="s">
        <v>270</v>
      </c>
      <c r="Y522" s="84">
        <v>28134847</v>
      </c>
      <c r="Z522" s="38" t="s">
        <v>1819</v>
      </c>
      <c r="AA522" s="108" t="s">
        <v>1814</v>
      </c>
      <c r="AB522" s="84">
        <v>21981</v>
      </c>
      <c r="AC522" s="108" t="s">
        <v>273</v>
      </c>
      <c r="AD522" s="84">
        <v>18</v>
      </c>
      <c r="AE522" s="84" t="s">
        <v>693</v>
      </c>
      <c r="AF522" s="84" t="s">
        <v>275</v>
      </c>
      <c r="AG522" s="108" t="s">
        <v>1815</v>
      </c>
      <c r="AH522" s="84" t="s">
        <v>277</v>
      </c>
      <c r="AI522" s="108" t="s">
        <v>1814</v>
      </c>
      <c r="AJ522" s="84">
        <v>1450</v>
      </c>
      <c r="AK522" s="84">
        <v>1450</v>
      </c>
      <c r="AL522" s="108" t="s">
        <v>292</v>
      </c>
      <c r="AM522" s="84">
        <v>4572.67</v>
      </c>
      <c r="AN522" s="112">
        <v>175.89</v>
      </c>
      <c r="AO522" s="112">
        <v>4748.5600000000004</v>
      </c>
      <c r="AP522" s="112">
        <v>18491.47</v>
      </c>
      <c r="AQ522" s="112">
        <v>2400.7600000000002</v>
      </c>
      <c r="AR522" s="112">
        <v>20892.23</v>
      </c>
      <c r="AS522" s="112">
        <v>18492.330000000002</v>
      </c>
      <c r="AT522" s="112">
        <v>2400.7600000000002</v>
      </c>
      <c r="AU522" s="112">
        <v>20893.09</v>
      </c>
      <c r="AV522" s="84">
        <v>45</v>
      </c>
      <c r="AW522" s="84">
        <v>1339</v>
      </c>
      <c r="AX522" s="84" t="s">
        <v>293</v>
      </c>
      <c r="AY522" s="108"/>
      <c r="AZ522" s="84"/>
      <c r="BA522" s="84"/>
      <c r="BB522" s="84" t="s">
        <v>280</v>
      </c>
      <c r="BC522" s="84" t="s">
        <v>281</v>
      </c>
      <c r="BD522" s="108"/>
      <c r="BE522" s="84">
        <v>0</v>
      </c>
      <c r="BF522" s="38" t="s">
        <v>1818</v>
      </c>
      <c r="BG522" s="84">
        <v>8349018692</v>
      </c>
      <c r="BH522" s="114" t="s">
        <v>3072</v>
      </c>
      <c r="BI522" s="38" t="s">
        <v>112</v>
      </c>
      <c r="BJ522" s="85">
        <v>45834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hidden="1" customHeight="1" x14ac:dyDescent="0.25">
      <c r="A523" s="84">
        <v>519</v>
      </c>
      <c r="B523" s="38" t="s">
        <v>254</v>
      </c>
      <c r="C523" s="38" t="s">
        <v>255</v>
      </c>
      <c r="D523" s="38" t="s">
        <v>256</v>
      </c>
      <c r="E523" s="38" t="s">
        <v>257</v>
      </c>
      <c r="F523" s="38" t="s">
        <v>258</v>
      </c>
      <c r="G523" s="84" t="s">
        <v>259</v>
      </c>
      <c r="H523" s="38" t="s">
        <v>260</v>
      </c>
      <c r="I523" s="84">
        <v>100032</v>
      </c>
      <c r="J523" s="38" t="s">
        <v>261</v>
      </c>
      <c r="K523" s="84">
        <v>100032</v>
      </c>
      <c r="L523" s="84" t="s">
        <v>262</v>
      </c>
      <c r="M523" s="38" t="s">
        <v>263</v>
      </c>
      <c r="N523" s="84">
        <v>160255</v>
      </c>
      <c r="O523" s="84" t="s">
        <v>321</v>
      </c>
      <c r="P523" s="84">
        <v>214947</v>
      </c>
      <c r="Q523" s="38" t="s">
        <v>367</v>
      </c>
      <c r="R523" s="38" t="s">
        <v>1533</v>
      </c>
      <c r="S523" s="84" t="s">
        <v>1820</v>
      </c>
      <c r="T523" s="84" t="s">
        <v>1820</v>
      </c>
      <c r="U523" s="84" t="s">
        <v>287</v>
      </c>
      <c r="V523" s="84" t="s">
        <v>269</v>
      </c>
      <c r="W523" s="84">
        <v>0</v>
      </c>
      <c r="X523" s="38" t="s">
        <v>270</v>
      </c>
      <c r="Y523" s="84">
        <v>28135004</v>
      </c>
      <c r="Z523" s="38" t="s">
        <v>400</v>
      </c>
      <c r="AA523" s="108" t="s">
        <v>1810</v>
      </c>
      <c r="AB523" s="84">
        <v>21981</v>
      </c>
      <c r="AC523" s="108" t="s">
        <v>273</v>
      </c>
      <c r="AD523" s="84">
        <v>18</v>
      </c>
      <c r="AE523" s="84" t="s">
        <v>371</v>
      </c>
      <c r="AF523" s="84" t="s">
        <v>315</v>
      </c>
      <c r="AG523" s="108" t="s">
        <v>1811</v>
      </c>
      <c r="AH523" s="84" t="s">
        <v>277</v>
      </c>
      <c r="AI523" s="108" t="s">
        <v>1810</v>
      </c>
      <c r="AJ523" s="84">
        <v>1450</v>
      </c>
      <c r="AK523" s="84">
        <v>1450</v>
      </c>
      <c r="AL523" s="108" t="s">
        <v>292</v>
      </c>
      <c r="AM523" s="84">
        <v>12822.01</v>
      </c>
      <c r="AN523" s="112">
        <v>1059.33</v>
      </c>
      <c r="AO523" s="112">
        <v>13881.34</v>
      </c>
      <c r="AP523" s="112">
        <v>9158.99</v>
      </c>
      <c r="AQ523" s="112">
        <v>502.67</v>
      </c>
      <c r="AR523" s="112">
        <v>9661.66</v>
      </c>
      <c r="AS523" s="112">
        <v>9158.99</v>
      </c>
      <c r="AT523" s="112">
        <v>502.67</v>
      </c>
      <c r="AU523" s="112">
        <v>9661.66</v>
      </c>
      <c r="AV523" s="84">
        <v>45</v>
      </c>
      <c r="AW523" s="84">
        <v>1216</v>
      </c>
      <c r="AX523" s="84" t="s">
        <v>293</v>
      </c>
      <c r="AY523" s="108"/>
      <c r="AZ523" s="84"/>
      <c r="BA523" s="84"/>
      <c r="BB523" s="84" t="s">
        <v>280</v>
      </c>
      <c r="BC523" s="84" t="s">
        <v>281</v>
      </c>
      <c r="BD523" s="108"/>
      <c r="BE523" s="84">
        <v>0</v>
      </c>
      <c r="BF523" s="38" t="s">
        <v>1820</v>
      </c>
      <c r="BG523" s="84">
        <v>7879296541</v>
      </c>
      <c r="BH523" s="114" t="s">
        <v>3072</v>
      </c>
      <c r="BI523" s="38" t="s">
        <v>112</v>
      </c>
      <c r="BJ523" s="85">
        <v>45834</v>
      </c>
      <c r="BK523" s="84" t="s">
        <v>128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hidden="1" customHeight="1" x14ac:dyDescent="0.25">
      <c r="A524" s="84">
        <v>520</v>
      </c>
      <c r="B524" s="38" t="s">
        <v>254</v>
      </c>
      <c r="C524" s="38" t="s">
        <v>255</v>
      </c>
      <c r="D524" s="38" t="s">
        <v>256</v>
      </c>
      <c r="E524" s="38" t="s">
        <v>257</v>
      </c>
      <c r="F524" s="38" t="s">
        <v>258</v>
      </c>
      <c r="G524" s="84" t="s">
        <v>259</v>
      </c>
      <c r="H524" s="38" t="s">
        <v>260</v>
      </c>
      <c r="I524" s="84">
        <v>100032</v>
      </c>
      <c r="J524" s="38" t="s">
        <v>261</v>
      </c>
      <c r="K524" s="84">
        <v>100032</v>
      </c>
      <c r="L524" s="84" t="s">
        <v>262</v>
      </c>
      <c r="M524" s="38" t="s">
        <v>263</v>
      </c>
      <c r="N524" s="84">
        <v>160255</v>
      </c>
      <c r="O524" s="84" t="s">
        <v>321</v>
      </c>
      <c r="P524" s="84">
        <v>214947</v>
      </c>
      <c r="Q524" s="38" t="s">
        <v>367</v>
      </c>
      <c r="R524" s="38" t="s">
        <v>1533</v>
      </c>
      <c r="S524" s="84" t="s">
        <v>1821</v>
      </c>
      <c r="T524" s="84" t="s">
        <v>1821</v>
      </c>
      <c r="U524" s="84" t="s">
        <v>287</v>
      </c>
      <c r="V524" s="84" t="s">
        <v>269</v>
      </c>
      <c r="W524" s="84">
        <v>0</v>
      </c>
      <c r="X524" s="38" t="s">
        <v>270</v>
      </c>
      <c r="Y524" s="84">
        <v>28135005</v>
      </c>
      <c r="Z524" s="38" t="s">
        <v>1016</v>
      </c>
      <c r="AA524" s="108" t="s">
        <v>1810</v>
      </c>
      <c r="AB524" s="84">
        <v>21981</v>
      </c>
      <c r="AC524" s="108" t="s">
        <v>273</v>
      </c>
      <c r="AD524" s="84">
        <v>18</v>
      </c>
      <c r="AE524" s="84" t="s">
        <v>371</v>
      </c>
      <c r="AF524" s="84" t="s">
        <v>315</v>
      </c>
      <c r="AG524" s="108" t="s">
        <v>1811</v>
      </c>
      <c r="AH524" s="84" t="s">
        <v>277</v>
      </c>
      <c r="AI524" s="108" t="s">
        <v>1810</v>
      </c>
      <c r="AJ524" s="84">
        <v>1450</v>
      </c>
      <c r="AK524" s="84">
        <v>1450</v>
      </c>
      <c r="AL524" s="108" t="s">
        <v>292</v>
      </c>
      <c r="AM524" s="84">
        <v>11532.55</v>
      </c>
      <c r="AN524" s="112">
        <v>890.32</v>
      </c>
      <c r="AO524" s="112">
        <v>12422.87</v>
      </c>
      <c r="AP524" s="112">
        <v>10448.450000000001</v>
      </c>
      <c r="AQ524" s="112">
        <v>676.21</v>
      </c>
      <c r="AR524" s="112">
        <v>11124.66</v>
      </c>
      <c r="AS524" s="112">
        <v>10448.450000000001</v>
      </c>
      <c r="AT524" s="112">
        <v>676.21</v>
      </c>
      <c r="AU524" s="112">
        <v>11124.66</v>
      </c>
      <c r="AV524" s="84">
        <v>45</v>
      </c>
      <c r="AW524" s="84">
        <v>1247</v>
      </c>
      <c r="AX524" s="84" t="s">
        <v>293</v>
      </c>
      <c r="AY524" s="108"/>
      <c r="AZ524" s="84"/>
      <c r="BA524" s="84"/>
      <c r="BB524" s="84" t="s">
        <v>280</v>
      </c>
      <c r="BC524" s="84" t="s">
        <v>281</v>
      </c>
      <c r="BD524" s="108"/>
      <c r="BE524" s="84">
        <v>0</v>
      </c>
      <c r="BF524" s="38" t="s">
        <v>1821</v>
      </c>
      <c r="BG524" s="84">
        <v>9993478332</v>
      </c>
      <c r="BH524" s="114" t="s">
        <v>3072</v>
      </c>
      <c r="BI524" s="38" t="s">
        <v>112</v>
      </c>
      <c r="BJ524" s="85">
        <v>45834</v>
      </c>
      <c r="BK524" s="84" t="s">
        <v>125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254</v>
      </c>
      <c r="C525" s="38" t="s">
        <v>255</v>
      </c>
      <c r="D525" s="38" t="s">
        <v>256</v>
      </c>
      <c r="E525" s="38" t="s">
        <v>257</v>
      </c>
      <c r="F525" s="38" t="s">
        <v>258</v>
      </c>
      <c r="G525" s="84" t="s">
        <v>259</v>
      </c>
      <c r="H525" s="38" t="s">
        <v>260</v>
      </c>
      <c r="I525" s="84">
        <v>100032</v>
      </c>
      <c r="J525" s="38" t="s">
        <v>261</v>
      </c>
      <c r="K525" s="84">
        <v>100032</v>
      </c>
      <c r="L525" s="84" t="s">
        <v>262</v>
      </c>
      <c r="M525" s="38" t="s">
        <v>263</v>
      </c>
      <c r="N525" s="84">
        <v>160255</v>
      </c>
      <c r="O525" s="84" t="s">
        <v>321</v>
      </c>
      <c r="P525" s="84">
        <v>214947</v>
      </c>
      <c r="Q525" s="38" t="s">
        <v>367</v>
      </c>
      <c r="R525" s="38" t="s">
        <v>1533</v>
      </c>
      <c r="S525" s="84" t="s">
        <v>1822</v>
      </c>
      <c r="T525" s="84" t="s">
        <v>1822</v>
      </c>
      <c r="U525" s="84" t="s">
        <v>287</v>
      </c>
      <c r="V525" s="84" t="s">
        <v>269</v>
      </c>
      <c r="W525" s="84">
        <v>0</v>
      </c>
      <c r="X525" s="38" t="s">
        <v>270</v>
      </c>
      <c r="Y525" s="84">
        <v>28135108</v>
      </c>
      <c r="Z525" s="38" t="s">
        <v>1823</v>
      </c>
      <c r="AA525" s="108" t="s">
        <v>1814</v>
      </c>
      <c r="AB525" s="84">
        <v>21981</v>
      </c>
      <c r="AC525" s="108" t="s">
        <v>273</v>
      </c>
      <c r="AD525" s="84">
        <v>18</v>
      </c>
      <c r="AE525" s="84" t="s">
        <v>371</v>
      </c>
      <c r="AF525" s="84" t="s">
        <v>315</v>
      </c>
      <c r="AG525" s="108" t="s">
        <v>1815</v>
      </c>
      <c r="AH525" s="84" t="s">
        <v>277</v>
      </c>
      <c r="AI525" s="108" t="s">
        <v>1814</v>
      </c>
      <c r="AJ525" s="84">
        <v>1450</v>
      </c>
      <c r="AK525" s="84">
        <v>1450</v>
      </c>
      <c r="AL525" s="108" t="s">
        <v>292</v>
      </c>
      <c r="AM525" s="84">
        <v>4501.05</v>
      </c>
      <c r="AN525" s="112">
        <v>21.86</v>
      </c>
      <c r="AO525" s="112">
        <v>4522.91</v>
      </c>
      <c r="AP525" s="112">
        <v>18354.68</v>
      </c>
      <c r="AQ525" s="112">
        <v>2321.71</v>
      </c>
      <c r="AR525" s="112">
        <v>20676.39</v>
      </c>
      <c r="AS525" s="112">
        <v>18354.95</v>
      </c>
      <c r="AT525" s="112">
        <v>2321.71</v>
      </c>
      <c r="AU525" s="112">
        <v>20676.66</v>
      </c>
      <c r="AV525" s="84">
        <v>46</v>
      </c>
      <c r="AW525" s="84">
        <v>1339</v>
      </c>
      <c r="AX525" s="84" t="s">
        <v>293</v>
      </c>
      <c r="AY525" s="108"/>
      <c r="AZ525" s="84"/>
      <c r="BA525" s="84"/>
      <c r="BB525" s="84" t="s">
        <v>280</v>
      </c>
      <c r="BC525" s="84" t="s">
        <v>281</v>
      </c>
      <c r="BD525" s="108"/>
      <c r="BE525" s="84">
        <v>0</v>
      </c>
      <c r="BF525" s="38" t="s">
        <v>1822</v>
      </c>
      <c r="BG525" s="84">
        <v>9893812976</v>
      </c>
      <c r="BH525" s="114" t="s">
        <v>3072</v>
      </c>
      <c r="BI525" s="38" t="s">
        <v>112</v>
      </c>
      <c r="BJ525" s="85">
        <v>45834</v>
      </c>
      <c r="BK525" s="84" t="s">
        <v>126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hidden="1" customHeight="1" x14ac:dyDescent="0.25">
      <c r="A526" s="84">
        <v>522</v>
      </c>
      <c r="B526" s="38" t="s">
        <v>254</v>
      </c>
      <c r="C526" s="38" t="s">
        <v>255</v>
      </c>
      <c r="D526" s="38" t="s">
        <v>256</v>
      </c>
      <c r="E526" s="38" t="s">
        <v>257</v>
      </c>
      <c r="F526" s="38" t="s">
        <v>258</v>
      </c>
      <c r="G526" s="84" t="s">
        <v>259</v>
      </c>
      <c r="H526" s="38" t="s">
        <v>260</v>
      </c>
      <c r="I526" s="84">
        <v>95534</v>
      </c>
      <c r="J526" s="38" t="s">
        <v>401</v>
      </c>
      <c r="K526" s="84">
        <v>95534</v>
      </c>
      <c r="L526" s="84" t="s">
        <v>262</v>
      </c>
      <c r="M526" s="38" t="s">
        <v>263</v>
      </c>
      <c r="N526" s="84">
        <v>160480</v>
      </c>
      <c r="O526" s="84" t="s">
        <v>408</v>
      </c>
      <c r="P526" s="84">
        <v>779811</v>
      </c>
      <c r="Q526" s="38" t="s">
        <v>1029</v>
      </c>
      <c r="R526" s="38" t="s">
        <v>1533</v>
      </c>
      <c r="S526" s="84" t="s">
        <v>1824</v>
      </c>
      <c r="T526" s="84" t="s">
        <v>1824</v>
      </c>
      <c r="U526" s="84" t="s">
        <v>411</v>
      </c>
      <c r="V526" s="84" t="s">
        <v>269</v>
      </c>
      <c r="W526" s="84">
        <v>0</v>
      </c>
      <c r="X526" s="38" t="s">
        <v>270</v>
      </c>
      <c r="Y526" s="84">
        <v>28140462</v>
      </c>
      <c r="Z526" s="38" t="s">
        <v>1825</v>
      </c>
      <c r="AA526" s="108" t="s">
        <v>1826</v>
      </c>
      <c r="AB526" s="84">
        <v>46874</v>
      </c>
      <c r="AC526" s="108" t="s">
        <v>314</v>
      </c>
      <c r="AD526" s="84">
        <v>24</v>
      </c>
      <c r="AE526" s="84" t="s">
        <v>371</v>
      </c>
      <c r="AF526" s="84" t="s">
        <v>315</v>
      </c>
      <c r="AG526" s="108" t="s">
        <v>1827</v>
      </c>
      <c r="AH526" s="84" t="s">
        <v>277</v>
      </c>
      <c r="AI526" s="108" t="s">
        <v>1826</v>
      </c>
      <c r="AJ526" s="84">
        <v>2450</v>
      </c>
      <c r="AK526" s="84">
        <v>2450</v>
      </c>
      <c r="AL526" s="108" t="s">
        <v>292</v>
      </c>
      <c r="AM526" s="84">
        <v>4251</v>
      </c>
      <c r="AN526" s="112">
        <v>482.34</v>
      </c>
      <c r="AO526" s="112">
        <v>4733.34</v>
      </c>
      <c r="AP526" s="112">
        <v>42623</v>
      </c>
      <c r="AQ526" s="112">
        <v>8354.66</v>
      </c>
      <c r="AR526" s="112">
        <v>50977.66</v>
      </c>
      <c r="AS526" s="112">
        <v>42623</v>
      </c>
      <c r="AT526" s="112">
        <v>8354.66</v>
      </c>
      <c r="AU526" s="112">
        <v>50977.66</v>
      </c>
      <c r="AV526" s="84">
        <v>46</v>
      </c>
      <c r="AW526" s="84">
        <v>1403</v>
      </c>
      <c r="AX526" s="84" t="s">
        <v>293</v>
      </c>
      <c r="AY526" s="108"/>
      <c r="AZ526" s="84"/>
      <c r="BA526" s="84"/>
      <c r="BB526" s="84" t="s">
        <v>280</v>
      </c>
      <c r="BC526" s="84" t="s">
        <v>281</v>
      </c>
      <c r="BD526" s="108"/>
      <c r="BE526" s="84">
        <v>0</v>
      </c>
      <c r="BF526" s="38" t="s">
        <v>1824</v>
      </c>
      <c r="BG526" s="84">
        <v>6265153831</v>
      </c>
      <c r="BH526" s="114" t="s">
        <v>3072</v>
      </c>
      <c r="BI526" s="38" t="s">
        <v>112</v>
      </c>
      <c r="BJ526" s="85">
        <v>45834</v>
      </c>
      <c r="BK526" s="84" t="s">
        <v>128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hidden="1" customHeight="1" x14ac:dyDescent="0.25">
      <c r="A527" s="84">
        <v>523</v>
      </c>
      <c r="B527" s="38" t="s">
        <v>254</v>
      </c>
      <c r="C527" s="38" t="s">
        <v>255</v>
      </c>
      <c r="D527" s="38" t="s">
        <v>256</v>
      </c>
      <c r="E527" s="38" t="s">
        <v>257</v>
      </c>
      <c r="F527" s="38" t="s">
        <v>258</v>
      </c>
      <c r="G527" s="84" t="s">
        <v>259</v>
      </c>
      <c r="H527" s="38" t="s">
        <v>260</v>
      </c>
      <c r="I527" s="84">
        <v>95534</v>
      </c>
      <c r="J527" s="38" t="s">
        <v>401</v>
      </c>
      <c r="K527" s="84">
        <v>95534</v>
      </c>
      <c r="L527" s="84" t="s">
        <v>262</v>
      </c>
      <c r="M527" s="38" t="s">
        <v>263</v>
      </c>
      <c r="N527" s="84">
        <v>160480</v>
      </c>
      <c r="O527" s="84" t="s">
        <v>408</v>
      </c>
      <c r="P527" s="84">
        <v>779811</v>
      </c>
      <c r="Q527" s="38" t="s">
        <v>1029</v>
      </c>
      <c r="R527" s="38" t="s">
        <v>1533</v>
      </c>
      <c r="S527" s="84" t="s">
        <v>1828</v>
      </c>
      <c r="T527" s="84" t="s">
        <v>1828</v>
      </c>
      <c r="U527" s="84" t="s">
        <v>268</v>
      </c>
      <c r="V527" s="84" t="s">
        <v>269</v>
      </c>
      <c r="W527" s="84">
        <v>0</v>
      </c>
      <c r="X527" s="38" t="s">
        <v>270</v>
      </c>
      <c r="Y527" s="84">
        <v>28140543</v>
      </c>
      <c r="Z527" s="38" t="s">
        <v>1829</v>
      </c>
      <c r="AA527" s="108" t="s">
        <v>1826</v>
      </c>
      <c r="AB527" s="84">
        <v>46874</v>
      </c>
      <c r="AC527" s="108" t="s">
        <v>314</v>
      </c>
      <c r="AD527" s="84">
        <v>24</v>
      </c>
      <c r="AE527" s="84" t="s">
        <v>371</v>
      </c>
      <c r="AF527" s="84" t="s">
        <v>315</v>
      </c>
      <c r="AG527" s="108" t="s">
        <v>1827</v>
      </c>
      <c r="AH527" s="84" t="s">
        <v>277</v>
      </c>
      <c r="AI527" s="108" t="s">
        <v>1826</v>
      </c>
      <c r="AJ527" s="84">
        <v>2450</v>
      </c>
      <c r="AK527" s="84">
        <v>2450</v>
      </c>
      <c r="AL527" s="108" t="s">
        <v>1830</v>
      </c>
      <c r="AM527" s="84">
        <v>5631.34</v>
      </c>
      <c r="AN527" s="112">
        <v>1535</v>
      </c>
      <c r="AO527" s="112">
        <v>7166.34</v>
      </c>
      <c r="AP527" s="112">
        <v>41242.660000000003</v>
      </c>
      <c r="AQ527" s="112">
        <v>7309</v>
      </c>
      <c r="AR527" s="112">
        <v>48551.66</v>
      </c>
      <c r="AS527" s="112">
        <v>41242.660000000003</v>
      </c>
      <c r="AT527" s="112">
        <v>7309</v>
      </c>
      <c r="AU527" s="112">
        <v>48551.66</v>
      </c>
      <c r="AV527" s="84">
        <v>46</v>
      </c>
      <c r="AW527" s="84">
        <v>1372</v>
      </c>
      <c r="AX527" s="84" t="s">
        <v>293</v>
      </c>
      <c r="AY527" s="108"/>
      <c r="AZ527" s="84"/>
      <c r="BA527" s="84"/>
      <c r="BB527" s="84" t="s">
        <v>280</v>
      </c>
      <c r="BC527" s="84" t="s">
        <v>281</v>
      </c>
      <c r="BD527" s="108"/>
      <c r="BE527" s="84">
        <v>0</v>
      </c>
      <c r="BF527" s="38" t="s">
        <v>1828</v>
      </c>
      <c r="BG527" s="84">
        <v>8103532619</v>
      </c>
      <c r="BH527" s="114" t="s">
        <v>3072</v>
      </c>
      <c r="BI527" s="38" t="s">
        <v>112</v>
      </c>
      <c r="BJ527" s="85">
        <v>45834</v>
      </c>
      <c r="BK527" s="84" t="s">
        <v>125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254</v>
      </c>
      <c r="C528" s="38" t="s">
        <v>255</v>
      </c>
      <c r="D528" s="38" t="s">
        <v>256</v>
      </c>
      <c r="E528" s="38" t="s">
        <v>257</v>
      </c>
      <c r="F528" s="38" t="s">
        <v>258</v>
      </c>
      <c r="G528" s="84" t="s">
        <v>259</v>
      </c>
      <c r="H528" s="38" t="s">
        <v>260</v>
      </c>
      <c r="I528" s="84">
        <v>95534</v>
      </c>
      <c r="J528" s="38" t="s">
        <v>401</v>
      </c>
      <c r="K528" s="84">
        <v>95534</v>
      </c>
      <c r="L528" s="84" t="s">
        <v>262</v>
      </c>
      <c r="M528" s="38" t="s">
        <v>263</v>
      </c>
      <c r="N528" s="84">
        <v>170253</v>
      </c>
      <c r="O528" s="84" t="s">
        <v>402</v>
      </c>
      <c r="P528" s="84">
        <v>228661</v>
      </c>
      <c r="Q528" s="38" t="s">
        <v>403</v>
      </c>
      <c r="R528" s="38" t="s">
        <v>1533</v>
      </c>
      <c r="S528" s="84" t="s">
        <v>1831</v>
      </c>
      <c r="T528" s="84" t="s">
        <v>1831</v>
      </c>
      <c r="U528" s="84" t="s">
        <v>411</v>
      </c>
      <c r="V528" s="84" t="s">
        <v>269</v>
      </c>
      <c r="W528" s="84">
        <v>0</v>
      </c>
      <c r="X528" s="38" t="s">
        <v>270</v>
      </c>
      <c r="Y528" s="84">
        <v>28141645</v>
      </c>
      <c r="Z528" s="38" t="s">
        <v>1832</v>
      </c>
      <c r="AA528" s="108" t="s">
        <v>1833</v>
      </c>
      <c r="AB528" s="84">
        <v>46674</v>
      </c>
      <c r="AC528" s="108" t="s">
        <v>273</v>
      </c>
      <c r="AD528" s="84">
        <v>24</v>
      </c>
      <c r="AE528" s="84" t="s">
        <v>371</v>
      </c>
      <c r="AF528" s="84" t="s">
        <v>315</v>
      </c>
      <c r="AG528" s="108" t="s">
        <v>1834</v>
      </c>
      <c r="AH528" s="84" t="s">
        <v>277</v>
      </c>
      <c r="AI528" s="108" t="s">
        <v>1833</v>
      </c>
      <c r="AJ528" s="84">
        <v>2400</v>
      </c>
      <c r="AK528" s="84">
        <v>2400</v>
      </c>
      <c r="AL528" s="108" t="s">
        <v>292</v>
      </c>
      <c r="AM528" s="84">
        <v>8265.0499999999993</v>
      </c>
      <c r="AN528" s="112">
        <v>254.13</v>
      </c>
      <c r="AO528" s="112">
        <v>8519.18</v>
      </c>
      <c r="AP528" s="112">
        <v>40665.08</v>
      </c>
      <c r="AQ528" s="112">
        <v>7025.71</v>
      </c>
      <c r="AR528" s="112">
        <v>47690.79</v>
      </c>
      <c r="AS528" s="112">
        <v>40665.949999999997</v>
      </c>
      <c r="AT528" s="112">
        <v>7025.71</v>
      </c>
      <c r="AU528" s="112">
        <v>47691.66</v>
      </c>
      <c r="AV528" s="84">
        <v>46</v>
      </c>
      <c r="AW528" s="84">
        <v>1342</v>
      </c>
      <c r="AX528" s="84" t="s">
        <v>293</v>
      </c>
      <c r="AY528" s="108"/>
      <c r="AZ528" s="84"/>
      <c r="BA528" s="84"/>
      <c r="BB528" s="84" t="s">
        <v>280</v>
      </c>
      <c r="BC528" s="84" t="s">
        <v>281</v>
      </c>
      <c r="BD528" s="108"/>
      <c r="BE528" s="84">
        <v>0</v>
      </c>
      <c r="BF528" s="38" t="s">
        <v>1831</v>
      </c>
      <c r="BG528" s="84">
        <v>7610221970</v>
      </c>
      <c r="BH528" s="114" t="s">
        <v>3072</v>
      </c>
      <c r="BI528" s="38" t="s">
        <v>112</v>
      </c>
      <c r="BJ528" s="85">
        <v>45834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hidden="1" customHeight="1" x14ac:dyDescent="0.25">
      <c r="A529" s="84">
        <v>525</v>
      </c>
      <c r="B529" s="38" t="s">
        <v>254</v>
      </c>
      <c r="C529" s="38" t="s">
        <v>255</v>
      </c>
      <c r="D529" s="38" t="s">
        <v>256</v>
      </c>
      <c r="E529" s="38" t="s">
        <v>257</v>
      </c>
      <c r="F529" s="38" t="s">
        <v>258</v>
      </c>
      <c r="G529" s="84" t="s">
        <v>259</v>
      </c>
      <c r="H529" s="38" t="s">
        <v>260</v>
      </c>
      <c r="I529" s="84">
        <v>95367</v>
      </c>
      <c r="J529" s="38" t="s">
        <v>308</v>
      </c>
      <c r="K529" s="84">
        <v>95367</v>
      </c>
      <c r="L529" s="84" t="s">
        <v>262</v>
      </c>
      <c r="M529" s="38" t="s">
        <v>263</v>
      </c>
      <c r="N529" s="84">
        <v>160113</v>
      </c>
      <c r="O529" s="84" t="s">
        <v>309</v>
      </c>
      <c r="P529" s="84">
        <v>216007</v>
      </c>
      <c r="Q529" s="38" t="s">
        <v>485</v>
      </c>
      <c r="R529" s="38" t="s">
        <v>1533</v>
      </c>
      <c r="S529" s="84" t="s">
        <v>1835</v>
      </c>
      <c r="T529" s="84" t="s">
        <v>1835</v>
      </c>
      <c r="U529" s="84" t="s">
        <v>411</v>
      </c>
      <c r="V529" s="84" t="s">
        <v>269</v>
      </c>
      <c r="W529" s="84">
        <v>0</v>
      </c>
      <c r="X529" s="38" t="s">
        <v>270</v>
      </c>
      <c r="Y529" s="84">
        <v>28149940</v>
      </c>
      <c r="Z529" s="38" t="s">
        <v>1836</v>
      </c>
      <c r="AA529" s="108" t="s">
        <v>1778</v>
      </c>
      <c r="AB529" s="84">
        <v>46874</v>
      </c>
      <c r="AC529" s="108" t="s">
        <v>314</v>
      </c>
      <c r="AD529" s="84">
        <v>24</v>
      </c>
      <c r="AE529" s="84" t="s">
        <v>371</v>
      </c>
      <c r="AF529" s="84" t="s">
        <v>315</v>
      </c>
      <c r="AG529" s="108" t="s">
        <v>1779</v>
      </c>
      <c r="AH529" s="84" t="s">
        <v>277</v>
      </c>
      <c r="AI529" s="108" t="s">
        <v>1778</v>
      </c>
      <c r="AJ529" s="84">
        <v>2450</v>
      </c>
      <c r="AK529" s="84">
        <v>2450</v>
      </c>
      <c r="AL529" s="108" t="s">
        <v>1837</v>
      </c>
      <c r="AM529" s="84">
        <v>16751.71</v>
      </c>
      <c r="AN529" s="112">
        <v>2924.4</v>
      </c>
      <c r="AO529" s="112">
        <v>19676.11</v>
      </c>
      <c r="AP529" s="112">
        <v>30122.29</v>
      </c>
      <c r="AQ529" s="112">
        <v>3609.6</v>
      </c>
      <c r="AR529" s="112">
        <v>33731.89</v>
      </c>
      <c r="AS529" s="112">
        <v>30122.29</v>
      </c>
      <c r="AT529" s="112">
        <v>3609.6</v>
      </c>
      <c r="AU529" s="112">
        <v>33731.89</v>
      </c>
      <c r="AV529" s="84">
        <v>46</v>
      </c>
      <c r="AW529" s="84">
        <v>1250</v>
      </c>
      <c r="AX529" s="84" t="s">
        <v>293</v>
      </c>
      <c r="AY529" s="108"/>
      <c r="AZ529" s="84"/>
      <c r="BA529" s="84"/>
      <c r="BB529" s="84" t="s">
        <v>280</v>
      </c>
      <c r="BC529" s="84" t="s">
        <v>281</v>
      </c>
      <c r="BD529" s="108"/>
      <c r="BE529" s="84">
        <v>0</v>
      </c>
      <c r="BF529" s="38" t="s">
        <v>1835</v>
      </c>
      <c r="BG529" s="84">
        <v>8435422673</v>
      </c>
      <c r="BH529" s="114" t="s">
        <v>3072</v>
      </c>
      <c r="BI529" s="38" t="s">
        <v>112</v>
      </c>
      <c r="BJ529" s="85">
        <v>45834</v>
      </c>
      <c r="BK529" s="84" t="s">
        <v>128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254</v>
      </c>
      <c r="C530" s="38" t="s">
        <v>255</v>
      </c>
      <c r="D530" s="38" t="s">
        <v>256</v>
      </c>
      <c r="E530" s="38" t="s">
        <v>257</v>
      </c>
      <c r="F530" s="38" t="s">
        <v>258</v>
      </c>
      <c r="G530" s="84" t="s">
        <v>259</v>
      </c>
      <c r="H530" s="38" t="s">
        <v>260</v>
      </c>
      <c r="I530" s="84">
        <v>89442</v>
      </c>
      <c r="J530" s="38" t="s">
        <v>436</v>
      </c>
      <c r="K530" s="84">
        <v>89442</v>
      </c>
      <c r="L530" s="84" t="s">
        <v>262</v>
      </c>
      <c r="M530" s="38" t="s">
        <v>263</v>
      </c>
      <c r="N530" s="84">
        <v>160754</v>
      </c>
      <c r="O530" s="84" t="s">
        <v>437</v>
      </c>
      <c r="P530" s="84">
        <v>215622</v>
      </c>
      <c r="Q530" s="38" t="s">
        <v>438</v>
      </c>
      <c r="R530" s="38" t="s">
        <v>1533</v>
      </c>
      <c r="S530" s="84" t="s">
        <v>1838</v>
      </c>
      <c r="T530" s="84" t="s">
        <v>1838</v>
      </c>
      <c r="U530" s="84" t="s">
        <v>411</v>
      </c>
      <c r="V530" s="84" t="s">
        <v>269</v>
      </c>
      <c r="W530" s="84">
        <v>0</v>
      </c>
      <c r="X530" s="38" t="s">
        <v>270</v>
      </c>
      <c r="Y530" s="84">
        <v>28150050</v>
      </c>
      <c r="Z530" s="38" t="s">
        <v>1042</v>
      </c>
      <c r="AA530" s="108" t="s">
        <v>1839</v>
      </c>
      <c r="AB530" s="84">
        <v>41688</v>
      </c>
      <c r="AC530" s="108" t="s">
        <v>333</v>
      </c>
      <c r="AD530" s="84">
        <v>24</v>
      </c>
      <c r="AE530" s="84" t="s">
        <v>371</v>
      </c>
      <c r="AF530" s="84" t="s">
        <v>315</v>
      </c>
      <c r="AG530" s="108" t="s">
        <v>1840</v>
      </c>
      <c r="AH530" s="84" t="s">
        <v>277</v>
      </c>
      <c r="AI530" s="108" t="s">
        <v>1839</v>
      </c>
      <c r="AJ530" s="84">
        <v>2150</v>
      </c>
      <c r="AK530" s="84">
        <v>2150</v>
      </c>
      <c r="AL530" s="108" t="s">
        <v>292</v>
      </c>
      <c r="AM530" s="84">
        <v>13664.21</v>
      </c>
      <c r="AN530" s="112">
        <v>1569.9</v>
      </c>
      <c r="AO530" s="112">
        <v>15234.11</v>
      </c>
      <c r="AP530" s="112">
        <v>28023.79</v>
      </c>
      <c r="AQ530" s="112">
        <v>3629.1</v>
      </c>
      <c r="AR530" s="112">
        <v>31652.89</v>
      </c>
      <c r="AS530" s="112">
        <v>28023.79</v>
      </c>
      <c r="AT530" s="112">
        <v>3629.1</v>
      </c>
      <c r="AU530" s="112">
        <v>31652.89</v>
      </c>
      <c r="AV530" s="84">
        <v>45</v>
      </c>
      <c r="AW530" s="84">
        <v>1285</v>
      </c>
      <c r="AX530" s="84" t="s">
        <v>293</v>
      </c>
      <c r="AY530" s="108"/>
      <c r="AZ530" s="84"/>
      <c r="BA530" s="84"/>
      <c r="BB530" s="84" t="s">
        <v>280</v>
      </c>
      <c r="BC530" s="84" t="s">
        <v>281</v>
      </c>
      <c r="BD530" s="108"/>
      <c r="BE530" s="84">
        <v>0</v>
      </c>
      <c r="BF530" s="38" t="s">
        <v>1838</v>
      </c>
      <c r="BG530" s="84">
        <v>8889140313</v>
      </c>
      <c r="BH530" s="114" t="s">
        <v>3072</v>
      </c>
      <c r="BI530" s="38" t="s">
        <v>112</v>
      </c>
      <c r="BJ530" s="85">
        <v>45834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254</v>
      </c>
      <c r="C531" s="38" t="s">
        <v>255</v>
      </c>
      <c r="D531" s="38" t="s">
        <v>256</v>
      </c>
      <c r="E531" s="38" t="s">
        <v>257</v>
      </c>
      <c r="F531" s="38" t="s">
        <v>258</v>
      </c>
      <c r="G531" s="84" t="s">
        <v>259</v>
      </c>
      <c r="H531" s="38" t="s">
        <v>260</v>
      </c>
      <c r="I531" s="84">
        <v>95367</v>
      </c>
      <c r="J531" s="38" t="s">
        <v>308</v>
      </c>
      <c r="K531" s="84">
        <v>95367</v>
      </c>
      <c r="L531" s="84" t="s">
        <v>262</v>
      </c>
      <c r="M531" s="38" t="s">
        <v>263</v>
      </c>
      <c r="N531" s="84">
        <v>160113</v>
      </c>
      <c r="O531" s="84" t="s">
        <v>309</v>
      </c>
      <c r="P531" s="84">
        <v>216007</v>
      </c>
      <c r="Q531" s="38" t="s">
        <v>485</v>
      </c>
      <c r="R531" s="38" t="s">
        <v>1533</v>
      </c>
      <c r="S531" s="84" t="s">
        <v>1841</v>
      </c>
      <c r="T531" s="84" t="s">
        <v>1841</v>
      </c>
      <c r="U531" s="84" t="s">
        <v>287</v>
      </c>
      <c r="V531" s="84" t="s">
        <v>269</v>
      </c>
      <c r="W531" s="84">
        <v>0</v>
      </c>
      <c r="X531" s="38" t="s">
        <v>270</v>
      </c>
      <c r="Y531" s="84">
        <v>28150052</v>
      </c>
      <c r="Z531" s="38" t="s">
        <v>1842</v>
      </c>
      <c r="AA531" s="108" t="s">
        <v>1778</v>
      </c>
      <c r="AB531" s="84">
        <v>46874</v>
      </c>
      <c r="AC531" s="108" t="s">
        <v>314</v>
      </c>
      <c r="AD531" s="84">
        <v>24</v>
      </c>
      <c r="AE531" s="84" t="s">
        <v>371</v>
      </c>
      <c r="AF531" s="84" t="s">
        <v>315</v>
      </c>
      <c r="AG531" s="108" t="s">
        <v>1779</v>
      </c>
      <c r="AH531" s="84" t="s">
        <v>277</v>
      </c>
      <c r="AI531" s="108" t="s">
        <v>1778</v>
      </c>
      <c r="AJ531" s="84">
        <v>2450</v>
      </c>
      <c r="AK531" s="84">
        <v>2450</v>
      </c>
      <c r="AL531" s="108" t="s">
        <v>1843</v>
      </c>
      <c r="AM531" s="84">
        <v>14771.62</v>
      </c>
      <c r="AN531" s="112">
        <v>2795.49</v>
      </c>
      <c r="AO531" s="112">
        <v>17567.11</v>
      </c>
      <c r="AP531" s="112">
        <v>32102.38</v>
      </c>
      <c r="AQ531" s="112">
        <v>4572.51</v>
      </c>
      <c r="AR531" s="112">
        <v>36674.89</v>
      </c>
      <c r="AS531" s="112">
        <v>32102.38</v>
      </c>
      <c r="AT531" s="112">
        <v>4572.51</v>
      </c>
      <c r="AU531" s="112">
        <v>36674.89</v>
      </c>
      <c r="AV531" s="84">
        <v>46</v>
      </c>
      <c r="AW531" s="84">
        <v>1281</v>
      </c>
      <c r="AX531" s="84" t="s">
        <v>293</v>
      </c>
      <c r="AY531" s="108"/>
      <c r="AZ531" s="84"/>
      <c r="BA531" s="84"/>
      <c r="BB531" s="84" t="s">
        <v>280</v>
      </c>
      <c r="BC531" s="84" t="s">
        <v>281</v>
      </c>
      <c r="BD531" s="108"/>
      <c r="BE531" s="84">
        <v>0</v>
      </c>
      <c r="BF531" s="38" t="s">
        <v>1841</v>
      </c>
      <c r="BG531" s="84">
        <v>9630477913</v>
      </c>
      <c r="BH531" s="114" t="s">
        <v>3072</v>
      </c>
      <c r="BI531" s="38" t="s">
        <v>112</v>
      </c>
      <c r="BJ531" s="85">
        <v>45834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254</v>
      </c>
      <c r="C532" s="38" t="s">
        <v>255</v>
      </c>
      <c r="D532" s="38" t="s">
        <v>256</v>
      </c>
      <c r="E532" s="38" t="s">
        <v>257</v>
      </c>
      <c r="F532" s="38" t="s">
        <v>258</v>
      </c>
      <c r="G532" s="84" t="s">
        <v>259</v>
      </c>
      <c r="H532" s="38" t="s">
        <v>260</v>
      </c>
      <c r="I532" s="84">
        <v>95367</v>
      </c>
      <c r="J532" s="38" t="s">
        <v>308</v>
      </c>
      <c r="K532" s="84">
        <v>95367</v>
      </c>
      <c r="L532" s="84" t="s">
        <v>262</v>
      </c>
      <c r="M532" s="38" t="s">
        <v>263</v>
      </c>
      <c r="N532" s="84">
        <v>160113</v>
      </c>
      <c r="O532" s="84" t="s">
        <v>309</v>
      </c>
      <c r="P532" s="84">
        <v>216007</v>
      </c>
      <c r="Q532" s="38" t="s">
        <v>485</v>
      </c>
      <c r="R532" s="38" t="s">
        <v>1533</v>
      </c>
      <c r="S532" s="84" t="s">
        <v>1844</v>
      </c>
      <c r="T532" s="84" t="s">
        <v>1844</v>
      </c>
      <c r="U532" s="84" t="s">
        <v>287</v>
      </c>
      <c r="V532" s="84" t="s">
        <v>269</v>
      </c>
      <c r="W532" s="84">
        <v>0</v>
      </c>
      <c r="X532" s="38" t="s">
        <v>270</v>
      </c>
      <c r="Y532" s="84">
        <v>28150116</v>
      </c>
      <c r="Z532" s="38" t="s">
        <v>1845</v>
      </c>
      <c r="AA532" s="108" t="s">
        <v>1846</v>
      </c>
      <c r="AB532" s="84">
        <v>46874</v>
      </c>
      <c r="AC532" s="108" t="s">
        <v>314</v>
      </c>
      <c r="AD532" s="84">
        <v>24</v>
      </c>
      <c r="AE532" s="84" t="s">
        <v>371</v>
      </c>
      <c r="AF532" s="84" t="s">
        <v>315</v>
      </c>
      <c r="AG532" s="108" t="s">
        <v>1847</v>
      </c>
      <c r="AH532" s="84" t="s">
        <v>277</v>
      </c>
      <c r="AI532" s="108" t="s">
        <v>1846</v>
      </c>
      <c r="AJ532" s="84">
        <v>2450</v>
      </c>
      <c r="AK532" s="84">
        <v>2450</v>
      </c>
      <c r="AL532" s="108" t="s">
        <v>292</v>
      </c>
      <c r="AM532" s="84">
        <v>10250.620000000001</v>
      </c>
      <c r="AN532" s="112">
        <v>856.36</v>
      </c>
      <c r="AO532" s="112">
        <v>11106.98</v>
      </c>
      <c r="AP532" s="112">
        <v>37614.28</v>
      </c>
      <c r="AQ532" s="112">
        <v>6096.51</v>
      </c>
      <c r="AR532" s="112">
        <v>43710.79</v>
      </c>
      <c r="AS532" s="112">
        <v>37614.379999999997</v>
      </c>
      <c r="AT532" s="112">
        <v>6096.51</v>
      </c>
      <c r="AU532" s="112">
        <v>43710.89</v>
      </c>
      <c r="AV532" s="84">
        <v>45</v>
      </c>
      <c r="AW532" s="84">
        <v>1311</v>
      </c>
      <c r="AX532" s="84" t="s">
        <v>293</v>
      </c>
      <c r="AY532" s="108"/>
      <c r="AZ532" s="84"/>
      <c r="BA532" s="84"/>
      <c r="BB532" s="84" t="s">
        <v>280</v>
      </c>
      <c r="BC532" s="84" t="s">
        <v>281</v>
      </c>
      <c r="BD532" s="108"/>
      <c r="BE532" s="84">
        <v>0</v>
      </c>
      <c r="BF532" s="38" t="s">
        <v>1844</v>
      </c>
      <c r="BG532" s="84">
        <v>6262493149</v>
      </c>
      <c r="BH532" s="114" t="s">
        <v>3072</v>
      </c>
      <c r="BI532" s="38" t="s">
        <v>112</v>
      </c>
      <c r="BJ532" s="85">
        <v>45834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254</v>
      </c>
      <c r="C533" s="38" t="s">
        <v>255</v>
      </c>
      <c r="D533" s="38" t="s">
        <v>256</v>
      </c>
      <c r="E533" s="38" t="s">
        <v>257</v>
      </c>
      <c r="F533" s="38" t="s">
        <v>258</v>
      </c>
      <c r="G533" s="84" t="s">
        <v>259</v>
      </c>
      <c r="H533" s="38" t="s">
        <v>260</v>
      </c>
      <c r="I533" s="84">
        <v>100032</v>
      </c>
      <c r="J533" s="38" t="s">
        <v>261</v>
      </c>
      <c r="K533" s="84">
        <v>100032</v>
      </c>
      <c r="L533" s="84" t="s">
        <v>262</v>
      </c>
      <c r="M533" s="38" t="s">
        <v>263</v>
      </c>
      <c r="N533" s="84">
        <v>160255</v>
      </c>
      <c r="O533" s="84" t="s">
        <v>321</v>
      </c>
      <c r="P533" s="84">
        <v>214947</v>
      </c>
      <c r="Q533" s="38" t="s">
        <v>367</v>
      </c>
      <c r="R533" s="38" t="s">
        <v>1533</v>
      </c>
      <c r="S533" s="84" t="s">
        <v>1848</v>
      </c>
      <c r="T533" s="84" t="s">
        <v>1848</v>
      </c>
      <c r="U533" s="84" t="s">
        <v>411</v>
      </c>
      <c r="V533" s="84" t="s">
        <v>269</v>
      </c>
      <c r="W533" s="84">
        <v>0</v>
      </c>
      <c r="X533" s="38" t="s">
        <v>270</v>
      </c>
      <c r="Y533" s="84">
        <v>28152575</v>
      </c>
      <c r="Z533" s="38" t="s">
        <v>301</v>
      </c>
      <c r="AA533" s="108" t="s">
        <v>1849</v>
      </c>
      <c r="AB533" s="84">
        <v>27167</v>
      </c>
      <c r="AC533" s="108" t="s">
        <v>273</v>
      </c>
      <c r="AD533" s="84">
        <v>24</v>
      </c>
      <c r="AE533" s="84" t="s">
        <v>693</v>
      </c>
      <c r="AF533" s="84" t="s">
        <v>275</v>
      </c>
      <c r="AG533" s="108" t="s">
        <v>1850</v>
      </c>
      <c r="AH533" s="84" t="s">
        <v>277</v>
      </c>
      <c r="AI533" s="108" t="s">
        <v>1849</v>
      </c>
      <c r="AJ533" s="84">
        <v>1400</v>
      </c>
      <c r="AK533" s="84">
        <v>1400</v>
      </c>
      <c r="AL533" s="108" t="s">
        <v>292</v>
      </c>
      <c r="AM533" s="84">
        <v>3341.06</v>
      </c>
      <c r="AN533" s="112">
        <v>150.49</v>
      </c>
      <c r="AO533" s="112">
        <v>3491.55</v>
      </c>
      <c r="AP533" s="112">
        <v>25355.58</v>
      </c>
      <c r="AQ533" s="112">
        <v>5143.71</v>
      </c>
      <c r="AR533" s="112">
        <v>30499.29</v>
      </c>
      <c r="AS533" s="112">
        <v>25355.94</v>
      </c>
      <c r="AT533" s="112">
        <v>5143.71</v>
      </c>
      <c r="AU533" s="112">
        <v>30499.65</v>
      </c>
      <c r="AV533" s="84">
        <v>45</v>
      </c>
      <c r="AW533" s="84">
        <v>1339</v>
      </c>
      <c r="AX533" s="84" t="s">
        <v>293</v>
      </c>
      <c r="AY533" s="108"/>
      <c r="AZ533" s="84"/>
      <c r="BA533" s="84"/>
      <c r="BB533" s="84" t="s">
        <v>280</v>
      </c>
      <c r="BC533" s="84" t="s">
        <v>281</v>
      </c>
      <c r="BD533" s="108"/>
      <c r="BE533" s="84">
        <v>0</v>
      </c>
      <c r="BF533" s="38" t="s">
        <v>1848</v>
      </c>
      <c r="BG533" s="84">
        <v>9967858349</v>
      </c>
      <c r="BH533" s="114" t="s">
        <v>3072</v>
      </c>
      <c r="BI533" s="38" t="s">
        <v>112</v>
      </c>
      <c r="BJ533" s="85">
        <v>45834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254</v>
      </c>
      <c r="C534" s="38" t="s">
        <v>255</v>
      </c>
      <c r="D534" s="38" t="s">
        <v>256</v>
      </c>
      <c r="E534" s="38" t="s">
        <v>257</v>
      </c>
      <c r="F534" s="38" t="s">
        <v>258</v>
      </c>
      <c r="G534" s="84" t="s">
        <v>259</v>
      </c>
      <c r="H534" s="38" t="s">
        <v>260</v>
      </c>
      <c r="I534" s="84">
        <v>95418</v>
      </c>
      <c r="J534" s="38" t="s">
        <v>355</v>
      </c>
      <c r="K534" s="84">
        <v>95418</v>
      </c>
      <c r="L534" s="84" t="s">
        <v>262</v>
      </c>
      <c r="M534" s="38" t="s">
        <v>263</v>
      </c>
      <c r="N534" s="84">
        <v>160282</v>
      </c>
      <c r="O534" s="84" t="s">
        <v>379</v>
      </c>
      <c r="P534" s="84">
        <v>217243</v>
      </c>
      <c r="Q534" s="38" t="s">
        <v>546</v>
      </c>
      <c r="R534" s="38" t="s">
        <v>1533</v>
      </c>
      <c r="S534" s="84" t="s">
        <v>1851</v>
      </c>
      <c r="T534" s="84" t="s">
        <v>1851</v>
      </c>
      <c r="U534" s="84" t="s">
        <v>268</v>
      </c>
      <c r="V534" s="84" t="s">
        <v>269</v>
      </c>
      <c r="W534" s="84">
        <v>0</v>
      </c>
      <c r="X534" s="38" t="s">
        <v>270</v>
      </c>
      <c r="Y534" s="84">
        <v>28188577</v>
      </c>
      <c r="Z534" s="38" t="s">
        <v>301</v>
      </c>
      <c r="AA534" s="108" t="s">
        <v>1852</v>
      </c>
      <c r="AB534" s="84">
        <v>41688</v>
      </c>
      <c r="AC534" s="108" t="s">
        <v>361</v>
      </c>
      <c r="AD534" s="84">
        <v>24</v>
      </c>
      <c r="AE534" s="84" t="s">
        <v>371</v>
      </c>
      <c r="AF534" s="84" t="s">
        <v>315</v>
      </c>
      <c r="AG534" s="108" t="s">
        <v>1853</v>
      </c>
      <c r="AH534" s="84" t="s">
        <v>277</v>
      </c>
      <c r="AI534" s="108" t="s">
        <v>1852</v>
      </c>
      <c r="AJ534" s="84">
        <v>2150</v>
      </c>
      <c r="AK534" s="84">
        <v>2150</v>
      </c>
      <c r="AL534" s="108" t="s">
        <v>564</v>
      </c>
      <c r="AM534" s="84">
        <v>3501.02</v>
      </c>
      <c r="AN534" s="112">
        <v>446.85</v>
      </c>
      <c r="AO534" s="112">
        <v>3947.87</v>
      </c>
      <c r="AP534" s="112">
        <v>40381.1</v>
      </c>
      <c r="AQ534" s="112">
        <v>8329.91</v>
      </c>
      <c r="AR534" s="112">
        <v>48711.01</v>
      </c>
      <c r="AS534" s="112">
        <v>40381.980000000003</v>
      </c>
      <c r="AT534" s="112">
        <v>8329.91</v>
      </c>
      <c r="AU534" s="112">
        <v>48711.89</v>
      </c>
      <c r="AV534" s="84">
        <v>45</v>
      </c>
      <c r="AW534" s="84">
        <v>1347</v>
      </c>
      <c r="AX534" s="84" t="s">
        <v>293</v>
      </c>
      <c r="AY534" s="108"/>
      <c r="AZ534" s="84"/>
      <c r="BA534" s="84"/>
      <c r="BB534" s="84" t="s">
        <v>280</v>
      </c>
      <c r="BC534" s="84" t="s">
        <v>281</v>
      </c>
      <c r="BD534" s="108"/>
      <c r="BE534" s="84">
        <v>0</v>
      </c>
      <c r="BF534" s="38" t="s">
        <v>1851</v>
      </c>
      <c r="BG534" s="84">
        <v>9981066641</v>
      </c>
      <c r="BH534" s="114" t="s">
        <v>3072</v>
      </c>
      <c r="BI534" s="38" t="s">
        <v>112</v>
      </c>
      <c r="BJ534" s="85">
        <v>45821</v>
      </c>
      <c r="BK534" s="84" t="s">
        <v>124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 t="s">
        <v>3093</v>
      </c>
    </row>
    <row r="535" spans="1:70" s="113" customFormat="1" ht="15" hidden="1" customHeight="1" x14ac:dyDescent="0.25">
      <c r="A535" s="84">
        <v>531</v>
      </c>
      <c r="B535" s="38" t="s">
        <v>254</v>
      </c>
      <c r="C535" s="38" t="s">
        <v>255</v>
      </c>
      <c r="D535" s="38" t="s">
        <v>256</v>
      </c>
      <c r="E535" s="38" t="s">
        <v>257</v>
      </c>
      <c r="F535" s="38" t="s">
        <v>258</v>
      </c>
      <c r="G535" s="84" t="s">
        <v>259</v>
      </c>
      <c r="H535" s="38" t="s">
        <v>260</v>
      </c>
      <c r="I535" s="84">
        <v>95534</v>
      </c>
      <c r="J535" s="38" t="s">
        <v>401</v>
      </c>
      <c r="K535" s="84">
        <v>95534</v>
      </c>
      <c r="L535" s="84" t="s">
        <v>262</v>
      </c>
      <c r="M535" s="38" t="s">
        <v>263</v>
      </c>
      <c r="N535" s="84">
        <v>162518</v>
      </c>
      <c r="O535" s="84" t="s">
        <v>565</v>
      </c>
      <c r="P535" s="84">
        <v>217958</v>
      </c>
      <c r="Q535" s="38" t="s">
        <v>566</v>
      </c>
      <c r="R535" s="38" t="s">
        <v>1533</v>
      </c>
      <c r="S535" s="84" t="s">
        <v>1854</v>
      </c>
      <c r="T535" s="84" t="s">
        <v>1854</v>
      </c>
      <c r="U535" s="84" t="s">
        <v>287</v>
      </c>
      <c r="V535" s="84" t="s">
        <v>269</v>
      </c>
      <c r="W535" s="84">
        <v>0</v>
      </c>
      <c r="X535" s="38" t="s">
        <v>270</v>
      </c>
      <c r="Y535" s="84">
        <v>28237081</v>
      </c>
      <c r="Z535" s="38" t="s">
        <v>1855</v>
      </c>
      <c r="AA535" s="108" t="s">
        <v>1856</v>
      </c>
      <c r="AB535" s="84">
        <v>46874</v>
      </c>
      <c r="AC535" s="108" t="s">
        <v>314</v>
      </c>
      <c r="AD535" s="84">
        <v>24</v>
      </c>
      <c r="AE535" s="84" t="s">
        <v>371</v>
      </c>
      <c r="AF535" s="84" t="s">
        <v>315</v>
      </c>
      <c r="AG535" s="108" t="s">
        <v>1857</v>
      </c>
      <c r="AH535" s="84" t="s">
        <v>591</v>
      </c>
      <c r="AI535" s="108" t="s">
        <v>1856</v>
      </c>
      <c r="AJ535" s="84">
        <v>2450</v>
      </c>
      <c r="AK535" s="84">
        <v>2450</v>
      </c>
      <c r="AL535" s="108" t="s">
        <v>564</v>
      </c>
      <c r="AM535" s="84">
        <v>5755.57</v>
      </c>
      <c r="AN535" s="112">
        <v>782</v>
      </c>
      <c r="AO535" s="112">
        <v>6537.57</v>
      </c>
      <c r="AP535" s="112">
        <v>41118.43</v>
      </c>
      <c r="AQ535" s="112">
        <v>7338</v>
      </c>
      <c r="AR535" s="112">
        <v>48456.43</v>
      </c>
      <c r="AS535" s="112">
        <v>41118.43</v>
      </c>
      <c r="AT535" s="112">
        <v>7338</v>
      </c>
      <c r="AU535" s="112">
        <v>48456.43</v>
      </c>
      <c r="AV535" s="84">
        <v>46</v>
      </c>
      <c r="AW535" s="84">
        <v>1372</v>
      </c>
      <c r="AX535" s="84" t="s">
        <v>293</v>
      </c>
      <c r="AY535" s="108"/>
      <c r="AZ535" s="84"/>
      <c r="BA535" s="84"/>
      <c r="BB535" s="84" t="s">
        <v>280</v>
      </c>
      <c r="BC535" s="84" t="s">
        <v>281</v>
      </c>
      <c r="BD535" s="108"/>
      <c r="BE535" s="84">
        <v>0</v>
      </c>
      <c r="BF535" s="38" t="s">
        <v>1854</v>
      </c>
      <c r="BG535" s="84">
        <v>9977338192</v>
      </c>
      <c r="BH535" s="114" t="s">
        <v>3072</v>
      </c>
      <c r="BI535" s="38" t="s">
        <v>112</v>
      </c>
      <c r="BJ535" s="85">
        <v>45834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hidden="1" customHeight="1" x14ac:dyDescent="0.25">
      <c r="A536" s="84">
        <v>532</v>
      </c>
      <c r="B536" s="38" t="s">
        <v>254</v>
      </c>
      <c r="C536" s="38" t="s">
        <v>255</v>
      </c>
      <c r="D536" s="38" t="s">
        <v>256</v>
      </c>
      <c r="E536" s="38" t="s">
        <v>257</v>
      </c>
      <c r="F536" s="38" t="s">
        <v>258</v>
      </c>
      <c r="G536" s="84" t="s">
        <v>259</v>
      </c>
      <c r="H536" s="38" t="s">
        <v>260</v>
      </c>
      <c r="I536" s="84">
        <v>95409</v>
      </c>
      <c r="J536" s="38" t="s">
        <v>347</v>
      </c>
      <c r="K536" s="84">
        <v>95409</v>
      </c>
      <c r="L536" s="84" t="s">
        <v>262</v>
      </c>
      <c r="M536" s="38" t="s">
        <v>263</v>
      </c>
      <c r="N536" s="84">
        <v>172912</v>
      </c>
      <c r="O536" s="84" t="s">
        <v>598</v>
      </c>
      <c r="P536" s="84">
        <v>387741</v>
      </c>
      <c r="Q536" s="38" t="s">
        <v>1627</v>
      </c>
      <c r="R536" s="38" t="s">
        <v>1533</v>
      </c>
      <c r="S536" s="84" t="s">
        <v>1858</v>
      </c>
      <c r="T536" s="84" t="s">
        <v>1858</v>
      </c>
      <c r="U536" s="84" t="s">
        <v>411</v>
      </c>
      <c r="V536" s="84" t="s">
        <v>269</v>
      </c>
      <c r="W536" s="84">
        <v>0</v>
      </c>
      <c r="X536" s="38" t="s">
        <v>270</v>
      </c>
      <c r="Y536" s="84">
        <v>28237709</v>
      </c>
      <c r="Z536" s="38" t="s">
        <v>1859</v>
      </c>
      <c r="AA536" s="108" t="s">
        <v>1860</v>
      </c>
      <c r="AB536" s="84">
        <v>62232</v>
      </c>
      <c r="AC536" s="108" t="s">
        <v>353</v>
      </c>
      <c r="AD536" s="84">
        <v>24</v>
      </c>
      <c r="AE536" s="84" t="s">
        <v>693</v>
      </c>
      <c r="AF536" s="84" t="s">
        <v>603</v>
      </c>
      <c r="AG536" s="108" t="s">
        <v>1861</v>
      </c>
      <c r="AH536" s="84" t="s">
        <v>277</v>
      </c>
      <c r="AI536" s="108" t="s">
        <v>1860</v>
      </c>
      <c r="AJ536" s="84">
        <v>3200</v>
      </c>
      <c r="AK536" s="84">
        <v>3200</v>
      </c>
      <c r="AL536" s="108" t="s">
        <v>564</v>
      </c>
      <c r="AM536" s="84">
        <v>20558.38</v>
      </c>
      <c r="AN536" s="112">
        <v>5084.79</v>
      </c>
      <c r="AO536" s="112">
        <v>25643.17</v>
      </c>
      <c r="AP536" s="112">
        <v>42553.73</v>
      </c>
      <c r="AQ536" s="112">
        <v>5422.77</v>
      </c>
      <c r="AR536" s="112">
        <v>47976.5</v>
      </c>
      <c r="AS536" s="112">
        <v>42554.62</v>
      </c>
      <c r="AT536" s="112">
        <v>5422.77</v>
      </c>
      <c r="AU536" s="112">
        <v>47977.39</v>
      </c>
      <c r="AV536" s="84">
        <v>45</v>
      </c>
      <c r="AW536" s="84">
        <v>1217</v>
      </c>
      <c r="AX536" s="84" t="s">
        <v>293</v>
      </c>
      <c r="AY536" s="108"/>
      <c r="AZ536" s="84"/>
      <c r="BA536" s="84"/>
      <c r="BB536" s="84" t="s">
        <v>280</v>
      </c>
      <c r="BC536" s="84" t="s">
        <v>281</v>
      </c>
      <c r="BD536" s="108"/>
      <c r="BE536" s="84">
        <v>0</v>
      </c>
      <c r="BF536" s="38" t="s">
        <v>1858</v>
      </c>
      <c r="BG536" s="84">
        <v>7470561257</v>
      </c>
      <c r="BH536" s="114" t="s">
        <v>3072</v>
      </c>
      <c r="BI536" s="38" t="s">
        <v>112</v>
      </c>
      <c r="BJ536" s="85">
        <v>45834</v>
      </c>
      <c r="BK536" s="84" t="s">
        <v>125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customHeight="1" x14ac:dyDescent="0.25">
      <c r="A537" s="84">
        <v>533</v>
      </c>
      <c r="B537" s="38" t="s">
        <v>254</v>
      </c>
      <c r="C537" s="38" t="s">
        <v>255</v>
      </c>
      <c r="D537" s="38" t="s">
        <v>256</v>
      </c>
      <c r="E537" s="38" t="s">
        <v>257</v>
      </c>
      <c r="F537" s="38" t="s">
        <v>258</v>
      </c>
      <c r="G537" s="84" t="s">
        <v>259</v>
      </c>
      <c r="H537" s="38" t="s">
        <v>260</v>
      </c>
      <c r="I537" s="84">
        <v>95409</v>
      </c>
      <c r="J537" s="38" t="s">
        <v>347</v>
      </c>
      <c r="K537" s="84">
        <v>95409</v>
      </c>
      <c r="L537" s="84" t="s">
        <v>262</v>
      </c>
      <c r="M537" s="38" t="s">
        <v>263</v>
      </c>
      <c r="N537" s="84">
        <v>163055</v>
      </c>
      <c r="O537" s="84" t="s">
        <v>664</v>
      </c>
      <c r="P537" s="84">
        <v>218698</v>
      </c>
      <c r="Q537" s="38" t="s">
        <v>665</v>
      </c>
      <c r="R537" s="38" t="s">
        <v>1533</v>
      </c>
      <c r="S537" s="84" t="s">
        <v>1862</v>
      </c>
      <c r="T537" s="84" t="s">
        <v>1862</v>
      </c>
      <c r="U537" s="84" t="s">
        <v>268</v>
      </c>
      <c r="V537" s="84" t="s">
        <v>343</v>
      </c>
      <c r="W537" s="84">
        <v>0</v>
      </c>
      <c r="X537" s="38" t="s">
        <v>270</v>
      </c>
      <c r="Y537" s="84">
        <v>28275085</v>
      </c>
      <c r="Z537" s="38" t="s">
        <v>1863</v>
      </c>
      <c r="AA537" s="108" t="s">
        <v>1751</v>
      </c>
      <c r="AB537" s="84">
        <v>62232</v>
      </c>
      <c r="AC537" s="108" t="s">
        <v>353</v>
      </c>
      <c r="AD537" s="84">
        <v>24</v>
      </c>
      <c r="AE537" s="84" t="s">
        <v>693</v>
      </c>
      <c r="AF537" s="84" t="s">
        <v>603</v>
      </c>
      <c r="AG537" s="108" t="s">
        <v>1752</v>
      </c>
      <c r="AH537" s="84" t="s">
        <v>277</v>
      </c>
      <c r="AI537" s="108" t="s">
        <v>1751</v>
      </c>
      <c r="AJ537" s="84">
        <v>3200</v>
      </c>
      <c r="AK537" s="84">
        <v>3200</v>
      </c>
      <c r="AL537" s="108" t="s">
        <v>564</v>
      </c>
      <c r="AM537" s="84">
        <v>13920.14</v>
      </c>
      <c r="AN537" s="112">
        <v>3056.01</v>
      </c>
      <c r="AO537" s="112">
        <v>16976.150000000001</v>
      </c>
      <c r="AP537" s="112">
        <v>49832.39</v>
      </c>
      <c r="AQ537" s="112">
        <v>8153.61</v>
      </c>
      <c r="AR537" s="112">
        <v>57986</v>
      </c>
      <c r="AS537" s="112">
        <v>49832.86</v>
      </c>
      <c r="AT537" s="112">
        <v>8153.61</v>
      </c>
      <c r="AU537" s="112">
        <v>57986.47</v>
      </c>
      <c r="AV537" s="84">
        <v>46</v>
      </c>
      <c r="AW537" s="84">
        <v>1279</v>
      </c>
      <c r="AX537" s="84" t="s">
        <v>293</v>
      </c>
      <c r="AY537" s="108"/>
      <c r="AZ537" s="84"/>
      <c r="BA537" s="84"/>
      <c r="BB537" s="84" t="s">
        <v>280</v>
      </c>
      <c r="BC537" s="84" t="s">
        <v>281</v>
      </c>
      <c r="BD537" s="108"/>
      <c r="BE537" s="84">
        <v>0</v>
      </c>
      <c r="BF537" s="38" t="s">
        <v>1862</v>
      </c>
      <c r="BG537" s="84">
        <v>7869698118</v>
      </c>
      <c r="BH537" s="114" t="s">
        <v>3072</v>
      </c>
      <c r="BI537" s="38" t="s">
        <v>112</v>
      </c>
      <c r="BJ537" s="85">
        <v>45821</v>
      </c>
      <c r="BK537" s="84" t="s">
        <v>124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 t="s">
        <v>3093</v>
      </c>
    </row>
    <row r="538" spans="1:70" s="113" customFormat="1" ht="15" hidden="1" customHeight="1" x14ac:dyDescent="0.25">
      <c r="A538" s="84">
        <v>534</v>
      </c>
      <c r="B538" s="38" t="s">
        <v>254</v>
      </c>
      <c r="C538" s="38" t="s">
        <v>255</v>
      </c>
      <c r="D538" s="38" t="s">
        <v>256</v>
      </c>
      <c r="E538" s="38" t="s">
        <v>257</v>
      </c>
      <c r="F538" s="38" t="s">
        <v>258</v>
      </c>
      <c r="G538" s="84" t="s">
        <v>259</v>
      </c>
      <c r="H538" s="38" t="s">
        <v>260</v>
      </c>
      <c r="I538" s="84">
        <v>96143</v>
      </c>
      <c r="J538" s="38" t="s">
        <v>539</v>
      </c>
      <c r="K538" s="84">
        <v>96143</v>
      </c>
      <c r="L538" s="84" t="s">
        <v>262</v>
      </c>
      <c r="M538" s="38" t="s">
        <v>263</v>
      </c>
      <c r="N538" s="84">
        <v>198219</v>
      </c>
      <c r="O538" s="84" t="s">
        <v>1673</v>
      </c>
      <c r="P538" s="84">
        <v>263075</v>
      </c>
      <c r="Q538" s="38" t="s">
        <v>336</v>
      </c>
      <c r="R538" s="38" t="s">
        <v>1533</v>
      </c>
      <c r="S538" s="84" t="s">
        <v>1864</v>
      </c>
      <c r="T538" s="84" t="s">
        <v>1864</v>
      </c>
      <c r="U538" s="84" t="s">
        <v>268</v>
      </c>
      <c r="V538" s="84" t="s">
        <v>343</v>
      </c>
      <c r="W538" s="84">
        <v>0</v>
      </c>
      <c r="X538" s="38" t="s">
        <v>270</v>
      </c>
      <c r="Y538" s="84">
        <v>28288822</v>
      </c>
      <c r="Z538" s="38" t="s">
        <v>1865</v>
      </c>
      <c r="AA538" s="108" t="s">
        <v>1866</v>
      </c>
      <c r="AB538" s="84">
        <v>62232</v>
      </c>
      <c r="AC538" s="108" t="s">
        <v>333</v>
      </c>
      <c r="AD538" s="84">
        <v>24</v>
      </c>
      <c r="AE538" s="84" t="s">
        <v>904</v>
      </c>
      <c r="AF538" s="84" t="s">
        <v>422</v>
      </c>
      <c r="AG538" s="108" t="s">
        <v>1867</v>
      </c>
      <c r="AH538" s="84" t="s">
        <v>700</v>
      </c>
      <c r="AI538" s="108" t="s">
        <v>1866</v>
      </c>
      <c r="AJ538" s="84">
        <v>3200</v>
      </c>
      <c r="AK538" s="84">
        <v>3200</v>
      </c>
      <c r="AL538" s="108" t="s">
        <v>564</v>
      </c>
      <c r="AM538" s="84">
        <v>10795.98</v>
      </c>
      <c r="AN538" s="112">
        <v>1714.75</v>
      </c>
      <c r="AO538" s="112">
        <v>12510.73</v>
      </c>
      <c r="AP538" s="112">
        <v>53130.791400000002</v>
      </c>
      <c r="AQ538" s="112">
        <v>9454.25</v>
      </c>
      <c r="AR538" s="112">
        <v>62585.041400000002</v>
      </c>
      <c r="AS538" s="112">
        <v>53131.02</v>
      </c>
      <c r="AT538" s="112">
        <v>9454.25</v>
      </c>
      <c r="AU538" s="112">
        <v>62585.27</v>
      </c>
      <c r="AV538" s="84">
        <v>45</v>
      </c>
      <c r="AW538" s="84">
        <v>1285</v>
      </c>
      <c r="AX538" s="84" t="s">
        <v>293</v>
      </c>
      <c r="AY538" s="108"/>
      <c r="AZ538" s="84"/>
      <c r="BA538" s="84"/>
      <c r="BB538" s="84" t="s">
        <v>280</v>
      </c>
      <c r="BC538" s="84" t="s">
        <v>281</v>
      </c>
      <c r="BD538" s="108"/>
      <c r="BE538" s="84">
        <v>0</v>
      </c>
      <c r="BF538" s="38" t="s">
        <v>1864</v>
      </c>
      <c r="BG538" s="84">
        <v>7999594445</v>
      </c>
      <c r="BH538" s="114" t="s">
        <v>3072</v>
      </c>
      <c r="BI538" s="38" t="s">
        <v>112</v>
      </c>
      <c r="BJ538" s="85">
        <v>45834</v>
      </c>
      <c r="BK538" s="84" t="s">
        <v>128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25">
      <c r="A539" s="84">
        <v>535</v>
      </c>
      <c r="B539" s="38" t="s">
        <v>254</v>
      </c>
      <c r="C539" s="38" t="s">
        <v>255</v>
      </c>
      <c r="D539" s="38" t="s">
        <v>256</v>
      </c>
      <c r="E539" s="38" t="s">
        <v>257</v>
      </c>
      <c r="F539" s="38" t="s">
        <v>258</v>
      </c>
      <c r="G539" s="84" t="s">
        <v>259</v>
      </c>
      <c r="H539" s="38" t="s">
        <v>260</v>
      </c>
      <c r="I539" s="84">
        <v>80625</v>
      </c>
      <c r="J539" s="38" t="s">
        <v>339</v>
      </c>
      <c r="K539" s="84">
        <v>80625</v>
      </c>
      <c r="L539" s="84" t="s">
        <v>262</v>
      </c>
      <c r="M539" s="38" t="s">
        <v>263</v>
      </c>
      <c r="N539" s="84">
        <v>131569</v>
      </c>
      <c r="O539" s="84" t="s">
        <v>340</v>
      </c>
      <c r="P539" s="84">
        <v>177853</v>
      </c>
      <c r="Q539" s="38" t="s">
        <v>341</v>
      </c>
      <c r="R539" s="38" t="s">
        <v>1533</v>
      </c>
      <c r="S539" s="84" t="s">
        <v>1868</v>
      </c>
      <c r="T539" s="84" t="s">
        <v>1868</v>
      </c>
      <c r="U539" s="84" t="s">
        <v>268</v>
      </c>
      <c r="V539" s="84" t="s">
        <v>343</v>
      </c>
      <c r="W539" s="84">
        <v>0</v>
      </c>
      <c r="X539" s="38" t="s">
        <v>270</v>
      </c>
      <c r="Y539" s="84">
        <v>28297577</v>
      </c>
      <c r="Z539" s="38" t="s">
        <v>1084</v>
      </c>
      <c r="AA539" s="108" t="s">
        <v>1869</v>
      </c>
      <c r="AB539" s="84">
        <v>56009</v>
      </c>
      <c r="AC539" s="108" t="s">
        <v>290</v>
      </c>
      <c r="AD539" s="84">
        <v>24</v>
      </c>
      <c r="AE539" s="84" t="s">
        <v>739</v>
      </c>
      <c r="AF539" s="84" t="s">
        <v>422</v>
      </c>
      <c r="AG539" s="108" t="s">
        <v>1870</v>
      </c>
      <c r="AH539" s="84" t="s">
        <v>277</v>
      </c>
      <c r="AI539" s="108" t="s">
        <v>1869</v>
      </c>
      <c r="AJ539" s="84">
        <v>2900</v>
      </c>
      <c r="AK539" s="84">
        <v>2900</v>
      </c>
      <c r="AL539" s="108" t="s">
        <v>564</v>
      </c>
      <c r="AM539" s="84">
        <v>18212.509999999998</v>
      </c>
      <c r="AN539" s="112">
        <v>763.44</v>
      </c>
      <c r="AO539" s="112">
        <v>18975.95</v>
      </c>
      <c r="AP539" s="112">
        <v>37796.49</v>
      </c>
      <c r="AQ539" s="112">
        <v>4715.7</v>
      </c>
      <c r="AR539" s="112">
        <v>42512.19</v>
      </c>
      <c r="AS539" s="112">
        <v>37796.49</v>
      </c>
      <c r="AT539" s="112">
        <v>4715.7</v>
      </c>
      <c r="AU539" s="112">
        <v>42512.19</v>
      </c>
      <c r="AV539" s="84">
        <v>46</v>
      </c>
      <c r="AW539" s="84">
        <v>1310</v>
      </c>
      <c r="AX539" s="84" t="s">
        <v>293</v>
      </c>
      <c r="AY539" s="108"/>
      <c r="AZ539" s="84"/>
      <c r="BA539" s="84"/>
      <c r="BB539" s="84" t="s">
        <v>280</v>
      </c>
      <c r="BC539" s="84" t="s">
        <v>281</v>
      </c>
      <c r="BD539" s="108"/>
      <c r="BE539" s="84">
        <v>0</v>
      </c>
      <c r="BF539" s="38" t="s">
        <v>1868</v>
      </c>
      <c r="BG539" s="84">
        <v>7828345008</v>
      </c>
      <c r="BH539" s="114" t="s">
        <v>3072</v>
      </c>
      <c r="BI539" s="38" t="s">
        <v>112</v>
      </c>
      <c r="BJ539" s="85">
        <v>45821</v>
      </c>
      <c r="BK539" s="84" t="s">
        <v>122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 t="s">
        <v>3093</v>
      </c>
    </row>
    <row r="540" spans="1:70" s="113" customFormat="1" ht="15" customHeight="1" x14ac:dyDescent="0.25">
      <c r="A540" s="84">
        <v>536</v>
      </c>
      <c r="B540" s="38" t="s">
        <v>254</v>
      </c>
      <c r="C540" s="38" t="s">
        <v>255</v>
      </c>
      <c r="D540" s="38" t="s">
        <v>256</v>
      </c>
      <c r="E540" s="38" t="s">
        <v>257</v>
      </c>
      <c r="F540" s="38" t="s">
        <v>258</v>
      </c>
      <c r="G540" s="84" t="s">
        <v>259</v>
      </c>
      <c r="H540" s="38" t="s">
        <v>260</v>
      </c>
      <c r="I540" s="84">
        <v>80625</v>
      </c>
      <c r="J540" s="38" t="s">
        <v>339</v>
      </c>
      <c r="K540" s="84">
        <v>80625</v>
      </c>
      <c r="L540" s="84" t="s">
        <v>262</v>
      </c>
      <c r="M540" s="38" t="s">
        <v>263</v>
      </c>
      <c r="N540" s="84">
        <v>131569</v>
      </c>
      <c r="O540" s="84" t="s">
        <v>340</v>
      </c>
      <c r="P540" s="84">
        <v>177853</v>
      </c>
      <c r="Q540" s="38" t="s">
        <v>341</v>
      </c>
      <c r="R540" s="38" t="s">
        <v>1533</v>
      </c>
      <c r="S540" s="84" t="s">
        <v>1871</v>
      </c>
      <c r="T540" s="84" t="s">
        <v>1871</v>
      </c>
      <c r="U540" s="84" t="s">
        <v>268</v>
      </c>
      <c r="V540" s="84" t="s">
        <v>343</v>
      </c>
      <c r="W540" s="84">
        <v>0</v>
      </c>
      <c r="X540" s="38" t="s">
        <v>270</v>
      </c>
      <c r="Y540" s="84">
        <v>28298876</v>
      </c>
      <c r="Z540" s="38" t="s">
        <v>1872</v>
      </c>
      <c r="AA540" s="108" t="s">
        <v>1869</v>
      </c>
      <c r="AB540" s="84">
        <v>56009</v>
      </c>
      <c r="AC540" s="108" t="s">
        <v>290</v>
      </c>
      <c r="AD540" s="84">
        <v>24</v>
      </c>
      <c r="AE540" s="84" t="s">
        <v>421</v>
      </c>
      <c r="AF540" s="84" t="s">
        <v>780</v>
      </c>
      <c r="AG540" s="108" t="s">
        <v>1870</v>
      </c>
      <c r="AH540" s="84" t="s">
        <v>277</v>
      </c>
      <c r="AI540" s="108" t="s">
        <v>1869</v>
      </c>
      <c r="AJ540" s="84">
        <v>2900</v>
      </c>
      <c r="AK540" s="84">
        <v>2900</v>
      </c>
      <c r="AL540" s="108" t="s">
        <v>564</v>
      </c>
      <c r="AM540" s="84">
        <v>27421.439999999999</v>
      </c>
      <c r="AN540" s="112">
        <v>2939.17</v>
      </c>
      <c r="AO540" s="112">
        <v>30360.61</v>
      </c>
      <c r="AP540" s="112">
        <v>28587.56</v>
      </c>
      <c r="AQ540" s="112">
        <v>2541.0300000000002</v>
      </c>
      <c r="AR540" s="112">
        <v>31128.59</v>
      </c>
      <c r="AS540" s="112">
        <v>28587.56</v>
      </c>
      <c r="AT540" s="112">
        <v>2541.0300000000002</v>
      </c>
      <c r="AU540" s="112">
        <v>31128.59</v>
      </c>
      <c r="AV540" s="84">
        <v>46</v>
      </c>
      <c r="AW540" s="84">
        <v>1190</v>
      </c>
      <c r="AX540" s="84" t="s">
        <v>293</v>
      </c>
      <c r="AY540" s="108"/>
      <c r="AZ540" s="84"/>
      <c r="BA540" s="84"/>
      <c r="BB540" s="84" t="s">
        <v>280</v>
      </c>
      <c r="BC540" s="84" t="s">
        <v>281</v>
      </c>
      <c r="BD540" s="108"/>
      <c r="BE540" s="84">
        <v>0</v>
      </c>
      <c r="BF540" s="38" t="s">
        <v>1871</v>
      </c>
      <c r="BG540" s="84">
        <v>9111680863</v>
      </c>
      <c r="BH540" s="114" t="s">
        <v>3072</v>
      </c>
      <c r="BI540" s="38" t="s">
        <v>112</v>
      </c>
      <c r="BJ540" s="85">
        <v>45821</v>
      </c>
      <c r="BK540" s="84" t="s">
        <v>124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 t="s">
        <v>3093</v>
      </c>
    </row>
    <row r="541" spans="1:70" s="113" customFormat="1" ht="15" hidden="1" customHeight="1" x14ac:dyDescent="0.25">
      <c r="A541" s="84">
        <v>537</v>
      </c>
      <c r="B541" s="38" t="s">
        <v>254</v>
      </c>
      <c r="C541" s="38" t="s">
        <v>255</v>
      </c>
      <c r="D541" s="38" t="s">
        <v>256</v>
      </c>
      <c r="E541" s="38" t="s">
        <v>257</v>
      </c>
      <c r="F541" s="38" t="s">
        <v>258</v>
      </c>
      <c r="G541" s="84" t="s">
        <v>259</v>
      </c>
      <c r="H541" s="38" t="s">
        <v>260</v>
      </c>
      <c r="I541" s="84">
        <v>80625</v>
      </c>
      <c r="J541" s="38" t="s">
        <v>339</v>
      </c>
      <c r="K541" s="84">
        <v>80625</v>
      </c>
      <c r="L541" s="84" t="s">
        <v>262</v>
      </c>
      <c r="M541" s="38" t="s">
        <v>263</v>
      </c>
      <c r="N541" s="84">
        <v>131569</v>
      </c>
      <c r="O541" s="84" t="s">
        <v>340</v>
      </c>
      <c r="P541" s="84">
        <v>177853</v>
      </c>
      <c r="Q541" s="38" t="s">
        <v>341</v>
      </c>
      <c r="R541" s="38" t="s">
        <v>1533</v>
      </c>
      <c r="S541" s="84" t="s">
        <v>1873</v>
      </c>
      <c r="T541" s="84" t="s">
        <v>1873</v>
      </c>
      <c r="U541" s="84" t="s">
        <v>268</v>
      </c>
      <c r="V541" s="84" t="s">
        <v>343</v>
      </c>
      <c r="W541" s="84">
        <v>0</v>
      </c>
      <c r="X541" s="38" t="s">
        <v>270</v>
      </c>
      <c r="Y541" s="84">
        <v>28298877</v>
      </c>
      <c r="Z541" s="38" t="s">
        <v>561</v>
      </c>
      <c r="AA541" s="108" t="s">
        <v>1869</v>
      </c>
      <c r="AB541" s="84">
        <v>56009</v>
      </c>
      <c r="AC541" s="108" t="s">
        <v>290</v>
      </c>
      <c r="AD541" s="84">
        <v>24</v>
      </c>
      <c r="AE541" s="84" t="s">
        <v>421</v>
      </c>
      <c r="AF541" s="84" t="s">
        <v>275</v>
      </c>
      <c r="AG541" s="108" t="s">
        <v>1870</v>
      </c>
      <c r="AH541" s="84" t="s">
        <v>277</v>
      </c>
      <c r="AI541" s="108" t="s">
        <v>1869</v>
      </c>
      <c r="AJ541" s="84">
        <v>2900</v>
      </c>
      <c r="AK541" s="84">
        <v>2900</v>
      </c>
      <c r="AL541" s="108" t="s">
        <v>1621</v>
      </c>
      <c r="AM541" s="84">
        <v>37052.93</v>
      </c>
      <c r="AN541" s="112">
        <v>5147.66</v>
      </c>
      <c r="AO541" s="112">
        <v>42200.59</v>
      </c>
      <c r="AP541" s="112">
        <v>18956.07</v>
      </c>
      <c r="AQ541" s="112">
        <v>1037.3399999999999</v>
      </c>
      <c r="AR541" s="112">
        <v>19993.41</v>
      </c>
      <c r="AS541" s="112">
        <v>18956.07</v>
      </c>
      <c r="AT541" s="112">
        <v>1037.3399999999999</v>
      </c>
      <c r="AU541" s="112">
        <v>19993.41</v>
      </c>
      <c r="AV541" s="84">
        <v>46</v>
      </c>
      <c r="AW541" s="84">
        <v>1068</v>
      </c>
      <c r="AX541" s="84" t="s">
        <v>293</v>
      </c>
      <c r="AY541" s="108"/>
      <c r="AZ541" s="84"/>
      <c r="BA541" s="84"/>
      <c r="BB541" s="84" t="s">
        <v>280</v>
      </c>
      <c r="BC541" s="84" t="s">
        <v>281</v>
      </c>
      <c r="BD541" s="108"/>
      <c r="BE541" s="84">
        <v>0</v>
      </c>
      <c r="BF541" s="38" t="s">
        <v>1873</v>
      </c>
      <c r="BG541" s="84">
        <v>7089064319</v>
      </c>
      <c r="BH541" s="114" t="s">
        <v>3072</v>
      </c>
      <c r="BI541" s="38" t="s">
        <v>112</v>
      </c>
      <c r="BJ541" s="85">
        <v>45834</v>
      </c>
      <c r="BK541" s="84" t="s">
        <v>125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25">
      <c r="A542" s="84">
        <v>538</v>
      </c>
      <c r="B542" s="38" t="s">
        <v>254</v>
      </c>
      <c r="C542" s="38" t="s">
        <v>255</v>
      </c>
      <c r="D542" s="38" t="s">
        <v>256</v>
      </c>
      <c r="E542" s="38" t="s">
        <v>257</v>
      </c>
      <c r="F542" s="38" t="s">
        <v>258</v>
      </c>
      <c r="G542" s="84" t="s">
        <v>259</v>
      </c>
      <c r="H542" s="38" t="s">
        <v>260</v>
      </c>
      <c r="I542" s="84">
        <v>95367</v>
      </c>
      <c r="J542" s="38" t="s">
        <v>308</v>
      </c>
      <c r="K542" s="84">
        <v>95367</v>
      </c>
      <c r="L542" s="84" t="s">
        <v>262</v>
      </c>
      <c r="M542" s="38" t="s">
        <v>263</v>
      </c>
      <c r="N542" s="84">
        <v>160113</v>
      </c>
      <c r="O542" s="84" t="s">
        <v>309</v>
      </c>
      <c r="P542" s="84">
        <v>214747</v>
      </c>
      <c r="Q542" s="38" t="s">
        <v>310</v>
      </c>
      <c r="R542" s="38" t="s">
        <v>1533</v>
      </c>
      <c r="S542" s="84" t="s">
        <v>1874</v>
      </c>
      <c r="T542" s="84" t="s">
        <v>1874</v>
      </c>
      <c r="U542" s="84" t="s">
        <v>411</v>
      </c>
      <c r="V542" s="84" t="s">
        <v>269</v>
      </c>
      <c r="W542" s="84">
        <v>0</v>
      </c>
      <c r="X542" s="38" t="s">
        <v>270</v>
      </c>
      <c r="Y542" s="84">
        <v>28312443</v>
      </c>
      <c r="Z542" s="38" t="s">
        <v>1875</v>
      </c>
      <c r="AA542" s="108" t="s">
        <v>1876</v>
      </c>
      <c r="AB542" s="84">
        <v>36502</v>
      </c>
      <c r="AC542" s="108" t="s">
        <v>314</v>
      </c>
      <c r="AD542" s="84">
        <v>24</v>
      </c>
      <c r="AE542" s="84" t="s">
        <v>371</v>
      </c>
      <c r="AF542" s="84" t="s">
        <v>315</v>
      </c>
      <c r="AG542" s="108" t="s">
        <v>1877</v>
      </c>
      <c r="AH542" s="84" t="s">
        <v>277</v>
      </c>
      <c r="AI542" s="108" t="s">
        <v>1876</v>
      </c>
      <c r="AJ542" s="84">
        <v>1900</v>
      </c>
      <c r="AK542" s="84">
        <v>1900</v>
      </c>
      <c r="AL542" s="108" t="s">
        <v>714</v>
      </c>
      <c r="AM542" s="84">
        <v>16311.52</v>
      </c>
      <c r="AN542" s="112">
        <v>2078.3200000000002</v>
      </c>
      <c r="AO542" s="112">
        <v>18389.84</v>
      </c>
      <c r="AP542" s="112">
        <v>20190.48</v>
      </c>
      <c r="AQ542" s="112">
        <v>2050.4499999999998</v>
      </c>
      <c r="AR542" s="112">
        <v>22240.93</v>
      </c>
      <c r="AS542" s="112">
        <v>20190.48</v>
      </c>
      <c r="AT542" s="112">
        <v>2050.4499999999998</v>
      </c>
      <c r="AU542" s="112">
        <v>22240.93</v>
      </c>
      <c r="AV542" s="84">
        <v>45</v>
      </c>
      <c r="AW542" s="84">
        <v>1219</v>
      </c>
      <c r="AX542" s="84" t="s">
        <v>293</v>
      </c>
      <c r="AY542" s="108"/>
      <c r="AZ542" s="84"/>
      <c r="BA542" s="84"/>
      <c r="BB542" s="84" t="s">
        <v>280</v>
      </c>
      <c r="BC542" s="84" t="s">
        <v>281</v>
      </c>
      <c r="BD542" s="108"/>
      <c r="BE542" s="84">
        <v>0</v>
      </c>
      <c r="BF542" s="38" t="s">
        <v>1874</v>
      </c>
      <c r="BG542" s="84">
        <v>8551948738</v>
      </c>
      <c r="BH542" s="114" t="s">
        <v>3072</v>
      </c>
      <c r="BI542" s="38" t="s">
        <v>112</v>
      </c>
      <c r="BJ542" s="85">
        <v>45821</v>
      </c>
      <c r="BK542" s="84" t="s">
        <v>124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 t="s">
        <v>3093</v>
      </c>
    </row>
    <row r="543" spans="1:70" s="113" customFormat="1" ht="15" hidden="1" customHeight="1" x14ac:dyDescent="0.25">
      <c r="A543" s="84">
        <v>539</v>
      </c>
      <c r="B543" s="38" t="s">
        <v>254</v>
      </c>
      <c r="C543" s="38" t="s">
        <v>255</v>
      </c>
      <c r="D543" s="38" t="s">
        <v>256</v>
      </c>
      <c r="E543" s="38" t="s">
        <v>257</v>
      </c>
      <c r="F543" s="38" t="s">
        <v>258</v>
      </c>
      <c r="G543" s="84" t="s">
        <v>259</v>
      </c>
      <c r="H543" s="38" t="s">
        <v>260</v>
      </c>
      <c r="I543" s="84">
        <v>95367</v>
      </c>
      <c r="J543" s="38" t="s">
        <v>308</v>
      </c>
      <c r="K543" s="84">
        <v>95367</v>
      </c>
      <c r="L543" s="84" t="s">
        <v>262</v>
      </c>
      <c r="M543" s="38" t="s">
        <v>263</v>
      </c>
      <c r="N543" s="84">
        <v>160113</v>
      </c>
      <c r="O543" s="84" t="s">
        <v>309</v>
      </c>
      <c r="P543" s="84">
        <v>214747</v>
      </c>
      <c r="Q543" s="38" t="s">
        <v>310</v>
      </c>
      <c r="R543" s="38" t="s">
        <v>1533</v>
      </c>
      <c r="S543" s="84" t="s">
        <v>1878</v>
      </c>
      <c r="T543" s="84" t="s">
        <v>1878</v>
      </c>
      <c r="U543" s="84" t="s">
        <v>411</v>
      </c>
      <c r="V543" s="84" t="s">
        <v>269</v>
      </c>
      <c r="W543" s="84">
        <v>0</v>
      </c>
      <c r="X543" s="38" t="s">
        <v>270</v>
      </c>
      <c r="Y543" s="84">
        <v>28312447</v>
      </c>
      <c r="Z543" s="38" t="s">
        <v>1879</v>
      </c>
      <c r="AA543" s="108" t="s">
        <v>1876</v>
      </c>
      <c r="AB543" s="84">
        <v>24055</v>
      </c>
      <c r="AC543" s="108" t="s">
        <v>314</v>
      </c>
      <c r="AD543" s="84">
        <v>24</v>
      </c>
      <c r="AE543" s="84" t="s">
        <v>371</v>
      </c>
      <c r="AF543" s="84" t="s">
        <v>315</v>
      </c>
      <c r="AG543" s="108" t="s">
        <v>1877</v>
      </c>
      <c r="AH543" s="84" t="s">
        <v>277</v>
      </c>
      <c r="AI543" s="108" t="s">
        <v>1876</v>
      </c>
      <c r="AJ543" s="84">
        <v>1250</v>
      </c>
      <c r="AK543" s="84">
        <v>1250</v>
      </c>
      <c r="AL543" s="108" t="s">
        <v>714</v>
      </c>
      <c r="AM543" s="84">
        <v>6530.86</v>
      </c>
      <c r="AN543" s="112">
        <v>543.41</v>
      </c>
      <c r="AO543" s="112">
        <v>7074.27</v>
      </c>
      <c r="AP543" s="112">
        <v>17647.41</v>
      </c>
      <c r="AQ543" s="112">
        <v>2613.79</v>
      </c>
      <c r="AR543" s="112">
        <v>20261.2</v>
      </c>
      <c r="AS543" s="112">
        <v>17648.14</v>
      </c>
      <c r="AT543" s="112">
        <v>2613.79</v>
      </c>
      <c r="AU543" s="112">
        <v>20261.93</v>
      </c>
      <c r="AV543" s="84">
        <v>45</v>
      </c>
      <c r="AW543" s="84">
        <v>1311</v>
      </c>
      <c r="AX543" s="84" t="s">
        <v>293</v>
      </c>
      <c r="AY543" s="108"/>
      <c r="AZ543" s="84"/>
      <c r="BA543" s="84"/>
      <c r="BB543" s="84" t="s">
        <v>280</v>
      </c>
      <c r="BC543" s="84" t="s">
        <v>281</v>
      </c>
      <c r="BD543" s="108"/>
      <c r="BE543" s="84">
        <v>0</v>
      </c>
      <c r="BF543" s="38" t="s">
        <v>1878</v>
      </c>
      <c r="BG543" s="84">
        <v>9399562626</v>
      </c>
      <c r="BH543" s="114" t="s">
        <v>3072</v>
      </c>
      <c r="BI543" s="38" t="s">
        <v>112</v>
      </c>
      <c r="BJ543" s="85">
        <v>45834</v>
      </c>
      <c r="BK543" s="84" t="s">
        <v>125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254</v>
      </c>
      <c r="C544" s="38" t="s">
        <v>255</v>
      </c>
      <c r="D544" s="38" t="s">
        <v>256</v>
      </c>
      <c r="E544" s="38" t="s">
        <v>257</v>
      </c>
      <c r="F544" s="38" t="s">
        <v>258</v>
      </c>
      <c r="G544" s="84" t="s">
        <v>259</v>
      </c>
      <c r="H544" s="38" t="s">
        <v>260</v>
      </c>
      <c r="I544" s="84">
        <v>95367</v>
      </c>
      <c r="J544" s="38" t="s">
        <v>308</v>
      </c>
      <c r="K544" s="84">
        <v>95367</v>
      </c>
      <c r="L544" s="84" t="s">
        <v>262</v>
      </c>
      <c r="M544" s="38" t="s">
        <v>263</v>
      </c>
      <c r="N544" s="84">
        <v>160113</v>
      </c>
      <c r="O544" s="84" t="s">
        <v>309</v>
      </c>
      <c r="P544" s="84">
        <v>214747</v>
      </c>
      <c r="Q544" s="38" t="s">
        <v>310</v>
      </c>
      <c r="R544" s="38" t="s">
        <v>1533</v>
      </c>
      <c r="S544" s="84" t="s">
        <v>1880</v>
      </c>
      <c r="T544" s="84" t="s">
        <v>1880</v>
      </c>
      <c r="U544" s="84" t="s">
        <v>411</v>
      </c>
      <c r="V544" s="84" t="s">
        <v>269</v>
      </c>
      <c r="W544" s="84">
        <v>0</v>
      </c>
      <c r="X544" s="38" t="s">
        <v>270</v>
      </c>
      <c r="Y544" s="84">
        <v>28312448</v>
      </c>
      <c r="Z544" s="38" t="s">
        <v>1881</v>
      </c>
      <c r="AA544" s="108" t="s">
        <v>1876</v>
      </c>
      <c r="AB544" s="84">
        <v>23019</v>
      </c>
      <c r="AC544" s="108" t="s">
        <v>314</v>
      </c>
      <c r="AD544" s="84">
        <v>24</v>
      </c>
      <c r="AE544" s="84" t="s">
        <v>371</v>
      </c>
      <c r="AF544" s="84" t="s">
        <v>315</v>
      </c>
      <c r="AG544" s="108" t="s">
        <v>1877</v>
      </c>
      <c r="AH544" s="84" t="s">
        <v>277</v>
      </c>
      <c r="AI544" s="108" t="s">
        <v>1876</v>
      </c>
      <c r="AJ544" s="84">
        <v>1200</v>
      </c>
      <c r="AK544" s="84">
        <v>1200</v>
      </c>
      <c r="AL544" s="108" t="s">
        <v>714</v>
      </c>
      <c r="AM544" s="84">
        <v>7402.58</v>
      </c>
      <c r="AN544" s="112">
        <v>580.74</v>
      </c>
      <c r="AO544" s="112">
        <v>7983.32</v>
      </c>
      <c r="AP544" s="112">
        <v>15616.42</v>
      </c>
      <c r="AQ544" s="112">
        <v>2104.5100000000002</v>
      </c>
      <c r="AR544" s="112">
        <v>17720.93</v>
      </c>
      <c r="AS544" s="112">
        <v>15616.42</v>
      </c>
      <c r="AT544" s="112">
        <v>2104.5100000000002</v>
      </c>
      <c r="AU544" s="112">
        <v>17720.93</v>
      </c>
      <c r="AV544" s="84">
        <v>45</v>
      </c>
      <c r="AW544" s="84">
        <v>1311</v>
      </c>
      <c r="AX544" s="84" t="s">
        <v>293</v>
      </c>
      <c r="AY544" s="108"/>
      <c r="AZ544" s="84"/>
      <c r="BA544" s="84"/>
      <c r="BB544" s="84" t="s">
        <v>280</v>
      </c>
      <c r="BC544" s="84" t="s">
        <v>281</v>
      </c>
      <c r="BD544" s="108"/>
      <c r="BE544" s="84">
        <v>0</v>
      </c>
      <c r="BF544" s="38" t="s">
        <v>1880</v>
      </c>
      <c r="BG544" s="84">
        <v>6264620565</v>
      </c>
      <c r="BH544" s="114" t="s">
        <v>3072</v>
      </c>
      <c r="BI544" s="38" t="s">
        <v>112</v>
      </c>
      <c r="BJ544" s="85">
        <v>45834</v>
      </c>
      <c r="BK544" s="84" t="s">
        <v>128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hidden="1" customHeight="1" x14ac:dyDescent="0.25">
      <c r="A545" s="84">
        <v>541</v>
      </c>
      <c r="B545" s="38" t="s">
        <v>254</v>
      </c>
      <c r="C545" s="38" t="s">
        <v>255</v>
      </c>
      <c r="D545" s="38" t="s">
        <v>256</v>
      </c>
      <c r="E545" s="38" t="s">
        <v>257</v>
      </c>
      <c r="F545" s="38" t="s">
        <v>258</v>
      </c>
      <c r="G545" s="84" t="s">
        <v>259</v>
      </c>
      <c r="H545" s="38" t="s">
        <v>260</v>
      </c>
      <c r="I545" s="84">
        <v>95367</v>
      </c>
      <c r="J545" s="38" t="s">
        <v>308</v>
      </c>
      <c r="K545" s="84">
        <v>95367</v>
      </c>
      <c r="L545" s="84" t="s">
        <v>262</v>
      </c>
      <c r="M545" s="38" t="s">
        <v>263</v>
      </c>
      <c r="N545" s="84">
        <v>160113</v>
      </c>
      <c r="O545" s="84" t="s">
        <v>309</v>
      </c>
      <c r="P545" s="84">
        <v>214747</v>
      </c>
      <c r="Q545" s="38" t="s">
        <v>310</v>
      </c>
      <c r="R545" s="38" t="s">
        <v>1533</v>
      </c>
      <c r="S545" s="84" t="s">
        <v>1882</v>
      </c>
      <c r="T545" s="84" t="s">
        <v>1882</v>
      </c>
      <c r="U545" s="84" t="s">
        <v>411</v>
      </c>
      <c r="V545" s="84" t="s">
        <v>269</v>
      </c>
      <c r="W545" s="84">
        <v>0</v>
      </c>
      <c r="X545" s="38" t="s">
        <v>270</v>
      </c>
      <c r="Y545" s="84">
        <v>28312450</v>
      </c>
      <c r="Z545" s="38" t="s">
        <v>1883</v>
      </c>
      <c r="AA545" s="108" t="s">
        <v>1876</v>
      </c>
      <c r="AB545" s="84">
        <v>26130</v>
      </c>
      <c r="AC545" s="108" t="s">
        <v>314</v>
      </c>
      <c r="AD545" s="84">
        <v>24</v>
      </c>
      <c r="AE545" s="84" t="s">
        <v>371</v>
      </c>
      <c r="AF545" s="84" t="s">
        <v>315</v>
      </c>
      <c r="AG545" s="108" t="s">
        <v>1877</v>
      </c>
      <c r="AH545" s="84" t="s">
        <v>277</v>
      </c>
      <c r="AI545" s="108" t="s">
        <v>1876</v>
      </c>
      <c r="AJ545" s="84">
        <v>1350</v>
      </c>
      <c r="AK545" s="84">
        <v>1350</v>
      </c>
      <c r="AL545" s="108" t="s">
        <v>714</v>
      </c>
      <c r="AM545" s="84">
        <v>11920.96</v>
      </c>
      <c r="AN545" s="112">
        <v>1480.11</v>
      </c>
      <c r="AO545" s="112">
        <v>13401.07</v>
      </c>
      <c r="AP545" s="112">
        <v>14209.04</v>
      </c>
      <c r="AQ545" s="112">
        <v>1465.89</v>
      </c>
      <c r="AR545" s="112">
        <v>15674.93</v>
      </c>
      <c r="AS545" s="112">
        <v>14209.04</v>
      </c>
      <c r="AT545" s="112">
        <v>1465.89</v>
      </c>
      <c r="AU545" s="112">
        <v>15674.93</v>
      </c>
      <c r="AV545" s="84">
        <v>46</v>
      </c>
      <c r="AW545" s="84">
        <v>1219</v>
      </c>
      <c r="AX545" s="84" t="s">
        <v>293</v>
      </c>
      <c r="AY545" s="108"/>
      <c r="AZ545" s="84"/>
      <c r="BA545" s="84"/>
      <c r="BB545" s="84" t="s">
        <v>280</v>
      </c>
      <c r="BC545" s="84" t="s">
        <v>281</v>
      </c>
      <c r="BD545" s="108"/>
      <c r="BE545" s="84">
        <v>0</v>
      </c>
      <c r="BF545" s="38" t="s">
        <v>1882</v>
      </c>
      <c r="BG545" s="84">
        <v>9009329365</v>
      </c>
      <c r="BH545" s="114" t="s">
        <v>3072</v>
      </c>
      <c r="BI545" s="38" t="s">
        <v>112</v>
      </c>
      <c r="BJ545" s="85">
        <v>45834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254</v>
      </c>
      <c r="C546" s="38" t="s">
        <v>255</v>
      </c>
      <c r="D546" s="38" t="s">
        <v>256</v>
      </c>
      <c r="E546" s="38" t="s">
        <v>257</v>
      </c>
      <c r="F546" s="38" t="s">
        <v>258</v>
      </c>
      <c r="G546" s="84" t="s">
        <v>259</v>
      </c>
      <c r="H546" s="38" t="s">
        <v>260</v>
      </c>
      <c r="I546" s="84">
        <v>95367</v>
      </c>
      <c r="J546" s="38" t="s">
        <v>308</v>
      </c>
      <c r="K546" s="84">
        <v>95367</v>
      </c>
      <c r="L546" s="84" t="s">
        <v>262</v>
      </c>
      <c r="M546" s="38" t="s">
        <v>263</v>
      </c>
      <c r="N546" s="84">
        <v>160113</v>
      </c>
      <c r="O546" s="84" t="s">
        <v>309</v>
      </c>
      <c r="P546" s="84">
        <v>214747</v>
      </c>
      <c r="Q546" s="38" t="s">
        <v>310</v>
      </c>
      <c r="R546" s="38" t="s">
        <v>1533</v>
      </c>
      <c r="S546" s="84" t="s">
        <v>1884</v>
      </c>
      <c r="T546" s="84" t="s">
        <v>1884</v>
      </c>
      <c r="U546" s="84" t="s">
        <v>411</v>
      </c>
      <c r="V546" s="84" t="s">
        <v>269</v>
      </c>
      <c r="W546" s="84">
        <v>0</v>
      </c>
      <c r="X546" s="38" t="s">
        <v>270</v>
      </c>
      <c r="Y546" s="84">
        <v>28312453</v>
      </c>
      <c r="Z546" s="38" t="s">
        <v>1885</v>
      </c>
      <c r="AA546" s="108" t="s">
        <v>1876</v>
      </c>
      <c r="AB546" s="84">
        <v>26130</v>
      </c>
      <c r="AC546" s="108" t="s">
        <v>314</v>
      </c>
      <c r="AD546" s="84">
        <v>24</v>
      </c>
      <c r="AE546" s="84" t="s">
        <v>371</v>
      </c>
      <c r="AF546" s="84" t="s">
        <v>315</v>
      </c>
      <c r="AG546" s="108" t="s">
        <v>1877</v>
      </c>
      <c r="AH546" s="84" t="s">
        <v>277</v>
      </c>
      <c r="AI546" s="108" t="s">
        <v>1876</v>
      </c>
      <c r="AJ546" s="84">
        <v>1350</v>
      </c>
      <c r="AK546" s="84">
        <v>1350</v>
      </c>
      <c r="AL546" s="108" t="s">
        <v>714</v>
      </c>
      <c r="AM546" s="84">
        <v>9822.39</v>
      </c>
      <c r="AN546" s="112">
        <v>933.59</v>
      </c>
      <c r="AO546" s="112">
        <v>10755.98</v>
      </c>
      <c r="AP546" s="112">
        <v>16307.61</v>
      </c>
      <c r="AQ546" s="112">
        <v>1994.32</v>
      </c>
      <c r="AR546" s="112">
        <v>18301.93</v>
      </c>
      <c r="AS546" s="112">
        <v>16307.61</v>
      </c>
      <c r="AT546" s="112">
        <v>1994.32</v>
      </c>
      <c r="AU546" s="112">
        <v>18301.93</v>
      </c>
      <c r="AV546" s="84">
        <v>45</v>
      </c>
      <c r="AW546" s="84">
        <v>1281</v>
      </c>
      <c r="AX546" s="84" t="s">
        <v>293</v>
      </c>
      <c r="AY546" s="108"/>
      <c r="AZ546" s="84"/>
      <c r="BA546" s="84"/>
      <c r="BB546" s="84" t="s">
        <v>280</v>
      </c>
      <c r="BC546" s="84" t="s">
        <v>281</v>
      </c>
      <c r="BD546" s="108"/>
      <c r="BE546" s="84">
        <v>0</v>
      </c>
      <c r="BF546" s="38" t="s">
        <v>1884</v>
      </c>
      <c r="BG546" s="84">
        <v>7354473630</v>
      </c>
      <c r="BH546" s="114" t="s">
        <v>3072</v>
      </c>
      <c r="BI546" s="38" t="s">
        <v>112</v>
      </c>
      <c r="BJ546" s="85">
        <v>45821</v>
      </c>
      <c r="BK546" s="84" t="s">
        <v>124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 t="s">
        <v>3093</v>
      </c>
    </row>
    <row r="547" spans="1:70" s="113" customFormat="1" ht="15" hidden="1" customHeight="1" x14ac:dyDescent="0.25">
      <c r="A547" s="84">
        <v>543</v>
      </c>
      <c r="B547" s="38" t="s">
        <v>254</v>
      </c>
      <c r="C547" s="38" t="s">
        <v>255</v>
      </c>
      <c r="D547" s="38" t="s">
        <v>256</v>
      </c>
      <c r="E547" s="38" t="s">
        <v>257</v>
      </c>
      <c r="F547" s="38" t="s">
        <v>258</v>
      </c>
      <c r="G547" s="84" t="s">
        <v>259</v>
      </c>
      <c r="H547" s="38" t="s">
        <v>260</v>
      </c>
      <c r="I547" s="84">
        <v>100032</v>
      </c>
      <c r="J547" s="38" t="s">
        <v>261</v>
      </c>
      <c r="K547" s="84">
        <v>100032</v>
      </c>
      <c r="L547" s="84" t="s">
        <v>262</v>
      </c>
      <c r="M547" s="38" t="s">
        <v>263</v>
      </c>
      <c r="N547" s="84">
        <v>160255</v>
      </c>
      <c r="O547" s="84" t="s">
        <v>321</v>
      </c>
      <c r="P547" s="84">
        <v>227958</v>
      </c>
      <c r="Q547" s="38" t="s">
        <v>945</v>
      </c>
      <c r="R547" s="38" t="s">
        <v>1533</v>
      </c>
      <c r="S547" s="84" t="s">
        <v>1886</v>
      </c>
      <c r="T547" s="84" t="s">
        <v>1886</v>
      </c>
      <c r="U547" s="84" t="s">
        <v>268</v>
      </c>
      <c r="V547" s="84" t="s">
        <v>269</v>
      </c>
      <c r="W547" s="84">
        <v>0</v>
      </c>
      <c r="X547" s="38" t="s">
        <v>270</v>
      </c>
      <c r="Y547" s="84">
        <v>28328681</v>
      </c>
      <c r="Z547" s="38" t="s">
        <v>1887</v>
      </c>
      <c r="AA547" s="108" t="s">
        <v>1866</v>
      </c>
      <c r="AB547" s="84">
        <v>72604</v>
      </c>
      <c r="AC547" s="108" t="s">
        <v>273</v>
      </c>
      <c r="AD547" s="84">
        <v>24</v>
      </c>
      <c r="AE547" s="84" t="s">
        <v>739</v>
      </c>
      <c r="AF547" s="84" t="s">
        <v>422</v>
      </c>
      <c r="AG547" s="108" t="s">
        <v>1867</v>
      </c>
      <c r="AH547" s="84" t="s">
        <v>277</v>
      </c>
      <c r="AI547" s="108" t="s">
        <v>1866</v>
      </c>
      <c r="AJ547" s="84">
        <v>3750</v>
      </c>
      <c r="AK547" s="84">
        <v>3750</v>
      </c>
      <c r="AL547" s="108" t="s">
        <v>1888</v>
      </c>
      <c r="AM547" s="84">
        <v>56719.58</v>
      </c>
      <c r="AN547" s="112">
        <v>9503.18</v>
      </c>
      <c r="AO547" s="112">
        <v>66222.759999999995</v>
      </c>
      <c r="AP547" s="112">
        <v>17248.98</v>
      </c>
      <c r="AQ547" s="112">
        <v>841.88</v>
      </c>
      <c r="AR547" s="112">
        <v>18090.86</v>
      </c>
      <c r="AS547" s="112">
        <v>17249.419999999998</v>
      </c>
      <c r="AT547" s="112">
        <v>841.88</v>
      </c>
      <c r="AU547" s="112">
        <v>18091.3</v>
      </c>
      <c r="AV547" s="84">
        <v>45</v>
      </c>
      <c r="AW547" s="84">
        <v>913</v>
      </c>
      <c r="AX547" s="84" t="s">
        <v>293</v>
      </c>
      <c r="AY547" s="108"/>
      <c r="AZ547" s="84"/>
      <c r="BA547" s="84"/>
      <c r="BB547" s="84" t="s">
        <v>280</v>
      </c>
      <c r="BC547" s="84" t="s">
        <v>281</v>
      </c>
      <c r="BD547" s="108"/>
      <c r="BE547" s="84">
        <v>0</v>
      </c>
      <c r="BF547" s="38" t="s">
        <v>1886</v>
      </c>
      <c r="BG547" s="84">
        <v>8965983841</v>
      </c>
      <c r="BH547" s="114" t="s">
        <v>3072</v>
      </c>
      <c r="BI547" s="38" t="s">
        <v>112</v>
      </c>
      <c r="BJ547" s="85">
        <v>45834</v>
      </c>
      <c r="BK547" s="84" t="s">
        <v>128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hidden="1" customHeight="1" x14ac:dyDescent="0.25">
      <c r="A548" s="84">
        <v>544</v>
      </c>
      <c r="B548" s="38" t="s">
        <v>254</v>
      </c>
      <c r="C548" s="38" t="s">
        <v>255</v>
      </c>
      <c r="D548" s="38" t="s">
        <v>256</v>
      </c>
      <c r="E548" s="38" t="s">
        <v>257</v>
      </c>
      <c r="F548" s="38" t="s">
        <v>258</v>
      </c>
      <c r="G548" s="84" t="s">
        <v>259</v>
      </c>
      <c r="H548" s="38" t="s">
        <v>260</v>
      </c>
      <c r="I548" s="84">
        <v>95409</v>
      </c>
      <c r="J548" s="38" t="s">
        <v>347</v>
      </c>
      <c r="K548" s="84">
        <v>95409</v>
      </c>
      <c r="L548" s="84" t="s">
        <v>262</v>
      </c>
      <c r="M548" s="38" t="s">
        <v>263</v>
      </c>
      <c r="N548" s="84">
        <v>160213</v>
      </c>
      <c r="O548" s="84" t="s">
        <v>348</v>
      </c>
      <c r="P548" s="84">
        <v>214894</v>
      </c>
      <c r="Q548" s="38" t="s">
        <v>349</v>
      </c>
      <c r="R548" s="38" t="s">
        <v>1533</v>
      </c>
      <c r="S548" s="84" t="s">
        <v>1889</v>
      </c>
      <c r="T548" s="84" t="s">
        <v>1889</v>
      </c>
      <c r="U548" s="84" t="s">
        <v>411</v>
      </c>
      <c r="V548" s="84" t="s">
        <v>269</v>
      </c>
      <c r="W548" s="84">
        <v>0</v>
      </c>
      <c r="X548" s="38" t="s">
        <v>270</v>
      </c>
      <c r="Y548" s="84">
        <v>28329892</v>
      </c>
      <c r="Z548" s="38" t="s">
        <v>1300</v>
      </c>
      <c r="AA548" s="108" t="s">
        <v>1805</v>
      </c>
      <c r="AB548" s="84">
        <v>46674</v>
      </c>
      <c r="AC548" s="108" t="s">
        <v>353</v>
      </c>
      <c r="AD548" s="84">
        <v>24</v>
      </c>
      <c r="AE548" s="84" t="s">
        <v>693</v>
      </c>
      <c r="AF548" s="84" t="s">
        <v>275</v>
      </c>
      <c r="AG548" s="108" t="s">
        <v>1806</v>
      </c>
      <c r="AH548" s="84" t="s">
        <v>277</v>
      </c>
      <c r="AI548" s="108" t="s">
        <v>1805</v>
      </c>
      <c r="AJ548" s="84">
        <v>2450</v>
      </c>
      <c r="AK548" s="84">
        <v>2450</v>
      </c>
      <c r="AL548" s="108" t="s">
        <v>1890</v>
      </c>
      <c r="AM548" s="84">
        <v>26433.38</v>
      </c>
      <c r="AN548" s="112">
        <v>4468.8100000000004</v>
      </c>
      <c r="AO548" s="112">
        <v>30902.19</v>
      </c>
      <c r="AP548" s="112">
        <v>20240.62</v>
      </c>
      <c r="AQ548" s="112">
        <v>1488.19</v>
      </c>
      <c r="AR548" s="112">
        <v>21728.81</v>
      </c>
      <c r="AS548" s="112">
        <v>20240.62</v>
      </c>
      <c r="AT548" s="112">
        <v>1488.19</v>
      </c>
      <c r="AU548" s="112">
        <v>21728.81</v>
      </c>
      <c r="AV548" s="84">
        <v>46</v>
      </c>
      <c r="AW548" s="84">
        <v>1097</v>
      </c>
      <c r="AX548" s="84" t="s">
        <v>293</v>
      </c>
      <c r="AY548" s="108"/>
      <c r="AZ548" s="84"/>
      <c r="BA548" s="84"/>
      <c r="BB548" s="84" t="s">
        <v>280</v>
      </c>
      <c r="BC548" s="84" t="s">
        <v>281</v>
      </c>
      <c r="BD548" s="108"/>
      <c r="BE548" s="84">
        <v>0</v>
      </c>
      <c r="BF548" s="38" t="s">
        <v>1889</v>
      </c>
      <c r="BG548" s="84">
        <v>9755181300</v>
      </c>
      <c r="BH548" s="114" t="s">
        <v>3072</v>
      </c>
      <c r="BI548" s="38" t="s">
        <v>112</v>
      </c>
      <c r="BJ548" s="85">
        <v>45834</v>
      </c>
      <c r="BK548" s="84" t="s">
        <v>125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hidden="1" customHeight="1" x14ac:dyDescent="0.25">
      <c r="A549" s="84">
        <v>545</v>
      </c>
      <c r="B549" s="38" t="s">
        <v>254</v>
      </c>
      <c r="C549" s="38" t="s">
        <v>255</v>
      </c>
      <c r="D549" s="38" t="s">
        <v>256</v>
      </c>
      <c r="E549" s="38" t="s">
        <v>257</v>
      </c>
      <c r="F549" s="38" t="s">
        <v>258</v>
      </c>
      <c r="G549" s="84" t="s">
        <v>259</v>
      </c>
      <c r="H549" s="38" t="s">
        <v>260</v>
      </c>
      <c r="I549" s="84">
        <v>100032</v>
      </c>
      <c r="J549" s="38" t="s">
        <v>261</v>
      </c>
      <c r="K549" s="84">
        <v>100032</v>
      </c>
      <c r="L549" s="84" t="s">
        <v>262</v>
      </c>
      <c r="M549" s="38" t="s">
        <v>263</v>
      </c>
      <c r="N549" s="84">
        <v>163572</v>
      </c>
      <c r="O549" s="84" t="s">
        <v>264</v>
      </c>
      <c r="P549" s="84">
        <v>270886</v>
      </c>
      <c r="Q549" s="38" t="s">
        <v>1891</v>
      </c>
      <c r="R549" s="38" t="s">
        <v>1533</v>
      </c>
      <c r="S549" s="84" t="s">
        <v>1892</v>
      </c>
      <c r="T549" s="84" t="s">
        <v>1892</v>
      </c>
      <c r="U549" s="84" t="s">
        <v>287</v>
      </c>
      <c r="V549" s="84" t="s">
        <v>269</v>
      </c>
      <c r="W549" s="84">
        <v>0</v>
      </c>
      <c r="X549" s="38" t="s">
        <v>270</v>
      </c>
      <c r="Y549" s="84">
        <v>28330114</v>
      </c>
      <c r="Z549" s="38" t="s">
        <v>1893</v>
      </c>
      <c r="AA549" s="108" t="s">
        <v>1894</v>
      </c>
      <c r="AB549" s="84">
        <v>51860</v>
      </c>
      <c r="AC549" s="108" t="s">
        <v>273</v>
      </c>
      <c r="AD549" s="84">
        <v>24</v>
      </c>
      <c r="AE549" s="84" t="s">
        <v>371</v>
      </c>
      <c r="AF549" s="84" t="s">
        <v>315</v>
      </c>
      <c r="AG549" s="108" t="s">
        <v>1895</v>
      </c>
      <c r="AH549" s="84" t="s">
        <v>277</v>
      </c>
      <c r="AI549" s="108" t="s">
        <v>1894</v>
      </c>
      <c r="AJ549" s="84">
        <v>2700</v>
      </c>
      <c r="AK549" s="84">
        <v>2700</v>
      </c>
      <c r="AL549" s="108" t="s">
        <v>1896</v>
      </c>
      <c r="AM549" s="84">
        <v>34080.04</v>
      </c>
      <c r="AN549" s="112">
        <v>4570</v>
      </c>
      <c r="AO549" s="112">
        <v>38650.04</v>
      </c>
      <c r="AP549" s="112">
        <v>17779.96</v>
      </c>
      <c r="AQ549" s="112">
        <v>1166</v>
      </c>
      <c r="AR549" s="112">
        <v>18945.96</v>
      </c>
      <c r="AS549" s="112">
        <v>17779.96</v>
      </c>
      <c r="AT549" s="112">
        <v>1166</v>
      </c>
      <c r="AU549" s="112">
        <v>18945.96</v>
      </c>
      <c r="AV549" s="84">
        <v>47</v>
      </c>
      <c r="AW549" s="84">
        <v>1075</v>
      </c>
      <c r="AX549" s="84" t="s">
        <v>293</v>
      </c>
      <c r="AY549" s="108"/>
      <c r="AZ549" s="84"/>
      <c r="BA549" s="84"/>
      <c r="BB549" s="84" t="s">
        <v>280</v>
      </c>
      <c r="BC549" s="84" t="s">
        <v>281</v>
      </c>
      <c r="BD549" s="108"/>
      <c r="BE549" s="84">
        <v>0</v>
      </c>
      <c r="BF549" s="38" t="s">
        <v>1892</v>
      </c>
      <c r="BG549" s="84">
        <v>9770223576</v>
      </c>
      <c r="BH549" s="114" t="s">
        <v>3072</v>
      </c>
      <c r="BI549" s="38" t="s">
        <v>112</v>
      </c>
      <c r="BJ549" s="85">
        <v>45834</v>
      </c>
      <c r="BK549" s="84" t="s">
        <v>125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254</v>
      </c>
      <c r="C550" s="38" t="s">
        <v>255</v>
      </c>
      <c r="D550" s="38" t="s">
        <v>256</v>
      </c>
      <c r="E550" s="38" t="s">
        <v>257</v>
      </c>
      <c r="F550" s="38" t="s">
        <v>258</v>
      </c>
      <c r="G550" s="84" t="s">
        <v>259</v>
      </c>
      <c r="H550" s="38" t="s">
        <v>260</v>
      </c>
      <c r="I550" s="84">
        <v>95737</v>
      </c>
      <c r="J550" s="38" t="s">
        <v>282</v>
      </c>
      <c r="K550" s="84">
        <v>95737</v>
      </c>
      <c r="L550" s="84" t="s">
        <v>262</v>
      </c>
      <c r="M550" s="38" t="s">
        <v>263</v>
      </c>
      <c r="N550" s="84">
        <v>160793</v>
      </c>
      <c r="O550" s="84" t="s">
        <v>444</v>
      </c>
      <c r="P550" s="84">
        <v>220899</v>
      </c>
      <c r="Q550" s="38" t="s">
        <v>829</v>
      </c>
      <c r="R550" s="38" t="s">
        <v>1533</v>
      </c>
      <c r="S550" s="84" t="s">
        <v>1897</v>
      </c>
      <c r="T550" s="84" t="s">
        <v>1897</v>
      </c>
      <c r="U550" s="84" t="s">
        <v>268</v>
      </c>
      <c r="V550" s="84" t="s">
        <v>269</v>
      </c>
      <c r="W550" s="84">
        <v>0</v>
      </c>
      <c r="X550" s="38" t="s">
        <v>270</v>
      </c>
      <c r="Y550" s="84">
        <v>28332054</v>
      </c>
      <c r="Z550" s="38" t="s">
        <v>1898</v>
      </c>
      <c r="AA550" s="108" t="s">
        <v>1778</v>
      </c>
      <c r="AB550" s="84">
        <v>52060</v>
      </c>
      <c r="AC550" s="108" t="s">
        <v>290</v>
      </c>
      <c r="AD550" s="84">
        <v>24</v>
      </c>
      <c r="AE550" s="84" t="s">
        <v>371</v>
      </c>
      <c r="AF550" s="84" t="s">
        <v>275</v>
      </c>
      <c r="AG550" s="108" t="s">
        <v>1779</v>
      </c>
      <c r="AH550" s="84" t="s">
        <v>277</v>
      </c>
      <c r="AI550" s="108" t="s">
        <v>1778</v>
      </c>
      <c r="AJ550" s="84">
        <v>2700</v>
      </c>
      <c r="AK550" s="84">
        <v>2700</v>
      </c>
      <c r="AL550" s="108" t="s">
        <v>292</v>
      </c>
      <c r="AM550" s="84">
        <v>3331.74</v>
      </c>
      <c r="AN550" s="112">
        <v>73.010000000000005</v>
      </c>
      <c r="AO550" s="112">
        <v>3404.75</v>
      </c>
      <c r="AP550" s="112">
        <v>49549.03</v>
      </c>
      <c r="AQ550" s="112">
        <v>9600.3700000000008</v>
      </c>
      <c r="AR550" s="112">
        <v>59149.4</v>
      </c>
      <c r="AS550" s="112">
        <v>49549.26</v>
      </c>
      <c r="AT550" s="112">
        <v>9600.3700000000008</v>
      </c>
      <c r="AU550" s="112">
        <v>59149.63</v>
      </c>
      <c r="AV550" s="84">
        <v>46</v>
      </c>
      <c r="AW550" s="84">
        <v>1341</v>
      </c>
      <c r="AX550" s="84" t="s">
        <v>293</v>
      </c>
      <c r="AY550" s="108"/>
      <c r="AZ550" s="84"/>
      <c r="BA550" s="84"/>
      <c r="BB550" s="84" t="s">
        <v>280</v>
      </c>
      <c r="BC550" s="84" t="s">
        <v>281</v>
      </c>
      <c r="BD550" s="108"/>
      <c r="BE550" s="84">
        <v>0</v>
      </c>
      <c r="BF550" s="38" t="s">
        <v>1897</v>
      </c>
      <c r="BG550" s="84">
        <v>9685551895</v>
      </c>
      <c r="BH550" s="114" t="s">
        <v>3072</v>
      </c>
      <c r="BI550" s="38" t="s">
        <v>112</v>
      </c>
      <c r="BJ550" s="85">
        <v>45821</v>
      </c>
      <c r="BK550" s="84" t="s">
        <v>124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 t="s">
        <v>3093</v>
      </c>
    </row>
    <row r="551" spans="1:70" s="113" customFormat="1" ht="15" hidden="1" customHeight="1" x14ac:dyDescent="0.25">
      <c r="A551" s="84">
        <v>547</v>
      </c>
      <c r="B551" s="38" t="s">
        <v>254</v>
      </c>
      <c r="C551" s="38" t="s">
        <v>255</v>
      </c>
      <c r="D551" s="38" t="s">
        <v>256</v>
      </c>
      <c r="E551" s="38" t="s">
        <v>257</v>
      </c>
      <c r="F551" s="38" t="s">
        <v>258</v>
      </c>
      <c r="G551" s="84" t="s">
        <v>259</v>
      </c>
      <c r="H551" s="38" t="s">
        <v>260</v>
      </c>
      <c r="I551" s="84">
        <v>95367</v>
      </c>
      <c r="J551" s="38" t="s">
        <v>308</v>
      </c>
      <c r="K551" s="84">
        <v>95367</v>
      </c>
      <c r="L551" s="84" t="s">
        <v>262</v>
      </c>
      <c r="M551" s="38" t="s">
        <v>263</v>
      </c>
      <c r="N551" s="84">
        <v>160113</v>
      </c>
      <c r="O551" s="84" t="s">
        <v>309</v>
      </c>
      <c r="P551" s="84">
        <v>216437</v>
      </c>
      <c r="Q551" s="38" t="s">
        <v>508</v>
      </c>
      <c r="R551" s="38" t="s">
        <v>1533</v>
      </c>
      <c r="S551" s="84" t="s">
        <v>1899</v>
      </c>
      <c r="T551" s="84" t="s">
        <v>1899</v>
      </c>
      <c r="U551" s="84" t="s">
        <v>287</v>
      </c>
      <c r="V551" s="84" t="s">
        <v>269</v>
      </c>
      <c r="W551" s="84">
        <v>0</v>
      </c>
      <c r="X551" s="38" t="s">
        <v>270</v>
      </c>
      <c r="Y551" s="84">
        <v>28346931</v>
      </c>
      <c r="Z551" s="38" t="s">
        <v>1900</v>
      </c>
      <c r="AA551" s="108" t="s">
        <v>1876</v>
      </c>
      <c r="AB551" s="84">
        <v>46874</v>
      </c>
      <c r="AC551" s="108" t="s">
        <v>314</v>
      </c>
      <c r="AD551" s="84">
        <v>24</v>
      </c>
      <c r="AE551" s="84" t="s">
        <v>371</v>
      </c>
      <c r="AF551" s="84" t="s">
        <v>315</v>
      </c>
      <c r="AG551" s="108" t="s">
        <v>1877</v>
      </c>
      <c r="AH551" s="84" t="s">
        <v>277</v>
      </c>
      <c r="AI551" s="108" t="s">
        <v>1876</v>
      </c>
      <c r="AJ551" s="84">
        <v>2450</v>
      </c>
      <c r="AK551" s="84">
        <v>2450</v>
      </c>
      <c r="AL551" s="108" t="s">
        <v>1901</v>
      </c>
      <c r="AM551" s="84">
        <v>22848.91</v>
      </c>
      <c r="AN551" s="112">
        <v>3052.2</v>
      </c>
      <c r="AO551" s="112">
        <v>25901.11</v>
      </c>
      <c r="AP551" s="112">
        <v>24025.09</v>
      </c>
      <c r="AQ551" s="112">
        <v>2198.8000000000002</v>
      </c>
      <c r="AR551" s="112">
        <v>26223.89</v>
      </c>
      <c r="AS551" s="112">
        <v>24025.09</v>
      </c>
      <c r="AT551" s="112">
        <v>2198.8000000000002</v>
      </c>
      <c r="AU551" s="112">
        <v>26223.89</v>
      </c>
      <c r="AV551" s="84">
        <v>45</v>
      </c>
      <c r="AW551" s="84">
        <v>1191</v>
      </c>
      <c r="AX551" s="84" t="s">
        <v>293</v>
      </c>
      <c r="AY551" s="108"/>
      <c r="AZ551" s="84"/>
      <c r="BA551" s="84"/>
      <c r="BB551" s="84" t="s">
        <v>280</v>
      </c>
      <c r="BC551" s="84" t="s">
        <v>281</v>
      </c>
      <c r="BD551" s="108"/>
      <c r="BE551" s="84">
        <v>0</v>
      </c>
      <c r="BF551" s="38" t="s">
        <v>1899</v>
      </c>
      <c r="BG551" s="84">
        <v>7389028100</v>
      </c>
      <c r="BH551" s="114" t="s">
        <v>3072</v>
      </c>
      <c r="BI551" s="38" t="s">
        <v>112</v>
      </c>
      <c r="BJ551" s="85">
        <v>45834</v>
      </c>
      <c r="BK551" s="84" t="s">
        <v>125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hidden="1" customHeight="1" x14ac:dyDescent="0.25">
      <c r="A552" s="84">
        <v>548</v>
      </c>
      <c r="B552" s="38" t="s">
        <v>254</v>
      </c>
      <c r="C552" s="38" t="s">
        <v>255</v>
      </c>
      <c r="D552" s="38" t="s">
        <v>256</v>
      </c>
      <c r="E552" s="38" t="s">
        <v>257</v>
      </c>
      <c r="F552" s="38" t="s">
        <v>258</v>
      </c>
      <c r="G552" s="84" t="s">
        <v>259</v>
      </c>
      <c r="H552" s="38" t="s">
        <v>260</v>
      </c>
      <c r="I552" s="84">
        <v>95367</v>
      </c>
      <c r="J552" s="38" t="s">
        <v>308</v>
      </c>
      <c r="K552" s="84">
        <v>95367</v>
      </c>
      <c r="L552" s="84" t="s">
        <v>262</v>
      </c>
      <c r="M552" s="38" t="s">
        <v>263</v>
      </c>
      <c r="N552" s="84">
        <v>160113</v>
      </c>
      <c r="O552" s="84" t="s">
        <v>309</v>
      </c>
      <c r="P552" s="84">
        <v>216437</v>
      </c>
      <c r="Q552" s="38" t="s">
        <v>508</v>
      </c>
      <c r="R552" s="38" t="s">
        <v>1533</v>
      </c>
      <c r="S552" s="84" t="s">
        <v>1902</v>
      </c>
      <c r="T552" s="84" t="s">
        <v>1902</v>
      </c>
      <c r="U552" s="84" t="s">
        <v>287</v>
      </c>
      <c r="V552" s="84" t="s">
        <v>269</v>
      </c>
      <c r="W552" s="84">
        <v>0</v>
      </c>
      <c r="X552" s="38" t="s">
        <v>270</v>
      </c>
      <c r="Y552" s="84">
        <v>28346939</v>
      </c>
      <c r="Z552" s="38" t="s">
        <v>1903</v>
      </c>
      <c r="AA552" s="108" t="s">
        <v>1876</v>
      </c>
      <c r="AB552" s="84">
        <v>46874</v>
      </c>
      <c r="AC552" s="108" t="s">
        <v>314</v>
      </c>
      <c r="AD552" s="84">
        <v>24</v>
      </c>
      <c r="AE552" s="84" t="s">
        <v>371</v>
      </c>
      <c r="AF552" s="84" t="s">
        <v>315</v>
      </c>
      <c r="AG552" s="108" t="s">
        <v>1877</v>
      </c>
      <c r="AH552" s="84" t="s">
        <v>277</v>
      </c>
      <c r="AI552" s="108" t="s">
        <v>1876</v>
      </c>
      <c r="AJ552" s="84">
        <v>2450</v>
      </c>
      <c r="AK552" s="84">
        <v>2450</v>
      </c>
      <c r="AL552" s="108" t="s">
        <v>1519</v>
      </c>
      <c r="AM552" s="84">
        <v>14547.42</v>
      </c>
      <c r="AN552" s="112">
        <v>3019.4</v>
      </c>
      <c r="AO552" s="112">
        <v>17566.82</v>
      </c>
      <c r="AP552" s="112">
        <v>33941.22</v>
      </c>
      <c r="AQ552" s="112">
        <v>4701.3100000000004</v>
      </c>
      <c r="AR552" s="112">
        <v>38642.53</v>
      </c>
      <c r="AS552" s="112">
        <v>33941.58</v>
      </c>
      <c r="AT552" s="112">
        <v>4701.3100000000004</v>
      </c>
      <c r="AU552" s="112">
        <v>38642.89</v>
      </c>
      <c r="AV552" s="84">
        <v>45</v>
      </c>
      <c r="AW552" s="84">
        <v>1219</v>
      </c>
      <c r="AX552" s="84" t="s">
        <v>293</v>
      </c>
      <c r="AY552" s="108"/>
      <c r="AZ552" s="84"/>
      <c r="BA552" s="84"/>
      <c r="BB552" s="84" t="s">
        <v>280</v>
      </c>
      <c r="BC552" s="84" t="s">
        <v>281</v>
      </c>
      <c r="BD552" s="108"/>
      <c r="BE552" s="84">
        <v>0</v>
      </c>
      <c r="BF552" s="38" t="s">
        <v>1902</v>
      </c>
      <c r="BG552" s="84">
        <v>7089215801</v>
      </c>
      <c r="BH552" s="114" t="s">
        <v>3072</v>
      </c>
      <c r="BI552" s="38" t="s">
        <v>112</v>
      </c>
      <c r="BJ552" s="85">
        <v>45834</v>
      </c>
      <c r="BK552" s="84" t="s">
        <v>128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25">
      <c r="A553" s="84">
        <v>549</v>
      </c>
      <c r="B553" s="38" t="s">
        <v>254</v>
      </c>
      <c r="C553" s="38" t="s">
        <v>255</v>
      </c>
      <c r="D553" s="38" t="s">
        <v>256</v>
      </c>
      <c r="E553" s="38" t="s">
        <v>257</v>
      </c>
      <c r="F553" s="38" t="s">
        <v>258</v>
      </c>
      <c r="G553" s="84" t="s">
        <v>259</v>
      </c>
      <c r="H553" s="38" t="s">
        <v>260</v>
      </c>
      <c r="I553" s="84">
        <v>100032</v>
      </c>
      <c r="J553" s="38" t="s">
        <v>261</v>
      </c>
      <c r="K553" s="84">
        <v>100032</v>
      </c>
      <c r="L553" s="84" t="s">
        <v>262</v>
      </c>
      <c r="M553" s="38" t="s">
        <v>263</v>
      </c>
      <c r="N553" s="84">
        <v>163572</v>
      </c>
      <c r="O553" s="84" t="s">
        <v>264</v>
      </c>
      <c r="P553" s="84">
        <v>220521</v>
      </c>
      <c r="Q553" s="38" t="s">
        <v>856</v>
      </c>
      <c r="R553" s="38" t="s">
        <v>1533</v>
      </c>
      <c r="S553" s="84" t="s">
        <v>1904</v>
      </c>
      <c r="T553" s="84" t="s">
        <v>1904</v>
      </c>
      <c r="U553" s="84" t="s">
        <v>268</v>
      </c>
      <c r="V553" s="84" t="s">
        <v>343</v>
      </c>
      <c r="W553" s="84">
        <v>0</v>
      </c>
      <c r="X553" s="38" t="s">
        <v>270</v>
      </c>
      <c r="Y553" s="84">
        <v>28358690</v>
      </c>
      <c r="Z553" s="38" t="s">
        <v>1905</v>
      </c>
      <c r="AA553" s="108" t="s">
        <v>1778</v>
      </c>
      <c r="AB553" s="84">
        <v>62232</v>
      </c>
      <c r="AC553" s="108" t="s">
        <v>273</v>
      </c>
      <c r="AD553" s="84">
        <v>24</v>
      </c>
      <c r="AE553" s="84" t="s">
        <v>698</v>
      </c>
      <c r="AF553" s="84" t="s">
        <v>732</v>
      </c>
      <c r="AG553" s="108" t="s">
        <v>1779</v>
      </c>
      <c r="AH553" s="84" t="s">
        <v>700</v>
      </c>
      <c r="AI553" s="108" t="s">
        <v>1778</v>
      </c>
      <c r="AJ553" s="84">
        <v>3250</v>
      </c>
      <c r="AK553" s="84">
        <v>3250</v>
      </c>
      <c r="AL553" s="108" t="s">
        <v>564</v>
      </c>
      <c r="AM553" s="84">
        <v>5598.13</v>
      </c>
      <c r="AN553" s="112">
        <v>861.96</v>
      </c>
      <c r="AO553" s="112">
        <v>6460.09</v>
      </c>
      <c r="AP553" s="112">
        <v>56996.23</v>
      </c>
      <c r="AQ553" s="112">
        <v>10788.59</v>
      </c>
      <c r="AR553" s="112">
        <v>67784.820000000007</v>
      </c>
      <c r="AS553" s="112">
        <v>56996.87</v>
      </c>
      <c r="AT553" s="112">
        <v>10788.59</v>
      </c>
      <c r="AU553" s="112">
        <v>67785.460000000006</v>
      </c>
      <c r="AV553" s="84">
        <v>46</v>
      </c>
      <c r="AW553" s="84">
        <v>1344</v>
      </c>
      <c r="AX553" s="84" t="s">
        <v>293</v>
      </c>
      <c r="AY553" s="108"/>
      <c r="AZ553" s="84"/>
      <c r="BA553" s="84"/>
      <c r="BB553" s="84" t="s">
        <v>280</v>
      </c>
      <c r="BC553" s="84" t="s">
        <v>281</v>
      </c>
      <c r="BD553" s="108"/>
      <c r="BE553" s="84">
        <v>0</v>
      </c>
      <c r="BF553" s="38" t="s">
        <v>1904</v>
      </c>
      <c r="BG553" s="84">
        <v>9893464242</v>
      </c>
      <c r="BH553" s="114" t="s">
        <v>3072</v>
      </c>
      <c r="BI553" s="38" t="s">
        <v>112</v>
      </c>
      <c r="BJ553" s="85">
        <v>45821</v>
      </c>
      <c r="BK553" s="84" t="s">
        <v>122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 t="s">
        <v>3093</v>
      </c>
    </row>
    <row r="554" spans="1:70" s="113" customFormat="1" ht="15" customHeight="1" x14ac:dyDescent="0.25">
      <c r="A554" s="84">
        <v>550</v>
      </c>
      <c r="B554" s="38" t="s">
        <v>254</v>
      </c>
      <c r="C554" s="38" t="s">
        <v>255</v>
      </c>
      <c r="D554" s="38" t="s">
        <v>256</v>
      </c>
      <c r="E554" s="38" t="s">
        <v>257</v>
      </c>
      <c r="F554" s="38" t="s">
        <v>258</v>
      </c>
      <c r="G554" s="84" t="s">
        <v>259</v>
      </c>
      <c r="H554" s="38" t="s">
        <v>260</v>
      </c>
      <c r="I554" s="84">
        <v>100032</v>
      </c>
      <c r="J554" s="38" t="s">
        <v>261</v>
      </c>
      <c r="K554" s="84">
        <v>100032</v>
      </c>
      <c r="L554" s="84" t="s">
        <v>262</v>
      </c>
      <c r="M554" s="38" t="s">
        <v>263</v>
      </c>
      <c r="N554" s="84">
        <v>163572</v>
      </c>
      <c r="O554" s="84" t="s">
        <v>264</v>
      </c>
      <c r="P554" s="84">
        <v>220521</v>
      </c>
      <c r="Q554" s="38" t="s">
        <v>856</v>
      </c>
      <c r="R554" s="38" t="s">
        <v>1533</v>
      </c>
      <c r="S554" s="84" t="s">
        <v>1906</v>
      </c>
      <c r="T554" s="84" t="s">
        <v>1906</v>
      </c>
      <c r="U554" s="84" t="s">
        <v>268</v>
      </c>
      <c r="V554" s="84" t="s">
        <v>343</v>
      </c>
      <c r="W554" s="84">
        <v>0</v>
      </c>
      <c r="X554" s="38" t="s">
        <v>270</v>
      </c>
      <c r="Y554" s="84">
        <v>28358722</v>
      </c>
      <c r="Z554" s="38" t="s">
        <v>1907</v>
      </c>
      <c r="AA554" s="108" t="s">
        <v>1908</v>
      </c>
      <c r="AB554" s="84">
        <v>82139</v>
      </c>
      <c r="AC554" s="108" t="s">
        <v>273</v>
      </c>
      <c r="AD554" s="84">
        <v>24</v>
      </c>
      <c r="AE554" s="84" t="s">
        <v>708</v>
      </c>
      <c r="AF554" s="84" t="s">
        <v>732</v>
      </c>
      <c r="AG554" s="108" t="s">
        <v>1909</v>
      </c>
      <c r="AH554" s="84" t="s">
        <v>700</v>
      </c>
      <c r="AI554" s="108" t="s">
        <v>1908</v>
      </c>
      <c r="AJ554" s="84">
        <v>4250</v>
      </c>
      <c r="AK554" s="84">
        <v>4250</v>
      </c>
      <c r="AL554" s="108" t="s">
        <v>564</v>
      </c>
      <c r="AM554" s="84">
        <v>2422.6799999999998</v>
      </c>
      <c r="AN554" s="112">
        <v>854.25</v>
      </c>
      <c r="AO554" s="112">
        <v>3276.93</v>
      </c>
      <c r="AP554" s="112">
        <v>84037.28</v>
      </c>
      <c r="AQ554" s="112">
        <v>19267.43</v>
      </c>
      <c r="AR554" s="112">
        <v>103304.71</v>
      </c>
      <c r="AS554" s="112">
        <v>84037.32</v>
      </c>
      <c r="AT554" s="112">
        <v>19267.43</v>
      </c>
      <c r="AU554" s="112">
        <v>103304.75</v>
      </c>
      <c r="AV554" s="84">
        <v>46</v>
      </c>
      <c r="AW554" s="84">
        <v>1344</v>
      </c>
      <c r="AX554" s="84" t="s">
        <v>293</v>
      </c>
      <c r="AY554" s="108"/>
      <c r="AZ554" s="84"/>
      <c r="BA554" s="84"/>
      <c r="BB554" s="84" t="s">
        <v>280</v>
      </c>
      <c r="BC554" s="84" t="s">
        <v>281</v>
      </c>
      <c r="BD554" s="108"/>
      <c r="BE554" s="84">
        <v>0</v>
      </c>
      <c r="BF554" s="38" t="s">
        <v>1906</v>
      </c>
      <c r="BG554" s="84">
        <v>7509206914</v>
      </c>
      <c r="BH554" s="114" t="s">
        <v>3072</v>
      </c>
      <c r="BI554" s="38" t="s">
        <v>112</v>
      </c>
      <c r="BJ554" s="85">
        <v>45821</v>
      </c>
      <c r="BK554" s="84" t="s">
        <v>124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 t="s">
        <v>3093</v>
      </c>
    </row>
    <row r="555" spans="1:70" s="113" customFormat="1" ht="15" hidden="1" customHeight="1" x14ac:dyDescent="0.25">
      <c r="A555" s="84">
        <v>551</v>
      </c>
      <c r="B555" s="38" t="s">
        <v>254</v>
      </c>
      <c r="C555" s="38" t="s">
        <v>255</v>
      </c>
      <c r="D555" s="38" t="s">
        <v>256</v>
      </c>
      <c r="E555" s="38" t="s">
        <v>257</v>
      </c>
      <c r="F555" s="38" t="s">
        <v>258</v>
      </c>
      <c r="G555" s="84" t="s">
        <v>259</v>
      </c>
      <c r="H555" s="38" t="s">
        <v>260</v>
      </c>
      <c r="I555" s="84">
        <v>100032</v>
      </c>
      <c r="J555" s="38" t="s">
        <v>261</v>
      </c>
      <c r="K555" s="84">
        <v>100032</v>
      </c>
      <c r="L555" s="84" t="s">
        <v>262</v>
      </c>
      <c r="M555" s="38" t="s">
        <v>263</v>
      </c>
      <c r="N555" s="84">
        <v>163572</v>
      </c>
      <c r="O555" s="84" t="s">
        <v>264</v>
      </c>
      <c r="P555" s="84">
        <v>220521</v>
      </c>
      <c r="Q555" s="38" t="s">
        <v>856</v>
      </c>
      <c r="R555" s="38" t="s">
        <v>1533</v>
      </c>
      <c r="S555" s="84" t="s">
        <v>1910</v>
      </c>
      <c r="T555" s="84" t="s">
        <v>1910</v>
      </c>
      <c r="U555" s="84" t="s">
        <v>268</v>
      </c>
      <c r="V555" s="84" t="s">
        <v>343</v>
      </c>
      <c r="W555" s="84">
        <v>0</v>
      </c>
      <c r="X555" s="38" t="s">
        <v>270</v>
      </c>
      <c r="Y555" s="84">
        <v>28358731</v>
      </c>
      <c r="Z555" s="38" t="s">
        <v>667</v>
      </c>
      <c r="AA555" s="108" t="s">
        <v>1908</v>
      </c>
      <c r="AB555" s="84">
        <v>82139</v>
      </c>
      <c r="AC555" s="108" t="s">
        <v>273</v>
      </c>
      <c r="AD555" s="84">
        <v>24</v>
      </c>
      <c r="AE555" s="84" t="s">
        <v>985</v>
      </c>
      <c r="AF555" s="84" t="s">
        <v>732</v>
      </c>
      <c r="AG555" s="108" t="s">
        <v>1909</v>
      </c>
      <c r="AH555" s="84" t="s">
        <v>700</v>
      </c>
      <c r="AI555" s="108" t="s">
        <v>1908</v>
      </c>
      <c r="AJ555" s="84">
        <v>4250</v>
      </c>
      <c r="AK555" s="84">
        <v>4250</v>
      </c>
      <c r="AL555" s="108" t="s">
        <v>564</v>
      </c>
      <c r="AM555" s="84">
        <v>5097.05</v>
      </c>
      <c r="AN555" s="112">
        <v>513.67999999999995</v>
      </c>
      <c r="AO555" s="112">
        <v>5610.73</v>
      </c>
      <c r="AP555" s="112">
        <v>79880.06</v>
      </c>
      <c r="AQ555" s="112">
        <v>16460.740000000002</v>
      </c>
      <c r="AR555" s="112">
        <v>96340.800000000003</v>
      </c>
      <c r="AS555" s="112">
        <v>79880.95</v>
      </c>
      <c r="AT555" s="112">
        <v>16460.740000000002</v>
      </c>
      <c r="AU555" s="112">
        <v>96341.69</v>
      </c>
      <c r="AV555" s="84">
        <v>46</v>
      </c>
      <c r="AW555" s="84">
        <v>1344</v>
      </c>
      <c r="AX555" s="84" t="s">
        <v>293</v>
      </c>
      <c r="AY555" s="108"/>
      <c r="AZ555" s="84"/>
      <c r="BA555" s="84"/>
      <c r="BB555" s="84" t="s">
        <v>280</v>
      </c>
      <c r="BC555" s="84" t="s">
        <v>281</v>
      </c>
      <c r="BD555" s="108"/>
      <c r="BE555" s="84">
        <v>0</v>
      </c>
      <c r="BF555" s="38" t="s">
        <v>1910</v>
      </c>
      <c r="BG555" s="84">
        <v>9826391795</v>
      </c>
      <c r="BH555" s="114" t="s">
        <v>3072</v>
      </c>
      <c r="BI555" s="38" t="s">
        <v>112</v>
      </c>
      <c r="BJ555" s="85">
        <v>45834</v>
      </c>
      <c r="BK555" s="84" t="s">
        <v>125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254</v>
      </c>
      <c r="C556" s="38" t="s">
        <v>255</v>
      </c>
      <c r="D556" s="38" t="s">
        <v>256</v>
      </c>
      <c r="E556" s="38" t="s">
        <v>257</v>
      </c>
      <c r="F556" s="38" t="s">
        <v>258</v>
      </c>
      <c r="G556" s="84" t="s">
        <v>259</v>
      </c>
      <c r="H556" s="38" t="s">
        <v>260</v>
      </c>
      <c r="I556" s="84">
        <v>95409</v>
      </c>
      <c r="J556" s="38" t="s">
        <v>347</v>
      </c>
      <c r="K556" s="84">
        <v>95409</v>
      </c>
      <c r="L556" s="84" t="s">
        <v>262</v>
      </c>
      <c r="M556" s="38" t="s">
        <v>263</v>
      </c>
      <c r="N556" s="84">
        <v>160213</v>
      </c>
      <c r="O556" s="84" t="s">
        <v>348</v>
      </c>
      <c r="P556" s="84">
        <v>214894</v>
      </c>
      <c r="Q556" s="38" t="s">
        <v>349</v>
      </c>
      <c r="R556" s="38" t="s">
        <v>1533</v>
      </c>
      <c r="S556" s="84" t="s">
        <v>1911</v>
      </c>
      <c r="T556" s="84" t="s">
        <v>1911</v>
      </c>
      <c r="U556" s="84" t="s">
        <v>268</v>
      </c>
      <c r="V556" s="84" t="s">
        <v>269</v>
      </c>
      <c r="W556" s="84">
        <v>0</v>
      </c>
      <c r="X556" s="38" t="s">
        <v>270</v>
      </c>
      <c r="Y556" s="84">
        <v>28374206</v>
      </c>
      <c r="Z556" s="38" t="s">
        <v>1300</v>
      </c>
      <c r="AA556" s="108" t="s">
        <v>1805</v>
      </c>
      <c r="AB556" s="84">
        <v>46874</v>
      </c>
      <c r="AC556" s="108" t="s">
        <v>353</v>
      </c>
      <c r="AD556" s="84">
        <v>24</v>
      </c>
      <c r="AE556" s="84" t="s">
        <v>371</v>
      </c>
      <c r="AF556" s="84" t="s">
        <v>315</v>
      </c>
      <c r="AG556" s="108" t="s">
        <v>1806</v>
      </c>
      <c r="AH556" s="84" t="s">
        <v>277</v>
      </c>
      <c r="AI556" s="108" t="s">
        <v>1805</v>
      </c>
      <c r="AJ556" s="84">
        <v>2450</v>
      </c>
      <c r="AK556" s="84">
        <v>2450</v>
      </c>
      <c r="AL556" s="108" t="s">
        <v>714</v>
      </c>
      <c r="AM556" s="84">
        <v>5797.6</v>
      </c>
      <c r="AN556" s="112">
        <v>482.34</v>
      </c>
      <c r="AO556" s="112">
        <v>6279.94</v>
      </c>
      <c r="AP556" s="112">
        <v>42495.57</v>
      </c>
      <c r="AQ556" s="112">
        <v>8221.26</v>
      </c>
      <c r="AR556" s="112">
        <v>50716.83</v>
      </c>
      <c r="AS556" s="112">
        <v>42496.4</v>
      </c>
      <c r="AT556" s="112">
        <v>8221.26</v>
      </c>
      <c r="AU556" s="112">
        <v>50717.66</v>
      </c>
      <c r="AV556" s="84">
        <v>46</v>
      </c>
      <c r="AW556" s="84">
        <v>1340</v>
      </c>
      <c r="AX556" s="84" t="s">
        <v>293</v>
      </c>
      <c r="AY556" s="108"/>
      <c r="AZ556" s="84"/>
      <c r="BA556" s="84"/>
      <c r="BB556" s="84" t="s">
        <v>280</v>
      </c>
      <c r="BC556" s="84" t="s">
        <v>281</v>
      </c>
      <c r="BD556" s="108"/>
      <c r="BE556" s="84">
        <v>0</v>
      </c>
      <c r="BF556" s="38" t="s">
        <v>1911</v>
      </c>
      <c r="BG556" s="84">
        <v>7415741095</v>
      </c>
      <c r="BH556" s="114" t="s">
        <v>3072</v>
      </c>
      <c r="BI556" s="38" t="s">
        <v>112</v>
      </c>
      <c r="BJ556" s="85">
        <v>45834</v>
      </c>
      <c r="BK556" s="84" t="s">
        <v>125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25">
      <c r="A557" s="84">
        <v>553</v>
      </c>
      <c r="B557" s="38" t="s">
        <v>254</v>
      </c>
      <c r="C557" s="38" t="s">
        <v>255</v>
      </c>
      <c r="D557" s="38" t="s">
        <v>256</v>
      </c>
      <c r="E557" s="38" t="s">
        <v>257</v>
      </c>
      <c r="F557" s="38" t="s">
        <v>258</v>
      </c>
      <c r="G557" s="84" t="s">
        <v>259</v>
      </c>
      <c r="H557" s="38" t="s">
        <v>260</v>
      </c>
      <c r="I557" s="84">
        <v>95367</v>
      </c>
      <c r="J557" s="38" t="s">
        <v>308</v>
      </c>
      <c r="K557" s="84">
        <v>95367</v>
      </c>
      <c r="L557" s="84" t="s">
        <v>262</v>
      </c>
      <c r="M557" s="38" t="s">
        <v>263</v>
      </c>
      <c r="N557" s="84">
        <v>160113</v>
      </c>
      <c r="O557" s="84" t="s">
        <v>309</v>
      </c>
      <c r="P557" s="84">
        <v>216437</v>
      </c>
      <c r="Q557" s="38" t="s">
        <v>508</v>
      </c>
      <c r="R557" s="38" t="s">
        <v>1533</v>
      </c>
      <c r="S557" s="84" t="s">
        <v>1912</v>
      </c>
      <c r="T557" s="84" t="s">
        <v>1912</v>
      </c>
      <c r="U557" s="84" t="s">
        <v>411</v>
      </c>
      <c r="V557" s="84" t="s">
        <v>269</v>
      </c>
      <c r="W557" s="84">
        <v>0</v>
      </c>
      <c r="X557" s="38" t="s">
        <v>270</v>
      </c>
      <c r="Y557" s="84">
        <v>28383107</v>
      </c>
      <c r="Z557" s="38" t="s">
        <v>1913</v>
      </c>
      <c r="AA557" s="108" t="s">
        <v>1908</v>
      </c>
      <c r="AB557" s="84">
        <v>46874</v>
      </c>
      <c r="AC557" s="108" t="s">
        <v>314</v>
      </c>
      <c r="AD557" s="84">
        <v>24</v>
      </c>
      <c r="AE557" s="84" t="s">
        <v>371</v>
      </c>
      <c r="AF557" s="84" t="s">
        <v>315</v>
      </c>
      <c r="AG557" s="108" t="s">
        <v>1909</v>
      </c>
      <c r="AH557" s="84" t="s">
        <v>277</v>
      </c>
      <c r="AI557" s="108" t="s">
        <v>1908</v>
      </c>
      <c r="AJ557" s="84">
        <v>2450</v>
      </c>
      <c r="AK557" s="84">
        <v>2450</v>
      </c>
      <c r="AL557" s="108" t="s">
        <v>564</v>
      </c>
      <c r="AM557" s="84">
        <v>17811.3</v>
      </c>
      <c r="AN557" s="112">
        <v>3653.03</v>
      </c>
      <c r="AO557" s="112">
        <v>21464.33</v>
      </c>
      <c r="AP557" s="112">
        <v>29062.7</v>
      </c>
      <c r="AQ557" s="112">
        <v>3612.97</v>
      </c>
      <c r="AR557" s="112">
        <v>32675.67</v>
      </c>
      <c r="AS557" s="112">
        <v>29062.7</v>
      </c>
      <c r="AT557" s="112">
        <v>3612.97</v>
      </c>
      <c r="AU557" s="112">
        <v>32675.67</v>
      </c>
      <c r="AV557" s="84">
        <v>45</v>
      </c>
      <c r="AW557" s="84">
        <v>1191</v>
      </c>
      <c r="AX557" s="84" t="s">
        <v>293</v>
      </c>
      <c r="AY557" s="108"/>
      <c r="AZ557" s="84"/>
      <c r="BA557" s="84"/>
      <c r="BB557" s="84" t="s">
        <v>280</v>
      </c>
      <c r="BC557" s="84" t="s">
        <v>281</v>
      </c>
      <c r="BD557" s="108"/>
      <c r="BE557" s="84">
        <v>0</v>
      </c>
      <c r="BF557" s="38" t="s">
        <v>1912</v>
      </c>
      <c r="BG557" s="84">
        <v>8224072750</v>
      </c>
      <c r="BH557" s="114" t="s">
        <v>3072</v>
      </c>
      <c r="BI557" s="38" t="s">
        <v>112</v>
      </c>
      <c r="BJ557" s="85">
        <v>45821</v>
      </c>
      <c r="BK557" s="84" t="s">
        <v>124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 t="s">
        <v>3093</v>
      </c>
    </row>
    <row r="558" spans="1:70" s="113" customFormat="1" ht="15" hidden="1" customHeight="1" x14ac:dyDescent="0.25">
      <c r="A558" s="84">
        <v>554</v>
      </c>
      <c r="B558" s="38" t="s">
        <v>254</v>
      </c>
      <c r="C558" s="38" t="s">
        <v>255</v>
      </c>
      <c r="D558" s="38" t="s">
        <v>256</v>
      </c>
      <c r="E558" s="38" t="s">
        <v>257</v>
      </c>
      <c r="F558" s="38" t="s">
        <v>258</v>
      </c>
      <c r="G558" s="84" t="s">
        <v>259</v>
      </c>
      <c r="H558" s="38" t="s">
        <v>260</v>
      </c>
      <c r="I558" s="84">
        <v>95591</v>
      </c>
      <c r="J558" s="38" t="s">
        <v>429</v>
      </c>
      <c r="K558" s="84">
        <v>95591</v>
      </c>
      <c r="L558" s="84" t="s">
        <v>262</v>
      </c>
      <c r="M558" s="38" t="s">
        <v>263</v>
      </c>
      <c r="N558" s="84">
        <v>160610</v>
      </c>
      <c r="O558" s="84" t="s">
        <v>430</v>
      </c>
      <c r="P558" s="84">
        <v>215436</v>
      </c>
      <c r="Q558" s="38" t="s">
        <v>431</v>
      </c>
      <c r="R558" s="38" t="s">
        <v>1533</v>
      </c>
      <c r="S558" s="84" t="s">
        <v>1914</v>
      </c>
      <c r="T558" s="84" t="s">
        <v>1914</v>
      </c>
      <c r="U558" s="84" t="s">
        <v>268</v>
      </c>
      <c r="V558" s="84" t="s">
        <v>269</v>
      </c>
      <c r="W558" s="84">
        <v>0</v>
      </c>
      <c r="X558" s="38" t="s">
        <v>270</v>
      </c>
      <c r="Y558" s="84">
        <v>28386294</v>
      </c>
      <c r="Z558" s="38" t="s">
        <v>1915</v>
      </c>
      <c r="AA558" s="108" t="s">
        <v>1866</v>
      </c>
      <c r="AB558" s="84">
        <v>51860</v>
      </c>
      <c r="AC558" s="108" t="s">
        <v>333</v>
      </c>
      <c r="AD558" s="84">
        <v>24</v>
      </c>
      <c r="AE558" s="84" t="s">
        <v>371</v>
      </c>
      <c r="AF558" s="84" t="s">
        <v>315</v>
      </c>
      <c r="AG558" s="108" t="s">
        <v>1867</v>
      </c>
      <c r="AH558" s="84" t="s">
        <v>277</v>
      </c>
      <c r="AI558" s="108" t="s">
        <v>1866</v>
      </c>
      <c r="AJ558" s="84">
        <v>2700</v>
      </c>
      <c r="AK558" s="84">
        <v>2700</v>
      </c>
      <c r="AL558" s="108" t="s">
        <v>564</v>
      </c>
      <c r="AM558" s="84">
        <v>47096.17</v>
      </c>
      <c r="AN558" s="112">
        <v>5407.93</v>
      </c>
      <c r="AO558" s="112">
        <v>52504.1</v>
      </c>
      <c r="AP558" s="112">
        <v>4763.83</v>
      </c>
      <c r="AQ558" s="112">
        <v>110.07</v>
      </c>
      <c r="AR558" s="112">
        <v>4873.8999999999996</v>
      </c>
      <c r="AS558" s="112">
        <v>4763.83</v>
      </c>
      <c r="AT558" s="112">
        <v>110.07</v>
      </c>
      <c r="AU558" s="112">
        <v>4873.8999999999996</v>
      </c>
      <c r="AV558" s="84">
        <v>45</v>
      </c>
      <c r="AW558" s="84">
        <v>950</v>
      </c>
      <c r="AX558" s="84" t="s">
        <v>293</v>
      </c>
      <c r="AY558" s="108"/>
      <c r="AZ558" s="84"/>
      <c r="BA558" s="84"/>
      <c r="BB558" s="84" t="s">
        <v>280</v>
      </c>
      <c r="BC558" s="84" t="s">
        <v>281</v>
      </c>
      <c r="BD558" s="108"/>
      <c r="BE558" s="84">
        <v>0</v>
      </c>
      <c r="BF558" s="38" t="s">
        <v>1914</v>
      </c>
      <c r="BG558" s="84">
        <v>7247471822</v>
      </c>
      <c r="BH558" s="114" t="s">
        <v>3072</v>
      </c>
      <c r="BI558" s="38" t="s">
        <v>112</v>
      </c>
      <c r="BJ558" s="85">
        <v>45834</v>
      </c>
      <c r="BK558" s="84" t="s">
        <v>128</v>
      </c>
      <c r="BL558" s="38"/>
      <c r="BM558" s="115"/>
      <c r="BN558" s="116" t="s">
        <v>112</v>
      </c>
      <c r="BO558" s="84" t="s">
        <v>243</v>
      </c>
      <c r="BP558" s="84"/>
      <c r="BQ558" s="117" t="s">
        <v>112</v>
      </c>
      <c r="BR558" s="118"/>
    </row>
    <row r="559" spans="1:70" s="113" customFormat="1" ht="15" hidden="1" customHeight="1" x14ac:dyDescent="0.25">
      <c r="A559" s="84">
        <v>555</v>
      </c>
      <c r="B559" s="38" t="s">
        <v>254</v>
      </c>
      <c r="C559" s="38" t="s">
        <v>255</v>
      </c>
      <c r="D559" s="38" t="s">
        <v>256</v>
      </c>
      <c r="E559" s="38" t="s">
        <v>257</v>
      </c>
      <c r="F559" s="38" t="s">
        <v>258</v>
      </c>
      <c r="G559" s="84" t="s">
        <v>259</v>
      </c>
      <c r="H559" s="38" t="s">
        <v>260</v>
      </c>
      <c r="I559" s="84">
        <v>80625</v>
      </c>
      <c r="J559" s="38" t="s">
        <v>339</v>
      </c>
      <c r="K559" s="84">
        <v>80625</v>
      </c>
      <c r="L559" s="84" t="s">
        <v>262</v>
      </c>
      <c r="M559" s="38" t="s">
        <v>263</v>
      </c>
      <c r="N559" s="84">
        <v>131569</v>
      </c>
      <c r="O559" s="84" t="s">
        <v>340</v>
      </c>
      <c r="P559" s="84">
        <v>177853</v>
      </c>
      <c r="Q559" s="38" t="s">
        <v>341</v>
      </c>
      <c r="R559" s="38" t="s">
        <v>1533</v>
      </c>
      <c r="S559" s="84" t="s">
        <v>1916</v>
      </c>
      <c r="T559" s="84" t="s">
        <v>1916</v>
      </c>
      <c r="U559" s="84" t="s">
        <v>560</v>
      </c>
      <c r="V559" s="84" t="s">
        <v>343</v>
      </c>
      <c r="W559" s="84">
        <v>0</v>
      </c>
      <c r="X559" s="38" t="s">
        <v>270</v>
      </c>
      <c r="Y559" s="84">
        <v>28396767</v>
      </c>
      <c r="Z559" s="38" t="s">
        <v>1917</v>
      </c>
      <c r="AA559" s="108" t="s">
        <v>1869</v>
      </c>
      <c r="AB559" s="84">
        <v>56009</v>
      </c>
      <c r="AC559" s="108" t="s">
        <v>290</v>
      </c>
      <c r="AD559" s="84">
        <v>24</v>
      </c>
      <c r="AE559" s="84" t="s">
        <v>739</v>
      </c>
      <c r="AF559" s="84" t="s">
        <v>603</v>
      </c>
      <c r="AG559" s="108" t="s">
        <v>1870</v>
      </c>
      <c r="AH559" s="84" t="s">
        <v>277</v>
      </c>
      <c r="AI559" s="108" t="s">
        <v>1869</v>
      </c>
      <c r="AJ559" s="84">
        <v>2900</v>
      </c>
      <c r="AK559" s="84">
        <v>2900</v>
      </c>
      <c r="AL559" s="108" t="s">
        <v>564</v>
      </c>
      <c r="AM559" s="84">
        <v>20504.12</v>
      </c>
      <c r="AN559" s="112">
        <v>1379.32</v>
      </c>
      <c r="AO559" s="112">
        <v>21883.439999999999</v>
      </c>
      <c r="AP559" s="112">
        <v>35504.879999999997</v>
      </c>
      <c r="AQ559" s="112">
        <v>4100.76</v>
      </c>
      <c r="AR559" s="112">
        <v>39605.64</v>
      </c>
      <c r="AS559" s="112">
        <v>35504.879999999997</v>
      </c>
      <c r="AT559" s="112">
        <v>4100.76</v>
      </c>
      <c r="AU559" s="112">
        <v>39605.64</v>
      </c>
      <c r="AV559" s="84">
        <v>46</v>
      </c>
      <c r="AW559" s="84">
        <v>1280</v>
      </c>
      <c r="AX559" s="84" t="s">
        <v>293</v>
      </c>
      <c r="AY559" s="108"/>
      <c r="AZ559" s="84"/>
      <c r="BA559" s="84"/>
      <c r="BB559" s="84" t="s">
        <v>280</v>
      </c>
      <c r="BC559" s="84" t="s">
        <v>281</v>
      </c>
      <c r="BD559" s="108"/>
      <c r="BE559" s="84">
        <v>0</v>
      </c>
      <c r="BF559" s="38" t="s">
        <v>1916</v>
      </c>
      <c r="BG559" s="84">
        <v>9644592980</v>
      </c>
      <c r="BH559" s="114" t="s">
        <v>3072</v>
      </c>
      <c r="BI559" s="38" t="s">
        <v>112</v>
      </c>
      <c r="BJ559" s="85">
        <v>45834</v>
      </c>
      <c r="BK559" s="84" t="s">
        <v>125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254</v>
      </c>
      <c r="C560" s="38" t="s">
        <v>255</v>
      </c>
      <c r="D560" s="38" t="s">
        <v>256</v>
      </c>
      <c r="E560" s="38" t="s">
        <v>257</v>
      </c>
      <c r="F560" s="38" t="s">
        <v>258</v>
      </c>
      <c r="G560" s="84" t="s">
        <v>259</v>
      </c>
      <c r="H560" s="38" t="s">
        <v>260</v>
      </c>
      <c r="I560" s="84">
        <v>97451</v>
      </c>
      <c r="J560" s="38" t="s">
        <v>908</v>
      </c>
      <c r="K560" s="84">
        <v>97451</v>
      </c>
      <c r="L560" s="84" t="s">
        <v>262</v>
      </c>
      <c r="M560" s="38" t="s">
        <v>263</v>
      </c>
      <c r="N560" s="84">
        <v>164731</v>
      </c>
      <c r="O560" s="84" t="s">
        <v>909</v>
      </c>
      <c r="P560" s="84">
        <v>220959</v>
      </c>
      <c r="Q560" s="38" t="s">
        <v>910</v>
      </c>
      <c r="R560" s="38" t="s">
        <v>1533</v>
      </c>
      <c r="S560" s="84" t="s">
        <v>1918</v>
      </c>
      <c r="T560" s="84" t="s">
        <v>1918</v>
      </c>
      <c r="U560" s="84" t="s">
        <v>268</v>
      </c>
      <c r="V560" s="84" t="s">
        <v>269</v>
      </c>
      <c r="W560" s="84">
        <v>0</v>
      </c>
      <c r="X560" s="38" t="s">
        <v>270</v>
      </c>
      <c r="Y560" s="84">
        <v>28401806</v>
      </c>
      <c r="Z560" s="38" t="s">
        <v>1919</v>
      </c>
      <c r="AA560" s="108" t="s">
        <v>1751</v>
      </c>
      <c r="AB560" s="84">
        <v>62232</v>
      </c>
      <c r="AC560" s="108" t="s">
        <v>333</v>
      </c>
      <c r="AD560" s="84">
        <v>24</v>
      </c>
      <c r="AE560" s="84" t="s">
        <v>421</v>
      </c>
      <c r="AF560" s="84" t="s">
        <v>603</v>
      </c>
      <c r="AG560" s="108" t="s">
        <v>1752</v>
      </c>
      <c r="AH560" s="84" t="s">
        <v>277</v>
      </c>
      <c r="AI560" s="108" t="s">
        <v>1751</v>
      </c>
      <c r="AJ560" s="84">
        <v>3200</v>
      </c>
      <c r="AK560" s="84">
        <v>3200</v>
      </c>
      <c r="AL560" s="108" t="s">
        <v>564</v>
      </c>
      <c r="AM560" s="84">
        <v>36578.49</v>
      </c>
      <c r="AN560" s="112">
        <v>4907.57</v>
      </c>
      <c r="AO560" s="112">
        <v>41486.06</v>
      </c>
      <c r="AP560" s="112">
        <v>25653.51</v>
      </c>
      <c r="AQ560" s="112">
        <v>1929.43</v>
      </c>
      <c r="AR560" s="112">
        <v>27582.94</v>
      </c>
      <c r="AS560" s="112">
        <v>25653.51</v>
      </c>
      <c r="AT560" s="112">
        <v>1929.43</v>
      </c>
      <c r="AU560" s="112">
        <v>27582.94</v>
      </c>
      <c r="AV560" s="84">
        <v>46</v>
      </c>
      <c r="AW560" s="84">
        <v>1134</v>
      </c>
      <c r="AX560" s="84" t="s">
        <v>293</v>
      </c>
      <c r="AY560" s="108"/>
      <c r="AZ560" s="84"/>
      <c r="BA560" s="84"/>
      <c r="BB560" s="84" t="s">
        <v>280</v>
      </c>
      <c r="BC560" s="84" t="s">
        <v>281</v>
      </c>
      <c r="BD560" s="108"/>
      <c r="BE560" s="84">
        <v>0</v>
      </c>
      <c r="BF560" s="38" t="s">
        <v>1918</v>
      </c>
      <c r="BG560" s="84">
        <v>9977157339</v>
      </c>
      <c r="BH560" s="114" t="s">
        <v>3072</v>
      </c>
      <c r="BI560" s="38" t="s">
        <v>112</v>
      </c>
      <c r="BJ560" s="85">
        <v>45821</v>
      </c>
      <c r="BK560" s="84" t="s">
        <v>124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 t="s">
        <v>3093</v>
      </c>
    </row>
    <row r="561" spans="1:70" s="113" customFormat="1" ht="15" hidden="1" customHeight="1" x14ac:dyDescent="0.25">
      <c r="A561" s="84">
        <v>557</v>
      </c>
      <c r="B561" s="38" t="s">
        <v>254</v>
      </c>
      <c r="C561" s="38" t="s">
        <v>255</v>
      </c>
      <c r="D561" s="38" t="s">
        <v>256</v>
      </c>
      <c r="E561" s="38" t="s">
        <v>257</v>
      </c>
      <c r="F561" s="38" t="s">
        <v>258</v>
      </c>
      <c r="G561" s="84" t="s">
        <v>259</v>
      </c>
      <c r="H561" s="38" t="s">
        <v>260</v>
      </c>
      <c r="I561" s="84">
        <v>97451</v>
      </c>
      <c r="J561" s="38" t="s">
        <v>908</v>
      </c>
      <c r="K561" s="84">
        <v>97451</v>
      </c>
      <c r="L561" s="84" t="s">
        <v>262</v>
      </c>
      <c r="M561" s="38" t="s">
        <v>263</v>
      </c>
      <c r="N561" s="84">
        <v>164731</v>
      </c>
      <c r="O561" s="84" t="s">
        <v>909</v>
      </c>
      <c r="P561" s="84">
        <v>220959</v>
      </c>
      <c r="Q561" s="38" t="s">
        <v>910</v>
      </c>
      <c r="R561" s="38" t="s">
        <v>1533</v>
      </c>
      <c r="S561" s="84" t="s">
        <v>1920</v>
      </c>
      <c r="T561" s="84" t="s">
        <v>1920</v>
      </c>
      <c r="U561" s="84" t="s">
        <v>268</v>
      </c>
      <c r="V561" s="84" t="s">
        <v>269</v>
      </c>
      <c r="W561" s="84">
        <v>0</v>
      </c>
      <c r="X561" s="38" t="s">
        <v>270</v>
      </c>
      <c r="Y561" s="84">
        <v>28402195</v>
      </c>
      <c r="Z561" s="38" t="s">
        <v>1921</v>
      </c>
      <c r="AA561" s="108" t="s">
        <v>1922</v>
      </c>
      <c r="AB561" s="84">
        <v>62232</v>
      </c>
      <c r="AC561" s="108" t="s">
        <v>333</v>
      </c>
      <c r="AD561" s="84">
        <v>24</v>
      </c>
      <c r="AE561" s="84" t="s">
        <v>693</v>
      </c>
      <c r="AF561" s="84" t="s">
        <v>275</v>
      </c>
      <c r="AG561" s="108" t="s">
        <v>1923</v>
      </c>
      <c r="AH561" s="84" t="s">
        <v>277</v>
      </c>
      <c r="AI561" s="108" t="s">
        <v>1922</v>
      </c>
      <c r="AJ561" s="84">
        <v>3200</v>
      </c>
      <c r="AK561" s="84">
        <v>3200</v>
      </c>
      <c r="AL561" s="108" t="s">
        <v>1540</v>
      </c>
      <c r="AM561" s="84">
        <v>48150.13</v>
      </c>
      <c r="AN561" s="112">
        <v>6279.4</v>
      </c>
      <c r="AO561" s="112">
        <v>54429.53</v>
      </c>
      <c r="AP561" s="112">
        <v>14081.87</v>
      </c>
      <c r="AQ561" s="112">
        <v>556.6</v>
      </c>
      <c r="AR561" s="112">
        <v>14638.47</v>
      </c>
      <c r="AS561" s="112">
        <v>14081.87</v>
      </c>
      <c r="AT561" s="112">
        <v>556.6</v>
      </c>
      <c r="AU561" s="112">
        <v>14638.47</v>
      </c>
      <c r="AV561" s="84">
        <v>46</v>
      </c>
      <c r="AW561" s="84">
        <v>1011</v>
      </c>
      <c r="AX561" s="84" t="s">
        <v>293</v>
      </c>
      <c r="AY561" s="108"/>
      <c r="AZ561" s="84"/>
      <c r="BA561" s="84"/>
      <c r="BB561" s="84" t="s">
        <v>280</v>
      </c>
      <c r="BC561" s="84" t="s">
        <v>281</v>
      </c>
      <c r="BD561" s="108"/>
      <c r="BE561" s="84">
        <v>0</v>
      </c>
      <c r="BF561" s="38" t="s">
        <v>1920</v>
      </c>
      <c r="BG561" s="84">
        <v>8889602724</v>
      </c>
      <c r="BH561" s="114" t="s">
        <v>3072</v>
      </c>
      <c r="BI561" s="38" t="s">
        <v>112</v>
      </c>
      <c r="BJ561" s="85">
        <v>45834</v>
      </c>
      <c r="BK561" s="84" t="s">
        <v>128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hidden="1" customHeight="1" x14ac:dyDescent="0.25">
      <c r="A562" s="84">
        <v>558</v>
      </c>
      <c r="B562" s="38" t="s">
        <v>254</v>
      </c>
      <c r="C562" s="38" t="s">
        <v>255</v>
      </c>
      <c r="D562" s="38" t="s">
        <v>256</v>
      </c>
      <c r="E562" s="38" t="s">
        <v>257</v>
      </c>
      <c r="F562" s="38" t="s">
        <v>258</v>
      </c>
      <c r="G562" s="84" t="s">
        <v>259</v>
      </c>
      <c r="H562" s="38" t="s">
        <v>260</v>
      </c>
      <c r="I562" s="84">
        <v>97451</v>
      </c>
      <c r="J562" s="38" t="s">
        <v>908</v>
      </c>
      <c r="K562" s="84">
        <v>97451</v>
      </c>
      <c r="L562" s="84" t="s">
        <v>262</v>
      </c>
      <c r="M562" s="38" t="s">
        <v>263</v>
      </c>
      <c r="N562" s="84">
        <v>164731</v>
      </c>
      <c r="O562" s="84" t="s">
        <v>909</v>
      </c>
      <c r="P562" s="84">
        <v>220959</v>
      </c>
      <c r="Q562" s="38" t="s">
        <v>910</v>
      </c>
      <c r="R562" s="38" t="s">
        <v>1533</v>
      </c>
      <c r="S562" s="84" t="s">
        <v>1924</v>
      </c>
      <c r="T562" s="84" t="s">
        <v>1924</v>
      </c>
      <c r="U562" s="84" t="s">
        <v>268</v>
      </c>
      <c r="V562" s="84" t="s">
        <v>269</v>
      </c>
      <c r="W562" s="84">
        <v>0</v>
      </c>
      <c r="X562" s="38" t="s">
        <v>270</v>
      </c>
      <c r="Y562" s="84">
        <v>28402200</v>
      </c>
      <c r="Z562" s="38" t="s">
        <v>642</v>
      </c>
      <c r="AA562" s="108" t="s">
        <v>1922</v>
      </c>
      <c r="AB562" s="84">
        <v>62232</v>
      </c>
      <c r="AC562" s="108" t="s">
        <v>333</v>
      </c>
      <c r="AD562" s="84">
        <v>24</v>
      </c>
      <c r="AE562" s="84" t="s">
        <v>693</v>
      </c>
      <c r="AF562" s="84" t="s">
        <v>275</v>
      </c>
      <c r="AG562" s="108" t="s">
        <v>1923</v>
      </c>
      <c r="AH562" s="84" t="s">
        <v>277</v>
      </c>
      <c r="AI562" s="108" t="s">
        <v>1922</v>
      </c>
      <c r="AJ562" s="84">
        <v>3200</v>
      </c>
      <c r="AK562" s="84">
        <v>3200</v>
      </c>
      <c r="AL562" s="108" t="s">
        <v>1925</v>
      </c>
      <c r="AM562" s="84">
        <v>31989.99</v>
      </c>
      <c r="AN562" s="112">
        <v>5804.73</v>
      </c>
      <c r="AO562" s="112">
        <v>37794.720000000001</v>
      </c>
      <c r="AP562" s="112">
        <v>30728.83</v>
      </c>
      <c r="AQ562" s="112">
        <v>2651.39</v>
      </c>
      <c r="AR562" s="112">
        <v>33380.22</v>
      </c>
      <c r="AS562" s="112">
        <v>30729.01</v>
      </c>
      <c r="AT562" s="112">
        <v>2651.39</v>
      </c>
      <c r="AU562" s="112">
        <v>33380.400000000001</v>
      </c>
      <c r="AV562" s="84">
        <v>45</v>
      </c>
      <c r="AW562" s="84">
        <v>1103</v>
      </c>
      <c r="AX562" s="84" t="s">
        <v>293</v>
      </c>
      <c r="AY562" s="108"/>
      <c r="AZ562" s="84"/>
      <c r="BA562" s="84"/>
      <c r="BB562" s="84" t="s">
        <v>280</v>
      </c>
      <c r="BC562" s="84" t="s">
        <v>281</v>
      </c>
      <c r="BD562" s="108"/>
      <c r="BE562" s="84">
        <v>0</v>
      </c>
      <c r="BF562" s="38" t="s">
        <v>1924</v>
      </c>
      <c r="BG562" s="84">
        <v>9977101087</v>
      </c>
      <c r="BH562" s="114" t="s">
        <v>3072</v>
      </c>
      <c r="BI562" s="38" t="s">
        <v>112</v>
      </c>
      <c r="BJ562" s="85">
        <v>45834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hidden="1" customHeight="1" x14ac:dyDescent="0.25">
      <c r="A563" s="84">
        <v>559</v>
      </c>
      <c r="B563" s="38" t="s">
        <v>254</v>
      </c>
      <c r="C563" s="38" t="s">
        <v>255</v>
      </c>
      <c r="D563" s="38" t="s">
        <v>256</v>
      </c>
      <c r="E563" s="38" t="s">
        <v>257</v>
      </c>
      <c r="F563" s="38" t="s">
        <v>258</v>
      </c>
      <c r="G563" s="84" t="s">
        <v>259</v>
      </c>
      <c r="H563" s="38" t="s">
        <v>260</v>
      </c>
      <c r="I563" s="84">
        <v>97451</v>
      </c>
      <c r="J563" s="38" t="s">
        <v>908</v>
      </c>
      <c r="K563" s="84">
        <v>97451</v>
      </c>
      <c r="L563" s="84" t="s">
        <v>262</v>
      </c>
      <c r="M563" s="38" t="s">
        <v>263</v>
      </c>
      <c r="N563" s="84">
        <v>164731</v>
      </c>
      <c r="O563" s="84" t="s">
        <v>909</v>
      </c>
      <c r="P563" s="84">
        <v>220959</v>
      </c>
      <c r="Q563" s="38" t="s">
        <v>910</v>
      </c>
      <c r="R563" s="38" t="s">
        <v>1533</v>
      </c>
      <c r="S563" s="84" t="s">
        <v>1926</v>
      </c>
      <c r="T563" s="84" t="s">
        <v>1926</v>
      </c>
      <c r="U563" s="84" t="s">
        <v>268</v>
      </c>
      <c r="V563" s="84" t="s">
        <v>269</v>
      </c>
      <c r="W563" s="84">
        <v>0</v>
      </c>
      <c r="X563" s="38" t="s">
        <v>270</v>
      </c>
      <c r="Y563" s="84">
        <v>28402206</v>
      </c>
      <c r="Z563" s="38" t="s">
        <v>1927</v>
      </c>
      <c r="AA563" s="108" t="s">
        <v>1922</v>
      </c>
      <c r="AB563" s="84">
        <v>62232</v>
      </c>
      <c r="AC563" s="108" t="s">
        <v>333</v>
      </c>
      <c r="AD563" s="84">
        <v>24</v>
      </c>
      <c r="AE563" s="84" t="s">
        <v>421</v>
      </c>
      <c r="AF563" s="84" t="s">
        <v>603</v>
      </c>
      <c r="AG563" s="108" t="s">
        <v>1923</v>
      </c>
      <c r="AH563" s="84" t="s">
        <v>277</v>
      </c>
      <c r="AI563" s="108" t="s">
        <v>1922</v>
      </c>
      <c r="AJ563" s="84">
        <v>3200</v>
      </c>
      <c r="AK563" s="84">
        <v>3200</v>
      </c>
      <c r="AL563" s="108" t="s">
        <v>564</v>
      </c>
      <c r="AM563" s="84">
        <v>36536.18</v>
      </c>
      <c r="AN563" s="112">
        <v>4907.01</v>
      </c>
      <c r="AO563" s="112">
        <v>41443.19</v>
      </c>
      <c r="AP563" s="112">
        <v>25695.82</v>
      </c>
      <c r="AQ563" s="112">
        <v>1928.99</v>
      </c>
      <c r="AR563" s="112">
        <v>27624.81</v>
      </c>
      <c r="AS563" s="112">
        <v>25695.82</v>
      </c>
      <c r="AT563" s="112">
        <v>1928.99</v>
      </c>
      <c r="AU563" s="112">
        <v>27624.81</v>
      </c>
      <c r="AV563" s="84">
        <v>46</v>
      </c>
      <c r="AW563" s="84">
        <v>1134</v>
      </c>
      <c r="AX563" s="84" t="s">
        <v>293</v>
      </c>
      <c r="AY563" s="108"/>
      <c r="AZ563" s="84"/>
      <c r="BA563" s="84"/>
      <c r="BB563" s="84" t="s">
        <v>280</v>
      </c>
      <c r="BC563" s="84" t="s">
        <v>281</v>
      </c>
      <c r="BD563" s="108"/>
      <c r="BE563" s="84">
        <v>0</v>
      </c>
      <c r="BF563" s="38" t="s">
        <v>1926</v>
      </c>
      <c r="BG563" s="84">
        <v>9691860290</v>
      </c>
      <c r="BH563" s="114" t="s">
        <v>3072</v>
      </c>
      <c r="BI563" s="38" t="s">
        <v>112</v>
      </c>
      <c r="BJ563" s="85">
        <v>45834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254</v>
      </c>
      <c r="C564" s="38" t="s">
        <v>255</v>
      </c>
      <c r="D564" s="38" t="s">
        <v>256</v>
      </c>
      <c r="E564" s="38" t="s">
        <v>257</v>
      </c>
      <c r="F564" s="38" t="s">
        <v>258</v>
      </c>
      <c r="G564" s="84" t="s">
        <v>259</v>
      </c>
      <c r="H564" s="38" t="s">
        <v>260</v>
      </c>
      <c r="I564" s="84">
        <v>97451</v>
      </c>
      <c r="J564" s="38" t="s">
        <v>908</v>
      </c>
      <c r="K564" s="84">
        <v>97451</v>
      </c>
      <c r="L564" s="84" t="s">
        <v>262</v>
      </c>
      <c r="M564" s="38" t="s">
        <v>263</v>
      </c>
      <c r="N564" s="84">
        <v>164731</v>
      </c>
      <c r="O564" s="84" t="s">
        <v>909</v>
      </c>
      <c r="P564" s="84">
        <v>220959</v>
      </c>
      <c r="Q564" s="38" t="s">
        <v>910</v>
      </c>
      <c r="R564" s="38" t="s">
        <v>1533</v>
      </c>
      <c r="S564" s="84" t="s">
        <v>1928</v>
      </c>
      <c r="T564" s="84" t="s">
        <v>1928</v>
      </c>
      <c r="U564" s="84" t="s">
        <v>268</v>
      </c>
      <c r="V564" s="84" t="s">
        <v>269</v>
      </c>
      <c r="W564" s="84">
        <v>0</v>
      </c>
      <c r="X564" s="38" t="s">
        <v>270</v>
      </c>
      <c r="Y564" s="84">
        <v>28402211</v>
      </c>
      <c r="Z564" s="38" t="s">
        <v>1929</v>
      </c>
      <c r="AA564" s="108" t="s">
        <v>1922</v>
      </c>
      <c r="AB564" s="84">
        <v>62232</v>
      </c>
      <c r="AC564" s="108" t="s">
        <v>333</v>
      </c>
      <c r="AD564" s="84">
        <v>24</v>
      </c>
      <c r="AE564" s="84" t="s">
        <v>421</v>
      </c>
      <c r="AF564" s="84" t="s">
        <v>603</v>
      </c>
      <c r="AG564" s="108" t="s">
        <v>1923</v>
      </c>
      <c r="AH564" s="84" t="s">
        <v>277</v>
      </c>
      <c r="AI564" s="108" t="s">
        <v>1922</v>
      </c>
      <c r="AJ564" s="84">
        <v>3200</v>
      </c>
      <c r="AK564" s="84">
        <v>3200</v>
      </c>
      <c r="AL564" s="108" t="s">
        <v>564</v>
      </c>
      <c r="AM564" s="84">
        <v>31048.31</v>
      </c>
      <c r="AN564" s="112">
        <v>3938.81</v>
      </c>
      <c r="AO564" s="112">
        <v>34987.120000000003</v>
      </c>
      <c r="AP564" s="112">
        <v>31183.69</v>
      </c>
      <c r="AQ564" s="112">
        <v>2897.19</v>
      </c>
      <c r="AR564" s="112">
        <v>34080.879999999997</v>
      </c>
      <c r="AS564" s="112">
        <v>31183.69</v>
      </c>
      <c r="AT564" s="112">
        <v>2897.19</v>
      </c>
      <c r="AU564" s="112">
        <v>34080.879999999997</v>
      </c>
      <c r="AV564" s="84">
        <v>46</v>
      </c>
      <c r="AW564" s="84">
        <v>1195</v>
      </c>
      <c r="AX564" s="84" t="s">
        <v>293</v>
      </c>
      <c r="AY564" s="108"/>
      <c r="AZ564" s="84"/>
      <c r="BA564" s="84"/>
      <c r="BB564" s="84" t="s">
        <v>280</v>
      </c>
      <c r="BC564" s="84" t="s">
        <v>281</v>
      </c>
      <c r="BD564" s="108"/>
      <c r="BE564" s="84">
        <v>0</v>
      </c>
      <c r="BF564" s="38" t="s">
        <v>1928</v>
      </c>
      <c r="BG564" s="84">
        <v>7723069251</v>
      </c>
      <c r="BH564" s="114" t="s">
        <v>3072</v>
      </c>
      <c r="BI564" s="38" t="s">
        <v>112</v>
      </c>
      <c r="BJ564" s="85">
        <v>45834</v>
      </c>
      <c r="BK564" s="84" t="s">
        <v>125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hidden="1" customHeight="1" x14ac:dyDescent="0.25">
      <c r="A565" s="84">
        <v>561</v>
      </c>
      <c r="B565" s="38" t="s">
        <v>254</v>
      </c>
      <c r="C565" s="38" t="s">
        <v>255</v>
      </c>
      <c r="D565" s="38" t="s">
        <v>256</v>
      </c>
      <c r="E565" s="38" t="s">
        <v>257</v>
      </c>
      <c r="F565" s="38" t="s">
        <v>258</v>
      </c>
      <c r="G565" s="84" t="s">
        <v>259</v>
      </c>
      <c r="H565" s="38" t="s">
        <v>260</v>
      </c>
      <c r="I565" s="84">
        <v>97451</v>
      </c>
      <c r="J565" s="38" t="s">
        <v>908</v>
      </c>
      <c r="K565" s="84">
        <v>97451</v>
      </c>
      <c r="L565" s="84" t="s">
        <v>262</v>
      </c>
      <c r="M565" s="38" t="s">
        <v>263</v>
      </c>
      <c r="N565" s="84">
        <v>164731</v>
      </c>
      <c r="O565" s="84" t="s">
        <v>909</v>
      </c>
      <c r="P565" s="84">
        <v>220959</v>
      </c>
      <c r="Q565" s="38" t="s">
        <v>910</v>
      </c>
      <c r="R565" s="38" t="s">
        <v>1533</v>
      </c>
      <c r="S565" s="84" t="s">
        <v>1930</v>
      </c>
      <c r="T565" s="84" t="s">
        <v>1930</v>
      </c>
      <c r="U565" s="84" t="s">
        <v>268</v>
      </c>
      <c r="V565" s="84" t="s">
        <v>269</v>
      </c>
      <c r="W565" s="84">
        <v>0</v>
      </c>
      <c r="X565" s="38" t="s">
        <v>270</v>
      </c>
      <c r="Y565" s="84">
        <v>28402218</v>
      </c>
      <c r="Z565" s="38" t="s">
        <v>1931</v>
      </c>
      <c r="AA565" s="108" t="s">
        <v>1922</v>
      </c>
      <c r="AB565" s="84">
        <v>62232</v>
      </c>
      <c r="AC565" s="108" t="s">
        <v>333</v>
      </c>
      <c r="AD565" s="84">
        <v>24</v>
      </c>
      <c r="AE565" s="84" t="s">
        <v>421</v>
      </c>
      <c r="AF565" s="84" t="s">
        <v>603</v>
      </c>
      <c r="AG565" s="108" t="s">
        <v>1923</v>
      </c>
      <c r="AH565" s="84" t="s">
        <v>277</v>
      </c>
      <c r="AI565" s="108" t="s">
        <v>1922</v>
      </c>
      <c r="AJ565" s="84">
        <v>3200</v>
      </c>
      <c r="AK565" s="84">
        <v>3200</v>
      </c>
      <c r="AL565" s="108" t="s">
        <v>564</v>
      </c>
      <c r="AM565" s="84">
        <v>30457.01</v>
      </c>
      <c r="AN565" s="112">
        <v>3938.6</v>
      </c>
      <c r="AO565" s="112">
        <v>34395.61</v>
      </c>
      <c r="AP565" s="112">
        <v>31774.99</v>
      </c>
      <c r="AQ565" s="112">
        <v>2896.4</v>
      </c>
      <c r="AR565" s="112">
        <v>34671.39</v>
      </c>
      <c r="AS565" s="112">
        <v>31774.99</v>
      </c>
      <c r="AT565" s="112">
        <v>2896.4</v>
      </c>
      <c r="AU565" s="112">
        <v>34671.39</v>
      </c>
      <c r="AV565" s="84">
        <v>46</v>
      </c>
      <c r="AW565" s="84">
        <v>1195</v>
      </c>
      <c r="AX565" s="84" t="s">
        <v>293</v>
      </c>
      <c r="AY565" s="108"/>
      <c r="AZ565" s="84"/>
      <c r="BA565" s="84"/>
      <c r="BB565" s="84" t="s">
        <v>280</v>
      </c>
      <c r="BC565" s="84" t="s">
        <v>281</v>
      </c>
      <c r="BD565" s="108"/>
      <c r="BE565" s="84">
        <v>0</v>
      </c>
      <c r="BF565" s="38" t="s">
        <v>1930</v>
      </c>
      <c r="BG565" s="84">
        <v>9826329902</v>
      </c>
      <c r="BH565" s="114" t="s">
        <v>3072</v>
      </c>
      <c r="BI565" s="38" t="s">
        <v>112</v>
      </c>
      <c r="BJ565" s="85">
        <v>45834</v>
      </c>
      <c r="BK565" s="84" t="s">
        <v>125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25">
      <c r="A566" s="84">
        <v>562</v>
      </c>
      <c r="B566" s="38" t="s">
        <v>254</v>
      </c>
      <c r="C566" s="38" t="s">
        <v>255</v>
      </c>
      <c r="D566" s="38" t="s">
        <v>256</v>
      </c>
      <c r="E566" s="38" t="s">
        <v>257</v>
      </c>
      <c r="F566" s="38" t="s">
        <v>258</v>
      </c>
      <c r="G566" s="84" t="s">
        <v>259</v>
      </c>
      <c r="H566" s="38" t="s">
        <v>260</v>
      </c>
      <c r="I566" s="84">
        <v>100032</v>
      </c>
      <c r="J566" s="38" t="s">
        <v>261</v>
      </c>
      <c r="K566" s="84">
        <v>100032</v>
      </c>
      <c r="L566" s="84" t="s">
        <v>262</v>
      </c>
      <c r="M566" s="38" t="s">
        <v>263</v>
      </c>
      <c r="N566" s="84">
        <v>163572</v>
      </c>
      <c r="O566" s="84" t="s">
        <v>264</v>
      </c>
      <c r="P566" s="84">
        <v>220521</v>
      </c>
      <c r="Q566" s="38" t="s">
        <v>856</v>
      </c>
      <c r="R566" s="38" t="s">
        <v>1533</v>
      </c>
      <c r="S566" s="84" t="s">
        <v>1932</v>
      </c>
      <c r="T566" s="84" t="s">
        <v>1932</v>
      </c>
      <c r="U566" s="84" t="s">
        <v>268</v>
      </c>
      <c r="V566" s="84" t="s">
        <v>343</v>
      </c>
      <c r="W566" s="84">
        <v>0</v>
      </c>
      <c r="X566" s="38" t="s">
        <v>270</v>
      </c>
      <c r="Y566" s="84">
        <v>28403903</v>
      </c>
      <c r="Z566" s="38" t="s">
        <v>1933</v>
      </c>
      <c r="AA566" s="108" t="s">
        <v>1778</v>
      </c>
      <c r="AB566" s="84">
        <v>62432</v>
      </c>
      <c r="AC566" s="108" t="s">
        <v>273</v>
      </c>
      <c r="AD566" s="84">
        <v>24</v>
      </c>
      <c r="AE566" s="84" t="s">
        <v>698</v>
      </c>
      <c r="AF566" s="84" t="s">
        <v>732</v>
      </c>
      <c r="AG566" s="108" t="s">
        <v>1779</v>
      </c>
      <c r="AH566" s="84" t="s">
        <v>700</v>
      </c>
      <c r="AI566" s="108" t="s">
        <v>1778</v>
      </c>
      <c r="AJ566" s="84">
        <v>3250</v>
      </c>
      <c r="AK566" s="84">
        <v>3250</v>
      </c>
      <c r="AL566" s="108" t="s">
        <v>564</v>
      </c>
      <c r="AM566" s="84">
        <v>3839.04</v>
      </c>
      <c r="AN566" s="112">
        <v>519.97</v>
      </c>
      <c r="AO566" s="112">
        <v>4359.01</v>
      </c>
      <c r="AP566" s="112">
        <v>63735.77</v>
      </c>
      <c r="AQ566" s="112">
        <v>13867.5</v>
      </c>
      <c r="AR566" s="112">
        <v>77603.27</v>
      </c>
      <c r="AS566" s="112">
        <v>63735.96</v>
      </c>
      <c r="AT566" s="112">
        <v>13867.5</v>
      </c>
      <c r="AU566" s="112">
        <v>77603.460000000006</v>
      </c>
      <c r="AV566" s="84">
        <v>46</v>
      </c>
      <c r="AW566" s="84">
        <v>1344</v>
      </c>
      <c r="AX566" s="84" t="s">
        <v>293</v>
      </c>
      <c r="AY566" s="108"/>
      <c r="AZ566" s="84"/>
      <c r="BA566" s="84"/>
      <c r="BB566" s="84" t="s">
        <v>280</v>
      </c>
      <c r="BC566" s="84" t="s">
        <v>281</v>
      </c>
      <c r="BD566" s="108"/>
      <c r="BE566" s="84">
        <v>0</v>
      </c>
      <c r="BF566" s="38" t="s">
        <v>1932</v>
      </c>
      <c r="BG566" s="84">
        <v>9755611978</v>
      </c>
      <c r="BH566" s="114" t="s">
        <v>3072</v>
      </c>
      <c r="BI566" s="38" t="s">
        <v>112</v>
      </c>
      <c r="BJ566" s="85">
        <v>45821</v>
      </c>
      <c r="BK566" s="84" t="s">
        <v>124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 t="s">
        <v>3093</v>
      </c>
    </row>
    <row r="567" spans="1:70" s="113" customFormat="1" ht="15" hidden="1" customHeight="1" x14ac:dyDescent="0.25">
      <c r="A567" s="84">
        <v>563</v>
      </c>
      <c r="B567" s="38" t="s">
        <v>254</v>
      </c>
      <c r="C567" s="38" t="s">
        <v>255</v>
      </c>
      <c r="D567" s="38" t="s">
        <v>256</v>
      </c>
      <c r="E567" s="38" t="s">
        <v>257</v>
      </c>
      <c r="F567" s="38" t="s">
        <v>258</v>
      </c>
      <c r="G567" s="84" t="s">
        <v>259</v>
      </c>
      <c r="H567" s="38" t="s">
        <v>260</v>
      </c>
      <c r="I567" s="84">
        <v>97451</v>
      </c>
      <c r="J567" s="38" t="s">
        <v>908</v>
      </c>
      <c r="K567" s="84">
        <v>97451</v>
      </c>
      <c r="L567" s="84" t="s">
        <v>262</v>
      </c>
      <c r="M567" s="38" t="s">
        <v>263</v>
      </c>
      <c r="N567" s="84">
        <v>164731</v>
      </c>
      <c r="O567" s="84" t="s">
        <v>909</v>
      </c>
      <c r="P567" s="84">
        <v>220959</v>
      </c>
      <c r="Q567" s="38" t="s">
        <v>910</v>
      </c>
      <c r="R567" s="38" t="s">
        <v>1533</v>
      </c>
      <c r="S567" s="84" t="s">
        <v>1934</v>
      </c>
      <c r="T567" s="84" t="s">
        <v>1934</v>
      </c>
      <c r="U567" s="84" t="s">
        <v>268</v>
      </c>
      <c r="V567" s="84" t="s">
        <v>269</v>
      </c>
      <c r="W567" s="84">
        <v>0</v>
      </c>
      <c r="X567" s="38" t="s">
        <v>270</v>
      </c>
      <c r="Y567" s="84">
        <v>28404882</v>
      </c>
      <c r="Z567" s="38" t="s">
        <v>1935</v>
      </c>
      <c r="AA567" s="108" t="s">
        <v>1751</v>
      </c>
      <c r="AB567" s="84">
        <v>62232</v>
      </c>
      <c r="AC567" s="108" t="s">
        <v>333</v>
      </c>
      <c r="AD567" s="84">
        <v>24</v>
      </c>
      <c r="AE567" s="84" t="s">
        <v>693</v>
      </c>
      <c r="AF567" s="84" t="s">
        <v>275</v>
      </c>
      <c r="AG567" s="108" t="s">
        <v>1752</v>
      </c>
      <c r="AH567" s="84" t="s">
        <v>277</v>
      </c>
      <c r="AI567" s="108" t="s">
        <v>1751</v>
      </c>
      <c r="AJ567" s="84">
        <v>3200</v>
      </c>
      <c r="AK567" s="84">
        <v>3200</v>
      </c>
      <c r="AL567" s="108" t="s">
        <v>564</v>
      </c>
      <c r="AM567" s="84">
        <v>29661.32</v>
      </c>
      <c r="AN567" s="112">
        <v>4355.6499999999996</v>
      </c>
      <c r="AO567" s="112">
        <v>34016.97</v>
      </c>
      <c r="AP567" s="112">
        <v>33172.230000000003</v>
      </c>
      <c r="AQ567" s="112">
        <v>3205.78</v>
      </c>
      <c r="AR567" s="112">
        <v>36378.01</v>
      </c>
      <c r="AS567" s="112">
        <v>33172.68</v>
      </c>
      <c r="AT567" s="112">
        <v>3205.78</v>
      </c>
      <c r="AU567" s="112">
        <v>36378.46</v>
      </c>
      <c r="AV567" s="84">
        <v>45</v>
      </c>
      <c r="AW567" s="84">
        <v>1164</v>
      </c>
      <c r="AX567" s="84" t="s">
        <v>293</v>
      </c>
      <c r="AY567" s="108"/>
      <c r="AZ567" s="84"/>
      <c r="BA567" s="84"/>
      <c r="BB567" s="84" t="s">
        <v>280</v>
      </c>
      <c r="BC567" s="84" t="s">
        <v>281</v>
      </c>
      <c r="BD567" s="108"/>
      <c r="BE567" s="84">
        <v>0</v>
      </c>
      <c r="BF567" s="38" t="s">
        <v>1934</v>
      </c>
      <c r="BG567" s="84">
        <v>8889927588</v>
      </c>
      <c r="BH567" s="114" t="s">
        <v>3072</v>
      </c>
      <c r="BI567" s="38" t="s">
        <v>112</v>
      </c>
      <c r="BJ567" s="85">
        <v>45834</v>
      </c>
      <c r="BK567" s="84" t="s">
        <v>125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customHeight="1" x14ac:dyDescent="0.25">
      <c r="A568" s="84">
        <v>564</v>
      </c>
      <c r="B568" s="38" t="s">
        <v>254</v>
      </c>
      <c r="C568" s="38" t="s">
        <v>255</v>
      </c>
      <c r="D568" s="38" t="s">
        <v>256</v>
      </c>
      <c r="E568" s="38" t="s">
        <v>257</v>
      </c>
      <c r="F568" s="38" t="s">
        <v>258</v>
      </c>
      <c r="G568" s="84" t="s">
        <v>259</v>
      </c>
      <c r="H568" s="38" t="s">
        <v>260</v>
      </c>
      <c r="I568" s="84">
        <v>100032</v>
      </c>
      <c r="J568" s="38" t="s">
        <v>261</v>
      </c>
      <c r="K568" s="84">
        <v>100032</v>
      </c>
      <c r="L568" s="84" t="s">
        <v>262</v>
      </c>
      <c r="M568" s="38" t="s">
        <v>263</v>
      </c>
      <c r="N568" s="84">
        <v>163572</v>
      </c>
      <c r="O568" s="84" t="s">
        <v>264</v>
      </c>
      <c r="P568" s="84">
        <v>220521</v>
      </c>
      <c r="Q568" s="38" t="s">
        <v>856</v>
      </c>
      <c r="R568" s="38" t="s">
        <v>1533</v>
      </c>
      <c r="S568" s="84" t="s">
        <v>1936</v>
      </c>
      <c r="T568" s="84" t="s">
        <v>1936</v>
      </c>
      <c r="U568" s="84" t="s">
        <v>268</v>
      </c>
      <c r="V568" s="84" t="s">
        <v>343</v>
      </c>
      <c r="W568" s="84">
        <v>0</v>
      </c>
      <c r="X568" s="38" t="s">
        <v>270</v>
      </c>
      <c r="Y568" s="84">
        <v>28409170</v>
      </c>
      <c r="Z568" s="38" t="s">
        <v>1937</v>
      </c>
      <c r="AA568" s="108" t="s">
        <v>1778</v>
      </c>
      <c r="AB568" s="84">
        <v>62432</v>
      </c>
      <c r="AC568" s="108" t="s">
        <v>273</v>
      </c>
      <c r="AD568" s="84">
        <v>24</v>
      </c>
      <c r="AE568" s="84" t="s">
        <v>698</v>
      </c>
      <c r="AF568" s="84" t="s">
        <v>732</v>
      </c>
      <c r="AG568" s="108" t="s">
        <v>1779</v>
      </c>
      <c r="AH568" s="84" t="s">
        <v>700</v>
      </c>
      <c r="AI568" s="108" t="s">
        <v>1778</v>
      </c>
      <c r="AJ568" s="84">
        <v>3250</v>
      </c>
      <c r="AK568" s="84">
        <v>3250</v>
      </c>
      <c r="AL568" s="108" t="s">
        <v>564</v>
      </c>
      <c r="AM568" s="84">
        <v>10389</v>
      </c>
      <c r="AN568" s="112">
        <v>808.32</v>
      </c>
      <c r="AO568" s="112">
        <v>11197.32</v>
      </c>
      <c r="AP568" s="112">
        <v>52043</v>
      </c>
      <c r="AQ568" s="112">
        <v>8511.68</v>
      </c>
      <c r="AR568" s="112">
        <v>60554.68</v>
      </c>
      <c r="AS568" s="112">
        <v>52043</v>
      </c>
      <c r="AT568" s="112">
        <v>8511.68</v>
      </c>
      <c r="AU568" s="112">
        <v>60554.68</v>
      </c>
      <c r="AV568" s="84">
        <v>47</v>
      </c>
      <c r="AW568" s="84">
        <v>1405</v>
      </c>
      <c r="AX568" s="84" t="s">
        <v>293</v>
      </c>
      <c r="AY568" s="108"/>
      <c r="AZ568" s="84"/>
      <c r="BA568" s="84"/>
      <c r="BB568" s="84" t="s">
        <v>280</v>
      </c>
      <c r="BC568" s="84" t="s">
        <v>281</v>
      </c>
      <c r="BD568" s="108"/>
      <c r="BE568" s="84">
        <v>0</v>
      </c>
      <c r="BF568" s="38" t="s">
        <v>1936</v>
      </c>
      <c r="BG568" s="84">
        <v>9131828149</v>
      </c>
      <c r="BH568" s="114" t="s">
        <v>3072</v>
      </c>
      <c r="BI568" s="38" t="s">
        <v>112</v>
      </c>
      <c r="BJ568" s="85">
        <v>45821</v>
      </c>
      <c r="BK568" s="84" t="s">
        <v>129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 t="s">
        <v>3093</v>
      </c>
    </row>
    <row r="569" spans="1:70" s="113" customFormat="1" ht="15" hidden="1" customHeight="1" x14ac:dyDescent="0.25">
      <c r="A569" s="84">
        <v>565</v>
      </c>
      <c r="B569" s="38" t="s">
        <v>254</v>
      </c>
      <c r="C569" s="38" t="s">
        <v>255</v>
      </c>
      <c r="D569" s="38" t="s">
        <v>256</v>
      </c>
      <c r="E569" s="38" t="s">
        <v>257</v>
      </c>
      <c r="F569" s="38" t="s">
        <v>258</v>
      </c>
      <c r="G569" s="84" t="s">
        <v>259</v>
      </c>
      <c r="H569" s="38" t="s">
        <v>260</v>
      </c>
      <c r="I569" s="84">
        <v>80625</v>
      </c>
      <c r="J569" s="38" t="s">
        <v>339</v>
      </c>
      <c r="K569" s="84">
        <v>80625</v>
      </c>
      <c r="L569" s="84" t="s">
        <v>262</v>
      </c>
      <c r="M569" s="38" t="s">
        <v>263</v>
      </c>
      <c r="N569" s="84">
        <v>131569</v>
      </c>
      <c r="O569" s="84" t="s">
        <v>340</v>
      </c>
      <c r="P569" s="84">
        <v>177853</v>
      </c>
      <c r="Q569" s="38" t="s">
        <v>341</v>
      </c>
      <c r="R569" s="38" t="s">
        <v>1533</v>
      </c>
      <c r="S569" s="84" t="s">
        <v>1938</v>
      </c>
      <c r="T569" s="84" t="s">
        <v>1938</v>
      </c>
      <c r="U569" s="84" t="s">
        <v>268</v>
      </c>
      <c r="V569" s="84" t="s">
        <v>343</v>
      </c>
      <c r="W569" s="84">
        <v>0</v>
      </c>
      <c r="X569" s="38" t="s">
        <v>270</v>
      </c>
      <c r="Y569" s="84">
        <v>28413212</v>
      </c>
      <c r="Z569" s="38" t="s">
        <v>1939</v>
      </c>
      <c r="AA569" s="108" t="s">
        <v>1940</v>
      </c>
      <c r="AB569" s="84">
        <v>43763</v>
      </c>
      <c r="AC569" s="108" t="s">
        <v>290</v>
      </c>
      <c r="AD569" s="84">
        <v>24</v>
      </c>
      <c r="AE569" s="84" t="s">
        <v>904</v>
      </c>
      <c r="AF569" s="84" t="s">
        <v>732</v>
      </c>
      <c r="AG569" s="108" t="s">
        <v>1941</v>
      </c>
      <c r="AH569" s="84" t="s">
        <v>700</v>
      </c>
      <c r="AI569" s="108" t="s">
        <v>1940</v>
      </c>
      <c r="AJ569" s="84">
        <v>2300</v>
      </c>
      <c r="AK569" s="84">
        <v>2300</v>
      </c>
      <c r="AL569" s="108" t="s">
        <v>564</v>
      </c>
      <c r="AM569" s="84">
        <v>8722.5400000000009</v>
      </c>
      <c r="AN569" s="112">
        <v>2937.11</v>
      </c>
      <c r="AO569" s="112">
        <v>11659.65</v>
      </c>
      <c r="AP569" s="112">
        <v>35504.199999999997</v>
      </c>
      <c r="AQ569" s="112">
        <v>5685.39</v>
      </c>
      <c r="AR569" s="112">
        <v>41189.589999999997</v>
      </c>
      <c r="AS569" s="112">
        <v>35504.46</v>
      </c>
      <c r="AT569" s="112">
        <v>5685.39</v>
      </c>
      <c r="AU569" s="112">
        <v>41189.85</v>
      </c>
      <c r="AV569" s="84">
        <v>45</v>
      </c>
      <c r="AW569" s="84">
        <v>1218</v>
      </c>
      <c r="AX569" s="84" t="s">
        <v>293</v>
      </c>
      <c r="AY569" s="108"/>
      <c r="AZ569" s="84"/>
      <c r="BA569" s="84"/>
      <c r="BB569" s="84" t="s">
        <v>280</v>
      </c>
      <c r="BC569" s="84" t="s">
        <v>281</v>
      </c>
      <c r="BD569" s="108"/>
      <c r="BE569" s="84">
        <v>0</v>
      </c>
      <c r="BF569" s="38" t="s">
        <v>1938</v>
      </c>
      <c r="BG569" s="84">
        <v>7566639892</v>
      </c>
      <c r="BH569" s="114" t="s">
        <v>3072</v>
      </c>
      <c r="BI569" s="38" t="s">
        <v>112</v>
      </c>
      <c r="BJ569" s="85">
        <v>45834</v>
      </c>
      <c r="BK569" s="84" t="s">
        <v>125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/>
    </row>
    <row r="570" spans="1:70" s="113" customFormat="1" ht="15" customHeight="1" x14ac:dyDescent="0.25">
      <c r="A570" s="84">
        <v>566</v>
      </c>
      <c r="B570" s="38" t="s">
        <v>254</v>
      </c>
      <c r="C570" s="38" t="s">
        <v>255</v>
      </c>
      <c r="D570" s="38" t="s">
        <v>256</v>
      </c>
      <c r="E570" s="38" t="s">
        <v>257</v>
      </c>
      <c r="F570" s="38" t="s">
        <v>258</v>
      </c>
      <c r="G570" s="84" t="s">
        <v>259</v>
      </c>
      <c r="H570" s="38" t="s">
        <v>260</v>
      </c>
      <c r="I570" s="84">
        <v>80625</v>
      </c>
      <c r="J570" s="38" t="s">
        <v>339</v>
      </c>
      <c r="K570" s="84">
        <v>80625</v>
      </c>
      <c r="L570" s="84" t="s">
        <v>262</v>
      </c>
      <c r="M570" s="38" t="s">
        <v>263</v>
      </c>
      <c r="N570" s="84">
        <v>131569</v>
      </c>
      <c r="O570" s="84" t="s">
        <v>340</v>
      </c>
      <c r="P570" s="84">
        <v>177853</v>
      </c>
      <c r="Q570" s="38" t="s">
        <v>341</v>
      </c>
      <c r="R570" s="38" t="s">
        <v>1533</v>
      </c>
      <c r="S570" s="84" t="s">
        <v>1942</v>
      </c>
      <c r="T570" s="84" t="s">
        <v>1942</v>
      </c>
      <c r="U570" s="84" t="s">
        <v>411</v>
      </c>
      <c r="V570" s="84" t="s">
        <v>343</v>
      </c>
      <c r="W570" s="84">
        <v>0</v>
      </c>
      <c r="X570" s="38" t="s">
        <v>270</v>
      </c>
      <c r="Y570" s="84">
        <v>28416584</v>
      </c>
      <c r="Z570" s="38" t="s">
        <v>1943</v>
      </c>
      <c r="AA570" s="108" t="s">
        <v>1869</v>
      </c>
      <c r="AB570" s="84">
        <v>56009</v>
      </c>
      <c r="AC570" s="108" t="s">
        <v>290</v>
      </c>
      <c r="AD570" s="84">
        <v>24</v>
      </c>
      <c r="AE570" s="84" t="s">
        <v>693</v>
      </c>
      <c r="AF570" s="84" t="s">
        <v>859</v>
      </c>
      <c r="AG570" s="108" t="s">
        <v>1870</v>
      </c>
      <c r="AH570" s="84" t="s">
        <v>591</v>
      </c>
      <c r="AI570" s="108" t="s">
        <v>1869</v>
      </c>
      <c r="AJ570" s="84">
        <v>2900</v>
      </c>
      <c r="AK570" s="84">
        <v>2900</v>
      </c>
      <c r="AL570" s="108" t="s">
        <v>564</v>
      </c>
      <c r="AM570" s="84">
        <v>5436.43</v>
      </c>
      <c r="AN570" s="112">
        <v>389.83</v>
      </c>
      <c r="AO570" s="112">
        <v>5826.26</v>
      </c>
      <c r="AP570" s="112">
        <v>52840.288699999997</v>
      </c>
      <c r="AQ570" s="112">
        <v>10054.17</v>
      </c>
      <c r="AR570" s="112">
        <v>62894.458700000003</v>
      </c>
      <c r="AS570" s="112">
        <v>52840.57</v>
      </c>
      <c r="AT570" s="112">
        <v>10054.17</v>
      </c>
      <c r="AU570" s="112">
        <v>62894.74</v>
      </c>
      <c r="AV570" s="84">
        <v>45</v>
      </c>
      <c r="AW570" s="84">
        <v>1341</v>
      </c>
      <c r="AX570" s="84" t="s">
        <v>293</v>
      </c>
      <c r="AY570" s="108"/>
      <c r="AZ570" s="84"/>
      <c r="BA570" s="84"/>
      <c r="BB570" s="84" t="s">
        <v>280</v>
      </c>
      <c r="BC570" s="84" t="s">
        <v>281</v>
      </c>
      <c r="BD570" s="108"/>
      <c r="BE570" s="84">
        <v>0</v>
      </c>
      <c r="BF570" s="38" t="s">
        <v>1942</v>
      </c>
      <c r="BG570" s="84">
        <v>9981538313</v>
      </c>
      <c r="BH570" s="114" t="s">
        <v>3072</v>
      </c>
      <c r="BI570" s="38" t="s">
        <v>112</v>
      </c>
      <c r="BJ570" s="85">
        <v>45821</v>
      </c>
      <c r="BK570" s="84" t="s">
        <v>124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 t="s">
        <v>3093</v>
      </c>
    </row>
    <row r="571" spans="1:70" s="113" customFormat="1" ht="15" hidden="1" customHeight="1" x14ac:dyDescent="0.25">
      <c r="A571" s="84">
        <v>567</v>
      </c>
      <c r="B571" s="38" t="s">
        <v>254</v>
      </c>
      <c r="C571" s="38" t="s">
        <v>255</v>
      </c>
      <c r="D571" s="38" t="s">
        <v>256</v>
      </c>
      <c r="E571" s="38" t="s">
        <v>257</v>
      </c>
      <c r="F571" s="38" t="s">
        <v>258</v>
      </c>
      <c r="G571" s="84" t="s">
        <v>259</v>
      </c>
      <c r="H571" s="38" t="s">
        <v>260</v>
      </c>
      <c r="I571" s="84">
        <v>97451</v>
      </c>
      <c r="J571" s="38" t="s">
        <v>908</v>
      </c>
      <c r="K571" s="84">
        <v>97451</v>
      </c>
      <c r="L571" s="84" t="s">
        <v>262</v>
      </c>
      <c r="M571" s="38" t="s">
        <v>263</v>
      </c>
      <c r="N571" s="84">
        <v>164731</v>
      </c>
      <c r="O571" s="84" t="s">
        <v>909</v>
      </c>
      <c r="P571" s="84">
        <v>220959</v>
      </c>
      <c r="Q571" s="38" t="s">
        <v>910</v>
      </c>
      <c r="R571" s="38" t="s">
        <v>1533</v>
      </c>
      <c r="S571" s="84" t="s">
        <v>1944</v>
      </c>
      <c r="T571" s="84" t="s">
        <v>1944</v>
      </c>
      <c r="U571" s="84" t="s">
        <v>411</v>
      </c>
      <c r="V571" s="84" t="s">
        <v>269</v>
      </c>
      <c r="W571" s="84">
        <v>0</v>
      </c>
      <c r="X571" s="38" t="s">
        <v>270</v>
      </c>
      <c r="Y571" s="84">
        <v>28417411</v>
      </c>
      <c r="Z571" s="38" t="s">
        <v>398</v>
      </c>
      <c r="AA571" s="108" t="s">
        <v>1751</v>
      </c>
      <c r="AB571" s="84">
        <v>48749</v>
      </c>
      <c r="AC571" s="108" t="s">
        <v>333</v>
      </c>
      <c r="AD571" s="84">
        <v>24</v>
      </c>
      <c r="AE571" s="84" t="s">
        <v>693</v>
      </c>
      <c r="AF571" s="84" t="s">
        <v>275</v>
      </c>
      <c r="AG571" s="108" t="s">
        <v>1752</v>
      </c>
      <c r="AH571" s="84" t="s">
        <v>277</v>
      </c>
      <c r="AI571" s="108" t="s">
        <v>1751</v>
      </c>
      <c r="AJ571" s="84">
        <v>2500</v>
      </c>
      <c r="AK571" s="84">
        <v>2500</v>
      </c>
      <c r="AL571" s="108" t="s">
        <v>564</v>
      </c>
      <c r="AM571" s="84">
        <v>29150.28</v>
      </c>
      <c r="AN571" s="112">
        <v>3832.45</v>
      </c>
      <c r="AO571" s="112">
        <v>32982.730000000003</v>
      </c>
      <c r="AP571" s="112">
        <v>19598.72</v>
      </c>
      <c r="AQ571" s="112">
        <v>1505.55</v>
      </c>
      <c r="AR571" s="112">
        <v>21104.27</v>
      </c>
      <c r="AS571" s="112">
        <v>19598.72</v>
      </c>
      <c r="AT571" s="112">
        <v>1505.55</v>
      </c>
      <c r="AU571" s="112">
        <v>21104.27</v>
      </c>
      <c r="AV571" s="84">
        <v>46</v>
      </c>
      <c r="AW571" s="84">
        <v>1134</v>
      </c>
      <c r="AX571" s="84" t="s">
        <v>293</v>
      </c>
      <c r="AY571" s="108"/>
      <c r="AZ571" s="84"/>
      <c r="BA571" s="84"/>
      <c r="BB571" s="84" t="s">
        <v>280</v>
      </c>
      <c r="BC571" s="84" t="s">
        <v>281</v>
      </c>
      <c r="BD571" s="108"/>
      <c r="BE571" s="84">
        <v>0</v>
      </c>
      <c r="BF571" s="38" t="s">
        <v>1944</v>
      </c>
      <c r="BG571" s="84">
        <v>9165959336</v>
      </c>
      <c r="BH571" s="114" t="s">
        <v>3072</v>
      </c>
      <c r="BI571" s="38" t="s">
        <v>112</v>
      </c>
      <c r="BJ571" s="85">
        <v>45834</v>
      </c>
      <c r="BK571" s="84" t="s">
        <v>125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254</v>
      </c>
      <c r="C572" s="38" t="s">
        <v>255</v>
      </c>
      <c r="D572" s="38" t="s">
        <v>256</v>
      </c>
      <c r="E572" s="38" t="s">
        <v>257</v>
      </c>
      <c r="F572" s="38" t="s">
        <v>258</v>
      </c>
      <c r="G572" s="84" t="s">
        <v>259</v>
      </c>
      <c r="H572" s="38" t="s">
        <v>260</v>
      </c>
      <c r="I572" s="84">
        <v>96570</v>
      </c>
      <c r="J572" s="38" t="s">
        <v>636</v>
      </c>
      <c r="K572" s="84">
        <v>96570</v>
      </c>
      <c r="L572" s="84" t="s">
        <v>262</v>
      </c>
      <c r="M572" s="38" t="s">
        <v>263</v>
      </c>
      <c r="N572" s="84">
        <v>206536</v>
      </c>
      <c r="O572" s="84" t="s">
        <v>1790</v>
      </c>
      <c r="P572" s="84">
        <v>273208</v>
      </c>
      <c r="Q572" s="38" t="s">
        <v>445</v>
      </c>
      <c r="R572" s="38" t="s">
        <v>1533</v>
      </c>
      <c r="S572" s="84" t="s">
        <v>1945</v>
      </c>
      <c r="T572" s="84" t="s">
        <v>1945</v>
      </c>
      <c r="U572" s="84" t="s">
        <v>287</v>
      </c>
      <c r="V572" s="84" t="s">
        <v>269</v>
      </c>
      <c r="W572" s="84">
        <v>0</v>
      </c>
      <c r="X572" s="38" t="s">
        <v>270</v>
      </c>
      <c r="Y572" s="84">
        <v>28430205</v>
      </c>
      <c r="Z572" s="38" t="s">
        <v>821</v>
      </c>
      <c r="AA572" s="108" t="s">
        <v>1860</v>
      </c>
      <c r="AB572" s="84">
        <v>51860</v>
      </c>
      <c r="AC572" s="108" t="s">
        <v>314</v>
      </c>
      <c r="AD572" s="84">
        <v>24</v>
      </c>
      <c r="AE572" s="84" t="s">
        <v>371</v>
      </c>
      <c r="AF572" s="84" t="s">
        <v>859</v>
      </c>
      <c r="AG572" s="108" t="s">
        <v>1861</v>
      </c>
      <c r="AH572" s="84" t="s">
        <v>591</v>
      </c>
      <c r="AI572" s="108" t="s">
        <v>1860</v>
      </c>
      <c r="AJ572" s="84">
        <v>2700</v>
      </c>
      <c r="AK572" s="84">
        <v>2700</v>
      </c>
      <c r="AL572" s="108" t="s">
        <v>564</v>
      </c>
      <c r="AM572" s="84">
        <v>4610.96</v>
      </c>
      <c r="AN572" s="112">
        <v>719.15</v>
      </c>
      <c r="AO572" s="112">
        <v>5330.11</v>
      </c>
      <c r="AP572" s="112">
        <v>50855.87</v>
      </c>
      <c r="AQ572" s="112">
        <v>10211.81</v>
      </c>
      <c r="AR572" s="112">
        <v>61067.68</v>
      </c>
      <c r="AS572" s="112">
        <v>50856.04</v>
      </c>
      <c r="AT572" s="112">
        <v>10211.81</v>
      </c>
      <c r="AU572" s="112">
        <v>61067.85</v>
      </c>
      <c r="AV572" s="84">
        <v>45</v>
      </c>
      <c r="AW572" s="84">
        <v>1342</v>
      </c>
      <c r="AX572" s="84" t="s">
        <v>293</v>
      </c>
      <c r="AY572" s="108"/>
      <c r="AZ572" s="84"/>
      <c r="BA572" s="84"/>
      <c r="BB572" s="84" t="s">
        <v>280</v>
      </c>
      <c r="BC572" s="84" t="s">
        <v>281</v>
      </c>
      <c r="BD572" s="108"/>
      <c r="BE572" s="84">
        <v>0</v>
      </c>
      <c r="BF572" s="38" t="s">
        <v>1945</v>
      </c>
      <c r="BG572" s="84">
        <v>9617188195</v>
      </c>
      <c r="BH572" s="114" t="s">
        <v>3072</v>
      </c>
      <c r="BI572" s="38" t="s">
        <v>112</v>
      </c>
      <c r="BJ572" s="85">
        <v>45821</v>
      </c>
      <c r="BK572" s="84" t="s">
        <v>122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 t="s">
        <v>3093</v>
      </c>
    </row>
    <row r="573" spans="1:70" s="113" customFormat="1" ht="15" customHeight="1" x14ac:dyDescent="0.25">
      <c r="A573" s="84">
        <v>569</v>
      </c>
      <c r="B573" s="38" t="s">
        <v>254</v>
      </c>
      <c r="C573" s="38" t="s">
        <v>255</v>
      </c>
      <c r="D573" s="38" t="s">
        <v>256</v>
      </c>
      <c r="E573" s="38" t="s">
        <v>257</v>
      </c>
      <c r="F573" s="38" t="s">
        <v>258</v>
      </c>
      <c r="G573" s="84" t="s">
        <v>259</v>
      </c>
      <c r="H573" s="38" t="s">
        <v>260</v>
      </c>
      <c r="I573" s="84">
        <v>100032</v>
      </c>
      <c r="J573" s="38" t="s">
        <v>261</v>
      </c>
      <c r="K573" s="84">
        <v>100032</v>
      </c>
      <c r="L573" s="84" t="s">
        <v>262</v>
      </c>
      <c r="M573" s="38" t="s">
        <v>263</v>
      </c>
      <c r="N573" s="84">
        <v>163572</v>
      </c>
      <c r="O573" s="84" t="s">
        <v>264</v>
      </c>
      <c r="P573" s="84">
        <v>219212</v>
      </c>
      <c r="Q573" s="38" t="s">
        <v>665</v>
      </c>
      <c r="R573" s="38" t="s">
        <v>1533</v>
      </c>
      <c r="S573" s="84" t="s">
        <v>1946</v>
      </c>
      <c r="T573" s="84" t="s">
        <v>1946</v>
      </c>
      <c r="U573" s="84" t="s">
        <v>560</v>
      </c>
      <c r="V573" s="84" t="s">
        <v>343</v>
      </c>
      <c r="W573" s="84">
        <v>0</v>
      </c>
      <c r="X573" s="38" t="s">
        <v>270</v>
      </c>
      <c r="Y573" s="84">
        <v>28459671</v>
      </c>
      <c r="Z573" s="38" t="s">
        <v>1947</v>
      </c>
      <c r="AA573" s="108" t="s">
        <v>1948</v>
      </c>
      <c r="AB573" s="84">
        <v>54135</v>
      </c>
      <c r="AC573" s="108" t="s">
        <v>273</v>
      </c>
      <c r="AD573" s="84">
        <v>24</v>
      </c>
      <c r="AE573" s="84" t="s">
        <v>985</v>
      </c>
      <c r="AF573" s="84" t="s">
        <v>732</v>
      </c>
      <c r="AG573" s="108" t="s">
        <v>1949</v>
      </c>
      <c r="AH573" s="84" t="s">
        <v>700</v>
      </c>
      <c r="AI573" s="108" t="s">
        <v>1948</v>
      </c>
      <c r="AJ573" s="84">
        <v>2800</v>
      </c>
      <c r="AK573" s="84">
        <v>2800</v>
      </c>
      <c r="AL573" s="108" t="s">
        <v>564</v>
      </c>
      <c r="AM573" s="84">
        <v>5297.72</v>
      </c>
      <c r="AN573" s="112">
        <v>832.23</v>
      </c>
      <c r="AO573" s="112">
        <v>6129.95</v>
      </c>
      <c r="AP573" s="112">
        <v>48837.279999999999</v>
      </c>
      <c r="AQ573" s="112">
        <v>7439.86</v>
      </c>
      <c r="AR573" s="112">
        <v>56277.14</v>
      </c>
      <c r="AS573" s="112">
        <v>48837.279999999999</v>
      </c>
      <c r="AT573" s="112">
        <v>7439.86</v>
      </c>
      <c r="AU573" s="112">
        <v>56277.14</v>
      </c>
      <c r="AV573" s="84">
        <v>47</v>
      </c>
      <c r="AW573" s="84">
        <v>1344</v>
      </c>
      <c r="AX573" s="84" t="s">
        <v>293</v>
      </c>
      <c r="AY573" s="108"/>
      <c r="AZ573" s="84"/>
      <c r="BA573" s="84"/>
      <c r="BB573" s="84" t="s">
        <v>280</v>
      </c>
      <c r="BC573" s="84" t="s">
        <v>281</v>
      </c>
      <c r="BD573" s="108"/>
      <c r="BE573" s="84">
        <v>0</v>
      </c>
      <c r="BF573" s="38" t="s">
        <v>1946</v>
      </c>
      <c r="BG573" s="84">
        <v>8815764644</v>
      </c>
      <c r="BH573" s="114" t="s">
        <v>3072</v>
      </c>
      <c r="BI573" s="38" t="s">
        <v>112</v>
      </c>
      <c r="BJ573" s="85">
        <v>45821</v>
      </c>
      <c r="BK573" s="84" t="s">
        <v>124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 t="s">
        <v>3093</v>
      </c>
    </row>
    <row r="574" spans="1:70" s="113" customFormat="1" ht="15" hidden="1" customHeight="1" x14ac:dyDescent="0.25">
      <c r="A574" s="84">
        <v>570</v>
      </c>
      <c r="B574" s="38" t="s">
        <v>254</v>
      </c>
      <c r="C574" s="38" t="s">
        <v>255</v>
      </c>
      <c r="D574" s="38" t="s">
        <v>256</v>
      </c>
      <c r="E574" s="38" t="s">
        <v>257</v>
      </c>
      <c r="F574" s="38" t="s">
        <v>258</v>
      </c>
      <c r="G574" s="84" t="s">
        <v>259</v>
      </c>
      <c r="H574" s="38" t="s">
        <v>260</v>
      </c>
      <c r="I574" s="84">
        <v>95409</v>
      </c>
      <c r="J574" s="38" t="s">
        <v>347</v>
      </c>
      <c r="K574" s="84">
        <v>95409</v>
      </c>
      <c r="L574" s="84" t="s">
        <v>262</v>
      </c>
      <c r="M574" s="38" t="s">
        <v>263</v>
      </c>
      <c r="N574" s="84">
        <v>171419</v>
      </c>
      <c r="O574" s="84" t="s">
        <v>1329</v>
      </c>
      <c r="P574" s="84">
        <v>230344</v>
      </c>
      <c r="Q574" s="38" t="s">
        <v>530</v>
      </c>
      <c r="R574" s="38" t="s">
        <v>1533</v>
      </c>
      <c r="S574" s="84" t="s">
        <v>1950</v>
      </c>
      <c r="T574" s="84" t="s">
        <v>1950</v>
      </c>
      <c r="U574" s="84" t="s">
        <v>268</v>
      </c>
      <c r="V574" s="84" t="s">
        <v>269</v>
      </c>
      <c r="W574" s="84">
        <v>0</v>
      </c>
      <c r="X574" s="38" t="s">
        <v>270</v>
      </c>
      <c r="Y574" s="84">
        <v>28486675</v>
      </c>
      <c r="Z574" s="38" t="s">
        <v>1951</v>
      </c>
      <c r="AA574" s="108" t="s">
        <v>1922</v>
      </c>
      <c r="AB574" s="84">
        <v>62232</v>
      </c>
      <c r="AC574" s="108" t="s">
        <v>353</v>
      </c>
      <c r="AD574" s="84">
        <v>24</v>
      </c>
      <c r="AE574" s="84" t="s">
        <v>693</v>
      </c>
      <c r="AF574" s="84" t="s">
        <v>275</v>
      </c>
      <c r="AG574" s="108" t="s">
        <v>1923</v>
      </c>
      <c r="AH574" s="84" t="s">
        <v>277</v>
      </c>
      <c r="AI574" s="108" t="s">
        <v>1922</v>
      </c>
      <c r="AJ574" s="84">
        <v>3200</v>
      </c>
      <c r="AK574" s="84">
        <v>3200</v>
      </c>
      <c r="AL574" s="108" t="s">
        <v>564</v>
      </c>
      <c r="AM574" s="84">
        <v>11071.57</v>
      </c>
      <c r="AN574" s="112">
        <v>2316.0300000000002</v>
      </c>
      <c r="AO574" s="112">
        <v>13387.6</v>
      </c>
      <c r="AP574" s="112">
        <v>53812.7</v>
      </c>
      <c r="AQ574" s="112">
        <v>9474.07</v>
      </c>
      <c r="AR574" s="112">
        <v>63286.77</v>
      </c>
      <c r="AS574" s="112">
        <v>53813.43</v>
      </c>
      <c r="AT574" s="112">
        <v>9474.07</v>
      </c>
      <c r="AU574" s="112">
        <v>63287.5</v>
      </c>
      <c r="AV574" s="84">
        <v>45</v>
      </c>
      <c r="AW574" s="84">
        <v>1279</v>
      </c>
      <c r="AX574" s="84" t="s">
        <v>293</v>
      </c>
      <c r="AY574" s="108"/>
      <c r="AZ574" s="84"/>
      <c r="BA574" s="84"/>
      <c r="BB574" s="84" t="s">
        <v>280</v>
      </c>
      <c r="BC574" s="84" t="s">
        <v>281</v>
      </c>
      <c r="BD574" s="108"/>
      <c r="BE574" s="84">
        <v>0</v>
      </c>
      <c r="BF574" s="38" t="s">
        <v>1950</v>
      </c>
      <c r="BG574" s="84">
        <v>9685017596</v>
      </c>
      <c r="BH574" s="114" t="s">
        <v>3072</v>
      </c>
      <c r="BI574" s="38" t="s">
        <v>112</v>
      </c>
      <c r="BJ574" s="85">
        <v>45834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hidden="1" customHeight="1" x14ac:dyDescent="0.25">
      <c r="A575" s="84">
        <v>571</v>
      </c>
      <c r="B575" s="38" t="s">
        <v>254</v>
      </c>
      <c r="C575" s="38" t="s">
        <v>255</v>
      </c>
      <c r="D575" s="38" t="s">
        <v>256</v>
      </c>
      <c r="E575" s="38" t="s">
        <v>257</v>
      </c>
      <c r="F575" s="38" t="s">
        <v>258</v>
      </c>
      <c r="G575" s="84" t="s">
        <v>259</v>
      </c>
      <c r="H575" s="38" t="s">
        <v>260</v>
      </c>
      <c r="I575" s="84">
        <v>95409</v>
      </c>
      <c r="J575" s="38" t="s">
        <v>347</v>
      </c>
      <c r="K575" s="84">
        <v>95409</v>
      </c>
      <c r="L575" s="84" t="s">
        <v>262</v>
      </c>
      <c r="M575" s="38" t="s">
        <v>263</v>
      </c>
      <c r="N575" s="84">
        <v>171419</v>
      </c>
      <c r="O575" s="84" t="s">
        <v>1329</v>
      </c>
      <c r="P575" s="84">
        <v>230344</v>
      </c>
      <c r="Q575" s="38" t="s">
        <v>530</v>
      </c>
      <c r="R575" s="38" t="s">
        <v>1533</v>
      </c>
      <c r="S575" s="84" t="s">
        <v>1952</v>
      </c>
      <c r="T575" s="84" t="s">
        <v>1952</v>
      </c>
      <c r="U575" s="84" t="s">
        <v>287</v>
      </c>
      <c r="V575" s="84" t="s">
        <v>269</v>
      </c>
      <c r="W575" s="84">
        <v>0</v>
      </c>
      <c r="X575" s="38" t="s">
        <v>270</v>
      </c>
      <c r="Y575" s="84">
        <v>28487114</v>
      </c>
      <c r="Z575" s="38" t="s">
        <v>704</v>
      </c>
      <c r="AA575" s="108" t="s">
        <v>1922</v>
      </c>
      <c r="AB575" s="84">
        <v>62232</v>
      </c>
      <c r="AC575" s="108" t="s">
        <v>353</v>
      </c>
      <c r="AD575" s="84">
        <v>24</v>
      </c>
      <c r="AE575" s="84" t="s">
        <v>693</v>
      </c>
      <c r="AF575" s="84" t="s">
        <v>275</v>
      </c>
      <c r="AG575" s="108" t="s">
        <v>1923</v>
      </c>
      <c r="AH575" s="84" t="s">
        <v>277</v>
      </c>
      <c r="AI575" s="108" t="s">
        <v>1922</v>
      </c>
      <c r="AJ575" s="84">
        <v>3200</v>
      </c>
      <c r="AK575" s="84">
        <v>3200</v>
      </c>
      <c r="AL575" s="108" t="s">
        <v>564</v>
      </c>
      <c r="AM575" s="84">
        <v>6289.13</v>
      </c>
      <c r="AN575" s="112">
        <v>698.47</v>
      </c>
      <c r="AO575" s="112">
        <v>6987.6</v>
      </c>
      <c r="AP575" s="112">
        <v>61778.12</v>
      </c>
      <c r="AQ575" s="112">
        <v>12715.63</v>
      </c>
      <c r="AR575" s="112">
        <v>74493.75</v>
      </c>
      <c r="AS575" s="112">
        <v>61778.87</v>
      </c>
      <c r="AT575" s="112">
        <v>12715.63</v>
      </c>
      <c r="AU575" s="112">
        <v>74494.5</v>
      </c>
      <c r="AV575" s="84">
        <v>45</v>
      </c>
      <c r="AW575" s="84">
        <v>1340</v>
      </c>
      <c r="AX575" s="84" t="s">
        <v>293</v>
      </c>
      <c r="AY575" s="108"/>
      <c r="AZ575" s="84"/>
      <c r="BA575" s="84"/>
      <c r="BB575" s="84" t="s">
        <v>280</v>
      </c>
      <c r="BC575" s="84" t="s">
        <v>281</v>
      </c>
      <c r="BD575" s="108"/>
      <c r="BE575" s="84">
        <v>0</v>
      </c>
      <c r="BF575" s="38" t="s">
        <v>1952</v>
      </c>
      <c r="BG575" s="84">
        <v>9893341718</v>
      </c>
      <c r="BH575" s="114" t="s">
        <v>3072</v>
      </c>
      <c r="BI575" s="38" t="s">
        <v>112</v>
      </c>
      <c r="BJ575" s="85">
        <v>45834</v>
      </c>
      <c r="BK575" s="84" t="s">
        <v>125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254</v>
      </c>
      <c r="C576" s="38" t="s">
        <v>255</v>
      </c>
      <c r="D576" s="38" t="s">
        <v>256</v>
      </c>
      <c r="E576" s="38" t="s">
        <v>257</v>
      </c>
      <c r="F576" s="38" t="s">
        <v>258</v>
      </c>
      <c r="G576" s="84" t="s">
        <v>259</v>
      </c>
      <c r="H576" s="38" t="s">
        <v>260</v>
      </c>
      <c r="I576" s="84">
        <v>95409</v>
      </c>
      <c r="J576" s="38" t="s">
        <v>347</v>
      </c>
      <c r="K576" s="84">
        <v>95409</v>
      </c>
      <c r="L576" s="84" t="s">
        <v>262</v>
      </c>
      <c r="M576" s="38" t="s">
        <v>263</v>
      </c>
      <c r="N576" s="84">
        <v>171419</v>
      </c>
      <c r="O576" s="84" t="s">
        <v>1329</v>
      </c>
      <c r="P576" s="84">
        <v>230344</v>
      </c>
      <c r="Q576" s="38" t="s">
        <v>530</v>
      </c>
      <c r="R576" s="38" t="s">
        <v>1533</v>
      </c>
      <c r="S576" s="84" t="s">
        <v>1953</v>
      </c>
      <c r="T576" s="84" t="s">
        <v>1953</v>
      </c>
      <c r="U576" s="84" t="s">
        <v>268</v>
      </c>
      <c r="V576" s="84" t="s">
        <v>269</v>
      </c>
      <c r="W576" s="84">
        <v>0</v>
      </c>
      <c r="X576" s="38" t="s">
        <v>270</v>
      </c>
      <c r="Y576" s="84">
        <v>28487117</v>
      </c>
      <c r="Z576" s="38" t="s">
        <v>1954</v>
      </c>
      <c r="AA576" s="108" t="s">
        <v>1922</v>
      </c>
      <c r="AB576" s="84">
        <v>62232</v>
      </c>
      <c r="AC576" s="108" t="s">
        <v>353</v>
      </c>
      <c r="AD576" s="84">
        <v>24</v>
      </c>
      <c r="AE576" s="84" t="s">
        <v>693</v>
      </c>
      <c r="AF576" s="84" t="s">
        <v>275</v>
      </c>
      <c r="AG576" s="108" t="s">
        <v>1923</v>
      </c>
      <c r="AH576" s="84" t="s">
        <v>277</v>
      </c>
      <c r="AI576" s="108" t="s">
        <v>1922</v>
      </c>
      <c r="AJ576" s="84">
        <v>3200</v>
      </c>
      <c r="AK576" s="84">
        <v>3200</v>
      </c>
      <c r="AL576" s="108" t="s">
        <v>564</v>
      </c>
      <c r="AM576" s="84">
        <v>6287.82</v>
      </c>
      <c r="AN576" s="112">
        <v>699.78</v>
      </c>
      <c r="AO576" s="112">
        <v>6987.6</v>
      </c>
      <c r="AP576" s="112">
        <v>61895.35</v>
      </c>
      <c r="AQ576" s="112">
        <v>12772.32</v>
      </c>
      <c r="AR576" s="112">
        <v>74667.67</v>
      </c>
      <c r="AS576" s="112">
        <v>61896.18</v>
      </c>
      <c r="AT576" s="112">
        <v>12772.32</v>
      </c>
      <c r="AU576" s="112">
        <v>74668.5</v>
      </c>
      <c r="AV576" s="84">
        <v>45</v>
      </c>
      <c r="AW576" s="84">
        <v>1340</v>
      </c>
      <c r="AX576" s="84" t="s">
        <v>293</v>
      </c>
      <c r="AY576" s="108"/>
      <c r="AZ576" s="84"/>
      <c r="BA576" s="84"/>
      <c r="BB576" s="84" t="s">
        <v>280</v>
      </c>
      <c r="BC576" s="84" t="s">
        <v>281</v>
      </c>
      <c r="BD576" s="108"/>
      <c r="BE576" s="84">
        <v>0</v>
      </c>
      <c r="BF576" s="38" t="s">
        <v>1953</v>
      </c>
      <c r="BG576" s="84">
        <v>9009740438</v>
      </c>
      <c r="BH576" s="114" t="s">
        <v>3072</v>
      </c>
      <c r="BI576" s="38" t="s">
        <v>112</v>
      </c>
      <c r="BJ576" s="85">
        <v>45834</v>
      </c>
      <c r="BK576" s="84" t="s">
        <v>126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hidden="1" customHeight="1" x14ac:dyDescent="0.25">
      <c r="A577" s="84">
        <v>573</v>
      </c>
      <c r="B577" s="38" t="s">
        <v>254</v>
      </c>
      <c r="C577" s="38" t="s">
        <v>255</v>
      </c>
      <c r="D577" s="38" t="s">
        <v>256</v>
      </c>
      <c r="E577" s="38" t="s">
        <v>257</v>
      </c>
      <c r="F577" s="38" t="s">
        <v>258</v>
      </c>
      <c r="G577" s="84" t="s">
        <v>259</v>
      </c>
      <c r="H577" s="38" t="s">
        <v>260</v>
      </c>
      <c r="I577" s="84">
        <v>100032</v>
      </c>
      <c r="J577" s="38" t="s">
        <v>261</v>
      </c>
      <c r="K577" s="84">
        <v>100032</v>
      </c>
      <c r="L577" s="84" t="s">
        <v>262</v>
      </c>
      <c r="M577" s="38" t="s">
        <v>263</v>
      </c>
      <c r="N577" s="84">
        <v>160255</v>
      </c>
      <c r="O577" s="84" t="s">
        <v>321</v>
      </c>
      <c r="P577" s="84">
        <v>791940</v>
      </c>
      <c r="Q577" s="38" t="s">
        <v>1155</v>
      </c>
      <c r="R577" s="38" t="s">
        <v>1533</v>
      </c>
      <c r="S577" s="84" t="s">
        <v>1955</v>
      </c>
      <c r="T577" s="84" t="s">
        <v>1955</v>
      </c>
      <c r="U577" s="84" t="s">
        <v>560</v>
      </c>
      <c r="V577" s="84" t="s">
        <v>343</v>
      </c>
      <c r="W577" s="84">
        <v>0</v>
      </c>
      <c r="X577" s="38" t="s">
        <v>270</v>
      </c>
      <c r="Y577" s="84">
        <v>28494354</v>
      </c>
      <c r="Z577" s="38" t="s">
        <v>1956</v>
      </c>
      <c r="AA577" s="108" t="s">
        <v>1957</v>
      </c>
      <c r="AB577" s="84">
        <v>81043</v>
      </c>
      <c r="AC577" s="108" t="s">
        <v>273</v>
      </c>
      <c r="AD577" s="84">
        <v>30</v>
      </c>
      <c r="AE577" s="84" t="s">
        <v>708</v>
      </c>
      <c r="AF577" s="84" t="s">
        <v>732</v>
      </c>
      <c r="AG577" s="108" t="s">
        <v>1958</v>
      </c>
      <c r="AH577" s="84" t="s">
        <v>700</v>
      </c>
      <c r="AI577" s="108" t="s">
        <v>1957</v>
      </c>
      <c r="AJ577" s="84">
        <v>3550</v>
      </c>
      <c r="AK577" s="84">
        <v>3550</v>
      </c>
      <c r="AL577" s="108" t="s">
        <v>564</v>
      </c>
      <c r="AM577" s="84">
        <v>45778.28</v>
      </c>
      <c r="AN577" s="112">
        <v>14226.06</v>
      </c>
      <c r="AO577" s="112">
        <v>60004.34</v>
      </c>
      <c r="AP577" s="112">
        <v>35264.720000000001</v>
      </c>
      <c r="AQ577" s="112">
        <v>3279.94</v>
      </c>
      <c r="AR577" s="112">
        <v>38544.660000000003</v>
      </c>
      <c r="AS577" s="112">
        <v>35264.720000000001</v>
      </c>
      <c r="AT577" s="112">
        <v>3279.94</v>
      </c>
      <c r="AU577" s="112">
        <v>38544.660000000003</v>
      </c>
      <c r="AV577" s="84">
        <v>47</v>
      </c>
      <c r="AW577" s="84">
        <v>918</v>
      </c>
      <c r="AX577" s="84" t="s">
        <v>293</v>
      </c>
      <c r="AY577" s="108"/>
      <c r="AZ577" s="84"/>
      <c r="BA577" s="84"/>
      <c r="BB577" s="84" t="s">
        <v>280</v>
      </c>
      <c r="BC577" s="84" t="s">
        <v>281</v>
      </c>
      <c r="BD577" s="108"/>
      <c r="BE577" s="84">
        <v>0</v>
      </c>
      <c r="BF577" s="38" t="s">
        <v>1955</v>
      </c>
      <c r="BG577" s="84">
        <v>9685360131</v>
      </c>
      <c r="BH577" s="114" t="s">
        <v>3072</v>
      </c>
      <c r="BI577" s="38" t="s">
        <v>112</v>
      </c>
      <c r="BJ577" s="85">
        <v>45834</v>
      </c>
      <c r="BK577" s="84" t="s">
        <v>125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25">
      <c r="A578" s="84">
        <v>574</v>
      </c>
      <c r="B578" s="38" t="s">
        <v>254</v>
      </c>
      <c r="C578" s="38" t="s">
        <v>255</v>
      </c>
      <c r="D578" s="38" t="s">
        <v>256</v>
      </c>
      <c r="E578" s="38" t="s">
        <v>257</v>
      </c>
      <c r="F578" s="38" t="s">
        <v>258</v>
      </c>
      <c r="G578" s="84" t="s">
        <v>259</v>
      </c>
      <c r="H578" s="38" t="s">
        <v>260</v>
      </c>
      <c r="I578" s="84">
        <v>100032</v>
      </c>
      <c r="J578" s="38" t="s">
        <v>261</v>
      </c>
      <c r="K578" s="84">
        <v>100032</v>
      </c>
      <c r="L578" s="84" t="s">
        <v>262</v>
      </c>
      <c r="M578" s="38" t="s">
        <v>263</v>
      </c>
      <c r="N578" s="84">
        <v>160255</v>
      </c>
      <c r="O578" s="84" t="s">
        <v>321</v>
      </c>
      <c r="P578" s="84">
        <v>791940</v>
      </c>
      <c r="Q578" s="38" t="s">
        <v>1155</v>
      </c>
      <c r="R578" s="38" t="s">
        <v>1533</v>
      </c>
      <c r="S578" s="84" t="s">
        <v>1959</v>
      </c>
      <c r="T578" s="84" t="s">
        <v>1959</v>
      </c>
      <c r="U578" s="84" t="s">
        <v>268</v>
      </c>
      <c r="V578" s="84" t="s">
        <v>343</v>
      </c>
      <c r="W578" s="84">
        <v>0</v>
      </c>
      <c r="X578" s="38" t="s">
        <v>270</v>
      </c>
      <c r="Y578" s="84">
        <v>28494402</v>
      </c>
      <c r="Z578" s="38" t="s">
        <v>921</v>
      </c>
      <c r="AA578" s="108" t="s">
        <v>1960</v>
      </c>
      <c r="AB578" s="84">
        <v>65543</v>
      </c>
      <c r="AC578" s="108" t="s">
        <v>273</v>
      </c>
      <c r="AD578" s="84">
        <v>24</v>
      </c>
      <c r="AE578" s="84" t="s">
        <v>985</v>
      </c>
      <c r="AF578" s="84" t="s">
        <v>275</v>
      </c>
      <c r="AG578" s="108" t="s">
        <v>1961</v>
      </c>
      <c r="AH578" s="84" t="s">
        <v>277</v>
      </c>
      <c r="AI578" s="108" t="s">
        <v>1960</v>
      </c>
      <c r="AJ578" s="84">
        <v>3400</v>
      </c>
      <c r="AK578" s="84">
        <v>3400</v>
      </c>
      <c r="AL578" s="108" t="s">
        <v>564</v>
      </c>
      <c r="AM578" s="84">
        <v>3931.15</v>
      </c>
      <c r="AN578" s="112">
        <v>376.69</v>
      </c>
      <c r="AO578" s="112">
        <v>4307.84</v>
      </c>
      <c r="AP578" s="112">
        <v>64393.08</v>
      </c>
      <c r="AQ578" s="112">
        <v>13410.89</v>
      </c>
      <c r="AR578" s="112">
        <v>77803.97</v>
      </c>
      <c r="AS578" s="112">
        <v>64393.85</v>
      </c>
      <c r="AT578" s="112">
        <v>13410.89</v>
      </c>
      <c r="AU578" s="112">
        <v>77804.740000000005</v>
      </c>
      <c r="AV578" s="84">
        <v>46</v>
      </c>
      <c r="AW578" s="84">
        <v>1344</v>
      </c>
      <c r="AX578" s="84" t="s">
        <v>293</v>
      </c>
      <c r="AY578" s="108"/>
      <c r="AZ578" s="84"/>
      <c r="BA578" s="84"/>
      <c r="BB578" s="84" t="s">
        <v>280</v>
      </c>
      <c r="BC578" s="84" t="s">
        <v>281</v>
      </c>
      <c r="BD578" s="108"/>
      <c r="BE578" s="84">
        <v>0</v>
      </c>
      <c r="BF578" s="38" t="s">
        <v>1959</v>
      </c>
      <c r="BG578" s="84">
        <v>9630790285</v>
      </c>
      <c r="BH578" s="114" t="s">
        <v>3072</v>
      </c>
      <c r="BI578" s="38" t="s">
        <v>112</v>
      </c>
      <c r="BJ578" s="85">
        <v>45821</v>
      </c>
      <c r="BK578" s="84" t="s">
        <v>124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 t="s">
        <v>3093</v>
      </c>
    </row>
    <row r="579" spans="1:70" s="113" customFormat="1" ht="15" hidden="1" customHeight="1" x14ac:dyDescent="0.25">
      <c r="A579" s="84">
        <v>575</v>
      </c>
      <c r="B579" s="38" t="s">
        <v>254</v>
      </c>
      <c r="C579" s="38" t="s">
        <v>255</v>
      </c>
      <c r="D579" s="38" t="s">
        <v>256</v>
      </c>
      <c r="E579" s="38" t="s">
        <v>257</v>
      </c>
      <c r="F579" s="38" t="s">
        <v>258</v>
      </c>
      <c r="G579" s="84" t="s">
        <v>259</v>
      </c>
      <c r="H579" s="38" t="s">
        <v>260</v>
      </c>
      <c r="I579" s="84">
        <v>95737</v>
      </c>
      <c r="J579" s="38" t="s">
        <v>282</v>
      </c>
      <c r="K579" s="84">
        <v>95737</v>
      </c>
      <c r="L579" s="84" t="s">
        <v>262</v>
      </c>
      <c r="M579" s="38" t="s">
        <v>263</v>
      </c>
      <c r="N579" s="84">
        <v>160793</v>
      </c>
      <c r="O579" s="84" t="s">
        <v>444</v>
      </c>
      <c r="P579" s="84">
        <v>219776</v>
      </c>
      <c r="Q579" s="38" t="s">
        <v>753</v>
      </c>
      <c r="R579" s="38" t="s">
        <v>1533</v>
      </c>
      <c r="S579" s="84" t="s">
        <v>1962</v>
      </c>
      <c r="T579" s="84" t="s">
        <v>1962</v>
      </c>
      <c r="U579" s="84" t="s">
        <v>268</v>
      </c>
      <c r="V579" s="84" t="s">
        <v>269</v>
      </c>
      <c r="W579" s="84">
        <v>0</v>
      </c>
      <c r="X579" s="38" t="s">
        <v>270</v>
      </c>
      <c r="Y579" s="84">
        <v>28507353</v>
      </c>
      <c r="Z579" s="38" t="s">
        <v>1963</v>
      </c>
      <c r="AA579" s="108" t="s">
        <v>1778</v>
      </c>
      <c r="AB579" s="84">
        <v>52060</v>
      </c>
      <c r="AC579" s="108" t="s">
        <v>290</v>
      </c>
      <c r="AD579" s="84">
        <v>24</v>
      </c>
      <c r="AE579" s="84" t="s">
        <v>693</v>
      </c>
      <c r="AF579" s="84" t="s">
        <v>275</v>
      </c>
      <c r="AG579" s="108" t="s">
        <v>1779</v>
      </c>
      <c r="AH579" s="84" t="s">
        <v>277</v>
      </c>
      <c r="AI579" s="108" t="s">
        <v>1778</v>
      </c>
      <c r="AJ579" s="84">
        <v>2700</v>
      </c>
      <c r="AK579" s="84">
        <v>2700</v>
      </c>
      <c r="AL579" s="108" t="s">
        <v>564</v>
      </c>
      <c r="AM579" s="84">
        <v>1420.31</v>
      </c>
      <c r="AN579" s="112">
        <v>929.2</v>
      </c>
      <c r="AO579" s="112">
        <v>2349.5100000000002</v>
      </c>
      <c r="AP579" s="112">
        <v>54564.72</v>
      </c>
      <c r="AQ579" s="112">
        <v>11229.75</v>
      </c>
      <c r="AR579" s="112">
        <v>65794.47</v>
      </c>
      <c r="AS579" s="112">
        <v>54565.69</v>
      </c>
      <c r="AT579" s="112">
        <v>11229.75</v>
      </c>
      <c r="AU579" s="112">
        <v>65795.44</v>
      </c>
      <c r="AV579" s="84">
        <v>46</v>
      </c>
      <c r="AW579" s="84">
        <v>1341</v>
      </c>
      <c r="AX579" s="84" t="s">
        <v>293</v>
      </c>
      <c r="AY579" s="108"/>
      <c r="AZ579" s="84"/>
      <c r="BA579" s="84"/>
      <c r="BB579" s="84" t="s">
        <v>280</v>
      </c>
      <c r="BC579" s="84" t="s">
        <v>281</v>
      </c>
      <c r="BD579" s="108"/>
      <c r="BE579" s="84">
        <v>0</v>
      </c>
      <c r="BF579" s="38" t="s">
        <v>1962</v>
      </c>
      <c r="BG579" s="84">
        <v>7049476198</v>
      </c>
      <c r="BH579" s="114" t="s">
        <v>3072</v>
      </c>
      <c r="BI579" s="38" t="s">
        <v>112</v>
      </c>
      <c r="BJ579" s="85">
        <v>45834</v>
      </c>
      <c r="BK579" s="84" t="s">
        <v>125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hidden="1" customHeight="1" x14ac:dyDescent="0.25">
      <c r="A580" s="84">
        <v>576</v>
      </c>
      <c r="B580" s="38" t="s">
        <v>254</v>
      </c>
      <c r="C580" s="38" t="s">
        <v>255</v>
      </c>
      <c r="D580" s="38" t="s">
        <v>256</v>
      </c>
      <c r="E580" s="38" t="s">
        <v>257</v>
      </c>
      <c r="F580" s="38" t="s">
        <v>258</v>
      </c>
      <c r="G580" s="84" t="s">
        <v>259</v>
      </c>
      <c r="H580" s="38" t="s">
        <v>260</v>
      </c>
      <c r="I580" s="84">
        <v>80625</v>
      </c>
      <c r="J580" s="38" t="s">
        <v>339</v>
      </c>
      <c r="K580" s="84">
        <v>80625</v>
      </c>
      <c r="L580" s="84" t="s">
        <v>262</v>
      </c>
      <c r="M580" s="38" t="s">
        <v>263</v>
      </c>
      <c r="N580" s="84">
        <v>131569</v>
      </c>
      <c r="O580" s="84" t="s">
        <v>340</v>
      </c>
      <c r="P580" s="84">
        <v>177853</v>
      </c>
      <c r="Q580" s="38" t="s">
        <v>341</v>
      </c>
      <c r="R580" s="38" t="s">
        <v>1533</v>
      </c>
      <c r="S580" s="84" t="s">
        <v>1964</v>
      </c>
      <c r="T580" s="84" t="s">
        <v>1964</v>
      </c>
      <c r="U580" s="84" t="s">
        <v>560</v>
      </c>
      <c r="V580" s="84" t="s">
        <v>343</v>
      </c>
      <c r="W580" s="84">
        <v>0</v>
      </c>
      <c r="X580" s="38" t="s">
        <v>270</v>
      </c>
      <c r="Y580" s="84">
        <v>28533300</v>
      </c>
      <c r="Z580" s="38" t="s">
        <v>921</v>
      </c>
      <c r="AA580" s="108" t="s">
        <v>1965</v>
      </c>
      <c r="AB580" s="84">
        <v>56009</v>
      </c>
      <c r="AC580" s="108" t="s">
        <v>290</v>
      </c>
      <c r="AD580" s="84">
        <v>24</v>
      </c>
      <c r="AE580" s="84" t="s">
        <v>904</v>
      </c>
      <c r="AF580" s="84" t="s">
        <v>732</v>
      </c>
      <c r="AG580" s="108" t="s">
        <v>1966</v>
      </c>
      <c r="AH580" s="84" t="s">
        <v>700</v>
      </c>
      <c r="AI580" s="108" t="s">
        <v>1965</v>
      </c>
      <c r="AJ580" s="84">
        <v>2900</v>
      </c>
      <c r="AK580" s="84">
        <v>2900</v>
      </c>
      <c r="AL580" s="108" t="s">
        <v>564</v>
      </c>
      <c r="AM580" s="84">
        <v>22893.96</v>
      </c>
      <c r="AN580" s="112">
        <v>2445.16</v>
      </c>
      <c r="AO580" s="112">
        <v>25339.119999999999</v>
      </c>
      <c r="AP580" s="112">
        <v>33115.040000000001</v>
      </c>
      <c r="AQ580" s="112">
        <v>3869.74</v>
      </c>
      <c r="AR580" s="112">
        <v>36984.78</v>
      </c>
      <c r="AS580" s="112">
        <v>33115.040000000001</v>
      </c>
      <c r="AT580" s="112">
        <v>3869.74</v>
      </c>
      <c r="AU580" s="112">
        <v>36984.78</v>
      </c>
      <c r="AV580" s="84">
        <v>46</v>
      </c>
      <c r="AW580" s="84">
        <v>1218</v>
      </c>
      <c r="AX580" s="84" t="s">
        <v>293</v>
      </c>
      <c r="AY580" s="108"/>
      <c r="AZ580" s="84"/>
      <c r="BA580" s="84"/>
      <c r="BB580" s="84" t="s">
        <v>280</v>
      </c>
      <c r="BC580" s="84" t="s">
        <v>281</v>
      </c>
      <c r="BD580" s="108"/>
      <c r="BE580" s="84">
        <v>0</v>
      </c>
      <c r="BF580" s="38" t="s">
        <v>1964</v>
      </c>
      <c r="BG580" s="84">
        <v>8839141035</v>
      </c>
      <c r="BH580" s="114" t="s">
        <v>3072</v>
      </c>
      <c r="BI580" s="38" t="s">
        <v>112</v>
      </c>
      <c r="BJ580" s="85">
        <v>45834</v>
      </c>
      <c r="BK580" s="84" t="s">
        <v>126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254</v>
      </c>
      <c r="C581" s="38" t="s">
        <v>255</v>
      </c>
      <c r="D581" s="38" t="s">
        <v>256</v>
      </c>
      <c r="E581" s="38" t="s">
        <v>257</v>
      </c>
      <c r="F581" s="38" t="s">
        <v>258</v>
      </c>
      <c r="G581" s="84" t="s">
        <v>259</v>
      </c>
      <c r="H581" s="38" t="s">
        <v>260</v>
      </c>
      <c r="I581" s="84">
        <v>80625</v>
      </c>
      <c r="J581" s="38" t="s">
        <v>339</v>
      </c>
      <c r="K581" s="84">
        <v>80625</v>
      </c>
      <c r="L581" s="84" t="s">
        <v>262</v>
      </c>
      <c r="M581" s="38" t="s">
        <v>263</v>
      </c>
      <c r="N581" s="84">
        <v>131569</v>
      </c>
      <c r="O581" s="84" t="s">
        <v>340</v>
      </c>
      <c r="P581" s="84">
        <v>177853</v>
      </c>
      <c r="Q581" s="38" t="s">
        <v>341</v>
      </c>
      <c r="R581" s="38" t="s">
        <v>1533</v>
      </c>
      <c r="S581" s="84" t="s">
        <v>1967</v>
      </c>
      <c r="T581" s="84" t="s">
        <v>1967</v>
      </c>
      <c r="U581" s="84" t="s">
        <v>560</v>
      </c>
      <c r="V581" s="84" t="s">
        <v>343</v>
      </c>
      <c r="W581" s="84">
        <v>0</v>
      </c>
      <c r="X581" s="38" t="s">
        <v>270</v>
      </c>
      <c r="Y581" s="84">
        <v>28533301</v>
      </c>
      <c r="Z581" s="38" t="s">
        <v>1968</v>
      </c>
      <c r="AA581" s="108" t="s">
        <v>1869</v>
      </c>
      <c r="AB581" s="84">
        <v>56009</v>
      </c>
      <c r="AC581" s="108" t="s">
        <v>290</v>
      </c>
      <c r="AD581" s="84">
        <v>24</v>
      </c>
      <c r="AE581" s="84" t="s">
        <v>904</v>
      </c>
      <c r="AF581" s="84" t="s">
        <v>732</v>
      </c>
      <c r="AG581" s="108" t="s">
        <v>1870</v>
      </c>
      <c r="AH581" s="84" t="s">
        <v>700</v>
      </c>
      <c r="AI581" s="108" t="s">
        <v>1869</v>
      </c>
      <c r="AJ581" s="84">
        <v>2900</v>
      </c>
      <c r="AK581" s="84">
        <v>2900</v>
      </c>
      <c r="AL581" s="108" t="s">
        <v>564</v>
      </c>
      <c r="AM581" s="84">
        <v>17289.05</v>
      </c>
      <c r="AN581" s="112">
        <v>1882.07</v>
      </c>
      <c r="AO581" s="112">
        <v>19171.12</v>
      </c>
      <c r="AP581" s="112">
        <v>38719.949999999997</v>
      </c>
      <c r="AQ581" s="112">
        <v>5377.08</v>
      </c>
      <c r="AR581" s="112">
        <v>44097.03</v>
      </c>
      <c r="AS581" s="112">
        <v>38719.949999999997</v>
      </c>
      <c r="AT581" s="112">
        <v>5377.08</v>
      </c>
      <c r="AU581" s="112">
        <v>44097.03</v>
      </c>
      <c r="AV581" s="84">
        <v>46</v>
      </c>
      <c r="AW581" s="84">
        <v>1341</v>
      </c>
      <c r="AX581" s="84" t="s">
        <v>293</v>
      </c>
      <c r="AY581" s="108"/>
      <c r="AZ581" s="84"/>
      <c r="BA581" s="84"/>
      <c r="BB581" s="84" t="s">
        <v>280</v>
      </c>
      <c r="BC581" s="84" t="s">
        <v>281</v>
      </c>
      <c r="BD581" s="108"/>
      <c r="BE581" s="84">
        <v>0</v>
      </c>
      <c r="BF581" s="38" t="s">
        <v>1967</v>
      </c>
      <c r="BG581" s="84">
        <v>7879070475</v>
      </c>
      <c r="BH581" s="114" t="s">
        <v>3072</v>
      </c>
      <c r="BI581" s="38" t="s">
        <v>112</v>
      </c>
      <c r="BJ581" s="85">
        <v>45821</v>
      </c>
      <c r="BK581" s="84" t="s">
        <v>124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 t="s">
        <v>3093</v>
      </c>
    </row>
    <row r="582" spans="1:70" s="113" customFormat="1" ht="15" hidden="1" customHeight="1" x14ac:dyDescent="0.25">
      <c r="A582" s="84">
        <v>578</v>
      </c>
      <c r="B582" s="38" t="s">
        <v>254</v>
      </c>
      <c r="C582" s="38" t="s">
        <v>255</v>
      </c>
      <c r="D582" s="38" t="s">
        <v>256</v>
      </c>
      <c r="E582" s="38" t="s">
        <v>257</v>
      </c>
      <c r="F582" s="38" t="s">
        <v>258</v>
      </c>
      <c r="G582" s="84" t="s">
        <v>259</v>
      </c>
      <c r="H582" s="38" t="s">
        <v>260</v>
      </c>
      <c r="I582" s="84">
        <v>96570</v>
      </c>
      <c r="J582" s="38" t="s">
        <v>636</v>
      </c>
      <c r="K582" s="84">
        <v>96570</v>
      </c>
      <c r="L582" s="84" t="s">
        <v>262</v>
      </c>
      <c r="M582" s="38" t="s">
        <v>263</v>
      </c>
      <c r="N582" s="84">
        <v>162781</v>
      </c>
      <c r="O582" s="84" t="s">
        <v>637</v>
      </c>
      <c r="P582" s="84">
        <v>228774</v>
      </c>
      <c r="Q582" s="38" t="s">
        <v>653</v>
      </c>
      <c r="R582" s="38" t="s">
        <v>1533</v>
      </c>
      <c r="S582" s="84" t="s">
        <v>1969</v>
      </c>
      <c r="T582" s="84" t="s">
        <v>1969</v>
      </c>
      <c r="U582" s="84" t="s">
        <v>411</v>
      </c>
      <c r="V582" s="84" t="s">
        <v>269</v>
      </c>
      <c r="W582" s="84">
        <v>0</v>
      </c>
      <c r="X582" s="38" t="s">
        <v>270</v>
      </c>
      <c r="Y582" s="84">
        <v>28611370</v>
      </c>
      <c r="Z582" s="38" t="s">
        <v>1970</v>
      </c>
      <c r="AA582" s="108" t="s">
        <v>1866</v>
      </c>
      <c r="AB582" s="84">
        <v>62232</v>
      </c>
      <c r="AC582" s="108" t="s">
        <v>314</v>
      </c>
      <c r="AD582" s="84">
        <v>24</v>
      </c>
      <c r="AE582" s="84" t="s">
        <v>693</v>
      </c>
      <c r="AF582" s="84" t="s">
        <v>859</v>
      </c>
      <c r="AG582" s="108" t="s">
        <v>1867</v>
      </c>
      <c r="AH582" s="84" t="s">
        <v>591</v>
      </c>
      <c r="AI582" s="108" t="s">
        <v>1866</v>
      </c>
      <c r="AJ582" s="84">
        <v>3200</v>
      </c>
      <c r="AK582" s="84">
        <v>3200</v>
      </c>
      <c r="AL582" s="108" t="s">
        <v>564</v>
      </c>
      <c r="AM582" s="84">
        <v>25244.81</v>
      </c>
      <c r="AN582" s="112">
        <v>2818.56</v>
      </c>
      <c r="AO582" s="112">
        <v>28063.37</v>
      </c>
      <c r="AP582" s="112">
        <v>36987.19</v>
      </c>
      <c r="AQ582" s="112">
        <v>3995.44</v>
      </c>
      <c r="AR582" s="112">
        <v>40982.629999999997</v>
      </c>
      <c r="AS582" s="112">
        <v>36987.19</v>
      </c>
      <c r="AT582" s="112">
        <v>3995.44</v>
      </c>
      <c r="AU582" s="112">
        <v>40982.629999999997</v>
      </c>
      <c r="AV582" s="84">
        <v>46</v>
      </c>
      <c r="AW582" s="84">
        <v>1250</v>
      </c>
      <c r="AX582" s="84" t="s">
        <v>293</v>
      </c>
      <c r="AY582" s="108"/>
      <c r="AZ582" s="84"/>
      <c r="BA582" s="84"/>
      <c r="BB582" s="84" t="s">
        <v>280</v>
      </c>
      <c r="BC582" s="84" t="s">
        <v>281</v>
      </c>
      <c r="BD582" s="108"/>
      <c r="BE582" s="84">
        <v>0</v>
      </c>
      <c r="BF582" s="38" t="s">
        <v>1969</v>
      </c>
      <c r="BG582" s="84">
        <v>7697483975</v>
      </c>
      <c r="BH582" s="114" t="s">
        <v>3072</v>
      </c>
      <c r="BI582" s="38" t="s">
        <v>112</v>
      </c>
      <c r="BJ582" s="85">
        <v>45834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hidden="1" customHeight="1" x14ac:dyDescent="0.25">
      <c r="A583" s="84">
        <v>579</v>
      </c>
      <c r="B583" s="38" t="s">
        <v>254</v>
      </c>
      <c r="C583" s="38" t="s">
        <v>255</v>
      </c>
      <c r="D583" s="38" t="s">
        <v>256</v>
      </c>
      <c r="E583" s="38" t="s">
        <v>257</v>
      </c>
      <c r="F583" s="38" t="s">
        <v>258</v>
      </c>
      <c r="G583" s="84" t="s">
        <v>259</v>
      </c>
      <c r="H583" s="38" t="s">
        <v>260</v>
      </c>
      <c r="I583" s="84">
        <v>95737</v>
      </c>
      <c r="J583" s="38" t="s">
        <v>282</v>
      </c>
      <c r="K583" s="84">
        <v>95737</v>
      </c>
      <c r="L583" s="84" t="s">
        <v>262</v>
      </c>
      <c r="M583" s="38" t="s">
        <v>263</v>
      </c>
      <c r="N583" s="84">
        <v>160433</v>
      </c>
      <c r="O583" s="84" t="s">
        <v>392</v>
      </c>
      <c r="P583" s="84">
        <v>215199</v>
      </c>
      <c r="Q583" s="38" t="s">
        <v>284</v>
      </c>
      <c r="R583" s="38" t="s">
        <v>1533</v>
      </c>
      <c r="S583" s="84" t="s">
        <v>1971</v>
      </c>
      <c r="T583" s="84" t="s">
        <v>1971</v>
      </c>
      <c r="U583" s="84" t="s">
        <v>287</v>
      </c>
      <c r="V583" s="84" t="s">
        <v>269</v>
      </c>
      <c r="W583" s="84">
        <v>0</v>
      </c>
      <c r="X583" s="38" t="s">
        <v>270</v>
      </c>
      <c r="Y583" s="84">
        <v>28613702</v>
      </c>
      <c r="Z583" s="38" t="s">
        <v>1972</v>
      </c>
      <c r="AA583" s="108" t="s">
        <v>1810</v>
      </c>
      <c r="AB583" s="84">
        <v>46874</v>
      </c>
      <c r="AC583" s="108" t="s">
        <v>290</v>
      </c>
      <c r="AD583" s="84">
        <v>24</v>
      </c>
      <c r="AE583" s="84" t="s">
        <v>371</v>
      </c>
      <c r="AF583" s="84" t="s">
        <v>315</v>
      </c>
      <c r="AG583" s="108" t="s">
        <v>1811</v>
      </c>
      <c r="AH583" s="84" t="s">
        <v>277</v>
      </c>
      <c r="AI583" s="108" t="s">
        <v>1810</v>
      </c>
      <c r="AJ583" s="84">
        <v>2450</v>
      </c>
      <c r="AK583" s="84">
        <v>2450</v>
      </c>
      <c r="AL583" s="108" t="s">
        <v>564</v>
      </c>
      <c r="AM583" s="84">
        <v>6130.32</v>
      </c>
      <c r="AN583" s="112">
        <v>1299.73</v>
      </c>
      <c r="AO583" s="112">
        <v>7430.05</v>
      </c>
      <c r="AP583" s="112">
        <v>41583.160000000003</v>
      </c>
      <c r="AQ583" s="112">
        <v>7645.67</v>
      </c>
      <c r="AR583" s="112">
        <v>49228.83</v>
      </c>
      <c r="AS583" s="112">
        <v>41583.68</v>
      </c>
      <c r="AT583" s="112">
        <v>7645.67</v>
      </c>
      <c r="AU583" s="112">
        <v>49229.35</v>
      </c>
      <c r="AV583" s="84">
        <v>45</v>
      </c>
      <c r="AW583" s="84">
        <v>1310</v>
      </c>
      <c r="AX583" s="84" t="s">
        <v>293</v>
      </c>
      <c r="AY583" s="108"/>
      <c r="AZ583" s="84"/>
      <c r="BA583" s="84"/>
      <c r="BB583" s="84" t="s">
        <v>280</v>
      </c>
      <c r="BC583" s="84" t="s">
        <v>281</v>
      </c>
      <c r="BD583" s="108"/>
      <c r="BE583" s="84">
        <v>0</v>
      </c>
      <c r="BF583" s="38" t="s">
        <v>1971</v>
      </c>
      <c r="BG583" s="84">
        <v>9752521787</v>
      </c>
      <c r="BH583" s="114" t="s">
        <v>3072</v>
      </c>
      <c r="BI583" s="38" t="s">
        <v>112</v>
      </c>
      <c r="BJ583" s="85">
        <v>45834</v>
      </c>
      <c r="BK583" s="84" t="s">
        <v>125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customHeight="1" x14ac:dyDescent="0.25">
      <c r="A584" s="84">
        <v>580</v>
      </c>
      <c r="B584" s="38" t="s">
        <v>254</v>
      </c>
      <c r="C584" s="38" t="s">
        <v>255</v>
      </c>
      <c r="D584" s="38" t="s">
        <v>256</v>
      </c>
      <c r="E584" s="38" t="s">
        <v>257</v>
      </c>
      <c r="F584" s="38" t="s">
        <v>258</v>
      </c>
      <c r="G584" s="84" t="s">
        <v>259</v>
      </c>
      <c r="H584" s="38" t="s">
        <v>260</v>
      </c>
      <c r="I584" s="84">
        <v>96570</v>
      </c>
      <c r="J584" s="38" t="s">
        <v>636</v>
      </c>
      <c r="K584" s="84">
        <v>96570</v>
      </c>
      <c r="L584" s="84" t="s">
        <v>262</v>
      </c>
      <c r="M584" s="38" t="s">
        <v>263</v>
      </c>
      <c r="N584" s="84">
        <v>206536</v>
      </c>
      <c r="O584" s="84" t="s">
        <v>1790</v>
      </c>
      <c r="P584" s="84">
        <v>273208</v>
      </c>
      <c r="Q584" s="38" t="s">
        <v>445</v>
      </c>
      <c r="R584" s="38" t="s">
        <v>1533</v>
      </c>
      <c r="S584" s="84" t="s">
        <v>1973</v>
      </c>
      <c r="T584" s="84" t="s">
        <v>1973</v>
      </c>
      <c r="U584" s="84" t="s">
        <v>287</v>
      </c>
      <c r="V584" s="84" t="s">
        <v>269</v>
      </c>
      <c r="W584" s="84">
        <v>0</v>
      </c>
      <c r="X584" s="38" t="s">
        <v>270</v>
      </c>
      <c r="Y584" s="84">
        <v>28614733</v>
      </c>
      <c r="Z584" s="38" t="s">
        <v>1974</v>
      </c>
      <c r="AA584" s="108" t="s">
        <v>1965</v>
      </c>
      <c r="AB584" s="84">
        <v>31316</v>
      </c>
      <c r="AC584" s="108" t="s">
        <v>314</v>
      </c>
      <c r="AD584" s="84">
        <v>24</v>
      </c>
      <c r="AE584" s="84" t="s">
        <v>371</v>
      </c>
      <c r="AF584" s="84" t="s">
        <v>859</v>
      </c>
      <c r="AG584" s="108" t="s">
        <v>1966</v>
      </c>
      <c r="AH584" s="84" t="s">
        <v>591</v>
      </c>
      <c r="AI584" s="108" t="s">
        <v>1965</v>
      </c>
      <c r="AJ584" s="84">
        <v>1650</v>
      </c>
      <c r="AK584" s="84">
        <v>1650</v>
      </c>
      <c r="AL584" s="108" t="s">
        <v>564</v>
      </c>
      <c r="AM584" s="84">
        <v>369.49</v>
      </c>
      <c r="AN584" s="112">
        <v>411.37</v>
      </c>
      <c r="AO584" s="112">
        <v>780.86</v>
      </c>
      <c r="AP584" s="112">
        <v>34028.400000000001</v>
      </c>
      <c r="AQ584" s="112">
        <v>8043.12</v>
      </c>
      <c r="AR584" s="112">
        <v>42071.519999999997</v>
      </c>
      <c r="AS584" s="112">
        <v>34028.51</v>
      </c>
      <c r="AT584" s="112">
        <v>8043.12</v>
      </c>
      <c r="AU584" s="112">
        <v>42071.63</v>
      </c>
      <c r="AV584" s="84">
        <v>45</v>
      </c>
      <c r="AW584" s="84">
        <v>1342</v>
      </c>
      <c r="AX584" s="84" t="s">
        <v>293</v>
      </c>
      <c r="AY584" s="108"/>
      <c r="AZ584" s="84"/>
      <c r="BA584" s="84"/>
      <c r="BB584" s="84" t="s">
        <v>280</v>
      </c>
      <c r="BC584" s="84" t="s">
        <v>281</v>
      </c>
      <c r="BD584" s="108"/>
      <c r="BE584" s="84">
        <v>0</v>
      </c>
      <c r="BF584" s="38" t="s">
        <v>1973</v>
      </c>
      <c r="BG584" s="84">
        <v>8103888271</v>
      </c>
      <c r="BH584" s="114" t="s">
        <v>3072</v>
      </c>
      <c r="BI584" s="38" t="s">
        <v>112</v>
      </c>
      <c r="BJ584" s="85">
        <v>45821</v>
      </c>
      <c r="BK584" s="84" t="s">
        <v>124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 t="s">
        <v>3093</v>
      </c>
    </row>
    <row r="585" spans="1:70" s="113" customFormat="1" ht="15" hidden="1" customHeight="1" x14ac:dyDescent="0.25">
      <c r="A585" s="84">
        <v>581</v>
      </c>
      <c r="B585" s="38" t="s">
        <v>254</v>
      </c>
      <c r="C585" s="38" t="s">
        <v>255</v>
      </c>
      <c r="D585" s="38" t="s">
        <v>256</v>
      </c>
      <c r="E585" s="38" t="s">
        <v>257</v>
      </c>
      <c r="F585" s="38" t="s">
        <v>258</v>
      </c>
      <c r="G585" s="84" t="s">
        <v>259</v>
      </c>
      <c r="H585" s="38" t="s">
        <v>260</v>
      </c>
      <c r="I585" s="84">
        <v>80625</v>
      </c>
      <c r="J585" s="38" t="s">
        <v>339</v>
      </c>
      <c r="K585" s="84">
        <v>80625</v>
      </c>
      <c r="L585" s="84" t="s">
        <v>262</v>
      </c>
      <c r="M585" s="38" t="s">
        <v>263</v>
      </c>
      <c r="N585" s="84">
        <v>131569</v>
      </c>
      <c r="O585" s="84" t="s">
        <v>340</v>
      </c>
      <c r="P585" s="84">
        <v>177853</v>
      </c>
      <c r="Q585" s="38" t="s">
        <v>341</v>
      </c>
      <c r="R585" s="38" t="s">
        <v>1533</v>
      </c>
      <c r="S585" s="84" t="s">
        <v>1975</v>
      </c>
      <c r="T585" s="84" t="s">
        <v>1975</v>
      </c>
      <c r="U585" s="84" t="s">
        <v>268</v>
      </c>
      <c r="V585" s="84" t="s">
        <v>343</v>
      </c>
      <c r="W585" s="84">
        <v>0</v>
      </c>
      <c r="X585" s="38" t="s">
        <v>270</v>
      </c>
      <c r="Y585" s="84">
        <v>28660470</v>
      </c>
      <c r="Z585" s="38" t="s">
        <v>1976</v>
      </c>
      <c r="AA585" s="108" t="s">
        <v>1977</v>
      </c>
      <c r="AB585" s="84">
        <v>56009</v>
      </c>
      <c r="AC585" s="108" t="s">
        <v>290</v>
      </c>
      <c r="AD585" s="84">
        <v>24</v>
      </c>
      <c r="AE585" s="84" t="s">
        <v>421</v>
      </c>
      <c r="AF585" s="84" t="s">
        <v>603</v>
      </c>
      <c r="AG585" s="108" t="s">
        <v>1978</v>
      </c>
      <c r="AH585" s="84" t="s">
        <v>277</v>
      </c>
      <c r="AI585" s="108" t="s">
        <v>1977</v>
      </c>
      <c r="AJ585" s="84">
        <v>2900</v>
      </c>
      <c r="AK585" s="84">
        <v>2900</v>
      </c>
      <c r="AL585" s="108" t="s">
        <v>564</v>
      </c>
      <c r="AM585" s="84">
        <v>12734.35</v>
      </c>
      <c r="AN585" s="112">
        <v>2543.27</v>
      </c>
      <c r="AO585" s="112">
        <v>15277.62</v>
      </c>
      <c r="AP585" s="112">
        <v>45564.03</v>
      </c>
      <c r="AQ585" s="112">
        <v>7397.95</v>
      </c>
      <c r="AR585" s="112">
        <v>52961.98</v>
      </c>
      <c r="AS585" s="112">
        <v>45564.65</v>
      </c>
      <c r="AT585" s="112">
        <v>7397.95</v>
      </c>
      <c r="AU585" s="112">
        <v>52962.6</v>
      </c>
      <c r="AV585" s="84">
        <v>45</v>
      </c>
      <c r="AW585" s="84">
        <v>1249</v>
      </c>
      <c r="AX585" s="84" t="s">
        <v>293</v>
      </c>
      <c r="AY585" s="108"/>
      <c r="AZ585" s="84"/>
      <c r="BA585" s="84"/>
      <c r="BB585" s="84" t="s">
        <v>280</v>
      </c>
      <c r="BC585" s="84" t="s">
        <v>281</v>
      </c>
      <c r="BD585" s="108"/>
      <c r="BE585" s="84">
        <v>0</v>
      </c>
      <c r="BF585" s="38" t="s">
        <v>1975</v>
      </c>
      <c r="BG585" s="84">
        <v>9669071036</v>
      </c>
      <c r="BH585" s="114" t="s">
        <v>3072</v>
      </c>
      <c r="BI585" s="38" t="s">
        <v>112</v>
      </c>
      <c r="BJ585" s="85">
        <v>45834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hidden="1" customHeight="1" x14ac:dyDescent="0.25">
      <c r="A586" s="84">
        <v>582</v>
      </c>
      <c r="B586" s="38" t="s">
        <v>254</v>
      </c>
      <c r="C586" s="38" t="s">
        <v>255</v>
      </c>
      <c r="D586" s="38" t="s">
        <v>256</v>
      </c>
      <c r="E586" s="38" t="s">
        <v>257</v>
      </c>
      <c r="F586" s="38" t="s">
        <v>258</v>
      </c>
      <c r="G586" s="84" t="s">
        <v>259</v>
      </c>
      <c r="H586" s="38" t="s">
        <v>260</v>
      </c>
      <c r="I586" s="84">
        <v>80625</v>
      </c>
      <c r="J586" s="38" t="s">
        <v>339</v>
      </c>
      <c r="K586" s="84">
        <v>80625</v>
      </c>
      <c r="L586" s="84" t="s">
        <v>262</v>
      </c>
      <c r="M586" s="38" t="s">
        <v>263</v>
      </c>
      <c r="N586" s="84">
        <v>131569</v>
      </c>
      <c r="O586" s="84" t="s">
        <v>340</v>
      </c>
      <c r="P586" s="84">
        <v>177853</v>
      </c>
      <c r="Q586" s="38" t="s">
        <v>341</v>
      </c>
      <c r="R586" s="38" t="s">
        <v>1533</v>
      </c>
      <c r="S586" s="84" t="s">
        <v>1979</v>
      </c>
      <c r="T586" s="84" t="s">
        <v>1979</v>
      </c>
      <c r="U586" s="84" t="s">
        <v>268</v>
      </c>
      <c r="V586" s="84" t="s">
        <v>343</v>
      </c>
      <c r="W586" s="84">
        <v>0</v>
      </c>
      <c r="X586" s="38" t="s">
        <v>270</v>
      </c>
      <c r="Y586" s="84">
        <v>28693104</v>
      </c>
      <c r="Z586" s="38" t="s">
        <v>1980</v>
      </c>
      <c r="AA586" s="108" t="s">
        <v>1869</v>
      </c>
      <c r="AB586" s="84">
        <v>56009</v>
      </c>
      <c r="AC586" s="108" t="s">
        <v>290</v>
      </c>
      <c r="AD586" s="84">
        <v>24</v>
      </c>
      <c r="AE586" s="84" t="s">
        <v>739</v>
      </c>
      <c r="AF586" s="84" t="s">
        <v>603</v>
      </c>
      <c r="AG586" s="108" t="s">
        <v>1870</v>
      </c>
      <c r="AH586" s="84" t="s">
        <v>277</v>
      </c>
      <c r="AI586" s="108" t="s">
        <v>1869</v>
      </c>
      <c r="AJ586" s="84">
        <v>2900</v>
      </c>
      <c r="AK586" s="84">
        <v>2900</v>
      </c>
      <c r="AL586" s="108" t="s">
        <v>564</v>
      </c>
      <c r="AM586" s="84">
        <v>25038.5</v>
      </c>
      <c r="AN586" s="112">
        <v>3106.9</v>
      </c>
      <c r="AO586" s="112">
        <v>28145.4</v>
      </c>
      <c r="AP586" s="112">
        <v>30970.5</v>
      </c>
      <c r="AQ586" s="112">
        <v>3079.1</v>
      </c>
      <c r="AR586" s="112">
        <v>34049.599999999999</v>
      </c>
      <c r="AS586" s="112">
        <v>30970.5</v>
      </c>
      <c r="AT586" s="112">
        <v>3079.1</v>
      </c>
      <c r="AU586" s="112">
        <v>34049.599999999999</v>
      </c>
      <c r="AV586" s="84">
        <v>46</v>
      </c>
      <c r="AW586" s="84">
        <v>1218</v>
      </c>
      <c r="AX586" s="84" t="s">
        <v>293</v>
      </c>
      <c r="AY586" s="108"/>
      <c r="AZ586" s="84"/>
      <c r="BA586" s="84"/>
      <c r="BB586" s="84" t="s">
        <v>280</v>
      </c>
      <c r="BC586" s="84" t="s">
        <v>281</v>
      </c>
      <c r="BD586" s="108"/>
      <c r="BE586" s="84">
        <v>0</v>
      </c>
      <c r="BF586" s="38" t="s">
        <v>1979</v>
      </c>
      <c r="BG586" s="84">
        <v>9926665333</v>
      </c>
      <c r="BH586" s="114" t="s">
        <v>3072</v>
      </c>
      <c r="BI586" s="38" t="s">
        <v>112</v>
      </c>
      <c r="BJ586" s="85">
        <v>45834</v>
      </c>
      <c r="BK586" s="84" t="s">
        <v>126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hidden="1" customHeight="1" x14ac:dyDescent="0.25">
      <c r="A587" s="84">
        <v>583</v>
      </c>
      <c r="B587" s="38" t="s">
        <v>254</v>
      </c>
      <c r="C587" s="38" t="s">
        <v>255</v>
      </c>
      <c r="D587" s="38" t="s">
        <v>256</v>
      </c>
      <c r="E587" s="38" t="s">
        <v>257</v>
      </c>
      <c r="F587" s="38" t="s">
        <v>258</v>
      </c>
      <c r="G587" s="84" t="s">
        <v>259</v>
      </c>
      <c r="H587" s="38" t="s">
        <v>260</v>
      </c>
      <c r="I587" s="84">
        <v>95591</v>
      </c>
      <c r="J587" s="38" t="s">
        <v>429</v>
      </c>
      <c r="K587" s="84">
        <v>95591</v>
      </c>
      <c r="L587" s="84" t="s">
        <v>262</v>
      </c>
      <c r="M587" s="38" t="s">
        <v>263</v>
      </c>
      <c r="N587" s="84">
        <v>170708</v>
      </c>
      <c r="O587" s="84" t="s">
        <v>1173</v>
      </c>
      <c r="P587" s="84">
        <v>229320</v>
      </c>
      <c r="Q587" s="38" t="s">
        <v>541</v>
      </c>
      <c r="R587" s="38" t="s">
        <v>1533</v>
      </c>
      <c r="S587" s="84" t="s">
        <v>1981</v>
      </c>
      <c r="T587" s="84" t="s">
        <v>1981</v>
      </c>
      <c r="U587" s="84" t="s">
        <v>411</v>
      </c>
      <c r="V587" s="84" t="s">
        <v>269</v>
      </c>
      <c r="W587" s="84">
        <v>0</v>
      </c>
      <c r="X587" s="38" t="s">
        <v>270</v>
      </c>
      <c r="Y587" s="84">
        <v>28702375</v>
      </c>
      <c r="Z587" s="38" t="s">
        <v>1300</v>
      </c>
      <c r="AA587" s="108" t="s">
        <v>1982</v>
      </c>
      <c r="AB587" s="84">
        <v>62432</v>
      </c>
      <c r="AC587" s="108" t="s">
        <v>333</v>
      </c>
      <c r="AD587" s="84">
        <v>24</v>
      </c>
      <c r="AE587" s="84" t="s">
        <v>693</v>
      </c>
      <c r="AF587" s="84" t="s">
        <v>275</v>
      </c>
      <c r="AG587" s="108" t="s">
        <v>1983</v>
      </c>
      <c r="AH587" s="84" t="s">
        <v>277</v>
      </c>
      <c r="AI587" s="108" t="s">
        <v>1982</v>
      </c>
      <c r="AJ587" s="84">
        <v>3250</v>
      </c>
      <c r="AK587" s="84">
        <v>3250</v>
      </c>
      <c r="AL587" s="108" t="s">
        <v>564</v>
      </c>
      <c r="AM587" s="84">
        <v>3207.44</v>
      </c>
      <c r="AN587" s="112">
        <v>324.31</v>
      </c>
      <c r="AO587" s="112">
        <v>3531.75</v>
      </c>
      <c r="AP587" s="112">
        <v>61713.67</v>
      </c>
      <c r="AQ587" s="112">
        <v>12825.6</v>
      </c>
      <c r="AR587" s="112">
        <v>74539.27</v>
      </c>
      <c r="AS587" s="112">
        <v>61714.559999999998</v>
      </c>
      <c r="AT587" s="112">
        <v>12825.6</v>
      </c>
      <c r="AU587" s="112">
        <v>74540.160000000003</v>
      </c>
      <c r="AV587" s="84">
        <v>45</v>
      </c>
      <c r="AW587" s="84">
        <v>1346</v>
      </c>
      <c r="AX587" s="84" t="s">
        <v>293</v>
      </c>
      <c r="AY587" s="108"/>
      <c r="AZ587" s="84"/>
      <c r="BA587" s="84"/>
      <c r="BB587" s="84" t="s">
        <v>280</v>
      </c>
      <c r="BC587" s="84" t="s">
        <v>281</v>
      </c>
      <c r="BD587" s="108"/>
      <c r="BE587" s="84">
        <v>0</v>
      </c>
      <c r="BF587" s="38" t="s">
        <v>1981</v>
      </c>
      <c r="BG587" s="84">
        <v>9399362696</v>
      </c>
      <c r="BH587" s="114" t="s">
        <v>3072</v>
      </c>
      <c r="BI587" s="38" t="s">
        <v>112</v>
      </c>
      <c r="BJ587" s="85">
        <v>45834</v>
      </c>
      <c r="BK587" s="84" t="s">
        <v>125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hidden="1" customHeight="1" x14ac:dyDescent="0.25">
      <c r="A588" s="84">
        <v>584</v>
      </c>
      <c r="B588" s="38" t="s">
        <v>254</v>
      </c>
      <c r="C588" s="38" t="s">
        <v>255</v>
      </c>
      <c r="D588" s="38" t="s">
        <v>256</v>
      </c>
      <c r="E588" s="38" t="s">
        <v>257</v>
      </c>
      <c r="F588" s="38" t="s">
        <v>258</v>
      </c>
      <c r="G588" s="84" t="s">
        <v>259</v>
      </c>
      <c r="H588" s="38" t="s">
        <v>260</v>
      </c>
      <c r="I588" s="84">
        <v>95591</v>
      </c>
      <c r="J588" s="38" t="s">
        <v>429</v>
      </c>
      <c r="K588" s="84">
        <v>95591</v>
      </c>
      <c r="L588" s="84" t="s">
        <v>262</v>
      </c>
      <c r="M588" s="38" t="s">
        <v>263</v>
      </c>
      <c r="N588" s="84">
        <v>170708</v>
      </c>
      <c r="O588" s="84" t="s">
        <v>1173</v>
      </c>
      <c r="P588" s="84">
        <v>229320</v>
      </c>
      <c r="Q588" s="38" t="s">
        <v>541</v>
      </c>
      <c r="R588" s="38" t="s">
        <v>1533</v>
      </c>
      <c r="S588" s="84" t="s">
        <v>1984</v>
      </c>
      <c r="T588" s="84" t="s">
        <v>1984</v>
      </c>
      <c r="U588" s="84" t="s">
        <v>268</v>
      </c>
      <c r="V588" s="84" t="s">
        <v>269</v>
      </c>
      <c r="W588" s="84">
        <v>0</v>
      </c>
      <c r="X588" s="38" t="s">
        <v>270</v>
      </c>
      <c r="Y588" s="84">
        <v>28702379</v>
      </c>
      <c r="Z588" s="38" t="s">
        <v>1985</v>
      </c>
      <c r="AA588" s="108" t="s">
        <v>1982</v>
      </c>
      <c r="AB588" s="84">
        <v>62432</v>
      </c>
      <c r="AC588" s="108" t="s">
        <v>333</v>
      </c>
      <c r="AD588" s="84">
        <v>24</v>
      </c>
      <c r="AE588" s="84" t="s">
        <v>693</v>
      </c>
      <c r="AF588" s="84" t="s">
        <v>275</v>
      </c>
      <c r="AG588" s="108" t="s">
        <v>1983</v>
      </c>
      <c r="AH588" s="84" t="s">
        <v>277</v>
      </c>
      <c r="AI588" s="108" t="s">
        <v>1982</v>
      </c>
      <c r="AJ588" s="84">
        <v>3250</v>
      </c>
      <c r="AK588" s="84">
        <v>3250</v>
      </c>
      <c r="AL588" s="108" t="s">
        <v>564</v>
      </c>
      <c r="AM588" s="84">
        <v>5093.78</v>
      </c>
      <c r="AN588" s="112">
        <v>600</v>
      </c>
      <c r="AO588" s="112">
        <v>5693.78</v>
      </c>
      <c r="AP588" s="112">
        <v>57338.22</v>
      </c>
      <c r="AQ588" s="112">
        <v>9729</v>
      </c>
      <c r="AR588" s="112">
        <v>67067.22</v>
      </c>
      <c r="AS588" s="112">
        <v>57338.22</v>
      </c>
      <c r="AT588" s="112">
        <v>9729</v>
      </c>
      <c r="AU588" s="112">
        <v>67067.22</v>
      </c>
      <c r="AV588" s="84">
        <v>46</v>
      </c>
      <c r="AW588" s="84">
        <v>1407</v>
      </c>
      <c r="AX588" s="84" t="s">
        <v>293</v>
      </c>
      <c r="AY588" s="108"/>
      <c r="AZ588" s="84"/>
      <c r="BA588" s="84"/>
      <c r="BB588" s="84" t="s">
        <v>280</v>
      </c>
      <c r="BC588" s="84" t="s">
        <v>281</v>
      </c>
      <c r="BD588" s="108"/>
      <c r="BE588" s="84">
        <v>0</v>
      </c>
      <c r="BF588" s="38" t="s">
        <v>1984</v>
      </c>
      <c r="BG588" s="84">
        <v>6264333900</v>
      </c>
      <c r="BH588" s="114" t="s">
        <v>3072</v>
      </c>
      <c r="BI588" s="38" t="s">
        <v>112</v>
      </c>
      <c r="BJ588" s="85">
        <v>45834</v>
      </c>
      <c r="BK588" s="84" t="s">
        <v>125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customHeight="1" x14ac:dyDescent="0.25">
      <c r="A589" s="84">
        <v>585</v>
      </c>
      <c r="B589" s="38" t="s">
        <v>254</v>
      </c>
      <c r="C589" s="38" t="s">
        <v>255</v>
      </c>
      <c r="D589" s="38" t="s">
        <v>256</v>
      </c>
      <c r="E589" s="38" t="s">
        <v>257</v>
      </c>
      <c r="F589" s="38" t="s">
        <v>258</v>
      </c>
      <c r="G589" s="84" t="s">
        <v>259</v>
      </c>
      <c r="H589" s="38" t="s">
        <v>260</v>
      </c>
      <c r="I589" s="84">
        <v>95591</v>
      </c>
      <c r="J589" s="38" t="s">
        <v>429</v>
      </c>
      <c r="K589" s="84">
        <v>95591</v>
      </c>
      <c r="L589" s="84" t="s">
        <v>262</v>
      </c>
      <c r="M589" s="38" t="s">
        <v>263</v>
      </c>
      <c r="N589" s="84">
        <v>170708</v>
      </c>
      <c r="O589" s="84" t="s">
        <v>1173</v>
      </c>
      <c r="P589" s="84">
        <v>229320</v>
      </c>
      <c r="Q589" s="38" t="s">
        <v>541</v>
      </c>
      <c r="R589" s="38" t="s">
        <v>1533</v>
      </c>
      <c r="S589" s="84" t="s">
        <v>1986</v>
      </c>
      <c r="T589" s="84" t="s">
        <v>1986</v>
      </c>
      <c r="U589" s="84" t="s">
        <v>268</v>
      </c>
      <c r="V589" s="84" t="s">
        <v>269</v>
      </c>
      <c r="W589" s="84">
        <v>0</v>
      </c>
      <c r="X589" s="38" t="s">
        <v>270</v>
      </c>
      <c r="Y589" s="84">
        <v>28702451</v>
      </c>
      <c r="Z589" s="38" t="s">
        <v>1987</v>
      </c>
      <c r="AA589" s="108" t="s">
        <v>1982</v>
      </c>
      <c r="AB589" s="84">
        <v>62432</v>
      </c>
      <c r="AC589" s="108" t="s">
        <v>333</v>
      </c>
      <c r="AD589" s="84">
        <v>24</v>
      </c>
      <c r="AE589" s="84" t="s">
        <v>693</v>
      </c>
      <c r="AF589" s="84" t="s">
        <v>275</v>
      </c>
      <c r="AG589" s="108" t="s">
        <v>1983</v>
      </c>
      <c r="AH589" s="84" t="s">
        <v>277</v>
      </c>
      <c r="AI589" s="108" t="s">
        <v>1982</v>
      </c>
      <c r="AJ589" s="84">
        <v>3250</v>
      </c>
      <c r="AK589" s="84">
        <v>3250</v>
      </c>
      <c r="AL589" s="108" t="s">
        <v>564</v>
      </c>
      <c r="AM589" s="84">
        <v>764.31</v>
      </c>
      <c r="AN589" s="112">
        <v>479.15</v>
      </c>
      <c r="AO589" s="112">
        <v>1243.46</v>
      </c>
      <c r="AP589" s="112">
        <v>63285.38</v>
      </c>
      <c r="AQ589" s="112">
        <v>13605.47</v>
      </c>
      <c r="AR589" s="112">
        <v>76890.850000000006</v>
      </c>
      <c r="AS589" s="112">
        <v>63285.69</v>
      </c>
      <c r="AT589" s="112">
        <v>13605.47</v>
      </c>
      <c r="AU589" s="112">
        <v>76891.16</v>
      </c>
      <c r="AV589" s="84">
        <v>45</v>
      </c>
      <c r="AW589" s="84">
        <v>1346</v>
      </c>
      <c r="AX589" s="84" t="s">
        <v>293</v>
      </c>
      <c r="AY589" s="108"/>
      <c r="AZ589" s="84"/>
      <c r="BA589" s="84"/>
      <c r="BB589" s="84" t="s">
        <v>280</v>
      </c>
      <c r="BC589" s="84" t="s">
        <v>281</v>
      </c>
      <c r="BD589" s="108"/>
      <c r="BE589" s="84">
        <v>0</v>
      </c>
      <c r="BF589" s="38" t="s">
        <v>1986</v>
      </c>
      <c r="BG589" s="84">
        <v>9826269334</v>
      </c>
      <c r="BH589" s="114" t="s">
        <v>3072</v>
      </c>
      <c r="BI589" s="38" t="s">
        <v>112</v>
      </c>
      <c r="BJ589" s="85">
        <v>45821</v>
      </c>
      <c r="BK589" s="84" t="s">
        <v>124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 t="s">
        <v>3093</v>
      </c>
    </row>
    <row r="590" spans="1:70" s="113" customFormat="1" ht="15" hidden="1" customHeight="1" x14ac:dyDescent="0.25">
      <c r="A590" s="84">
        <v>586</v>
      </c>
      <c r="B590" s="38" t="s">
        <v>254</v>
      </c>
      <c r="C590" s="38" t="s">
        <v>255</v>
      </c>
      <c r="D590" s="38" t="s">
        <v>256</v>
      </c>
      <c r="E590" s="38" t="s">
        <v>257</v>
      </c>
      <c r="F590" s="38" t="s">
        <v>258</v>
      </c>
      <c r="G590" s="84" t="s">
        <v>259</v>
      </c>
      <c r="H590" s="38" t="s">
        <v>260</v>
      </c>
      <c r="I590" s="84">
        <v>95591</v>
      </c>
      <c r="J590" s="38" t="s">
        <v>429</v>
      </c>
      <c r="K590" s="84">
        <v>95591</v>
      </c>
      <c r="L590" s="84" t="s">
        <v>262</v>
      </c>
      <c r="M590" s="38" t="s">
        <v>263</v>
      </c>
      <c r="N590" s="84">
        <v>170708</v>
      </c>
      <c r="O590" s="84" t="s">
        <v>1173</v>
      </c>
      <c r="P590" s="84">
        <v>229307</v>
      </c>
      <c r="Q590" s="38" t="s">
        <v>1204</v>
      </c>
      <c r="R590" s="38" t="s">
        <v>1533</v>
      </c>
      <c r="S590" s="84" t="s">
        <v>1988</v>
      </c>
      <c r="T590" s="84" t="s">
        <v>1988</v>
      </c>
      <c r="U590" s="84" t="s">
        <v>287</v>
      </c>
      <c r="V590" s="84" t="s">
        <v>269</v>
      </c>
      <c r="W590" s="84">
        <v>0</v>
      </c>
      <c r="X590" s="38" t="s">
        <v>270</v>
      </c>
      <c r="Y590" s="84">
        <v>28713725</v>
      </c>
      <c r="Z590" s="38" t="s">
        <v>944</v>
      </c>
      <c r="AA590" s="108" t="s">
        <v>1778</v>
      </c>
      <c r="AB590" s="84">
        <v>59321</v>
      </c>
      <c r="AC590" s="108" t="s">
        <v>333</v>
      </c>
      <c r="AD590" s="84">
        <v>24</v>
      </c>
      <c r="AE590" s="84" t="s">
        <v>693</v>
      </c>
      <c r="AF590" s="84" t="s">
        <v>275</v>
      </c>
      <c r="AG590" s="108" t="s">
        <v>1779</v>
      </c>
      <c r="AH590" s="84" t="s">
        <v>277</v>
      </c>
      <c r="AI590" s="108" t="s">
        <v>1778</v>
      </c>
      <c r="AJ590" s="84">
        <v>3100</v>
      </c>
      <c r="AK590" s="84">
        <v>3100</v>
      </c>
      <c r="AL590" s="108" t="s">
        <v>564</v>
      </c>
      <c r="AM590" s="84">
        <v>15088.34</v>
      </c>
      <c r="AN590" s="112">
        <v>2559.6799999999998</v>
      </c>
      <c r="AO590" s="112">
        <v>17648.02</v>
      </c>
      <c r="AP590" s="112">
        <v>44381.13</v>
      </c>
      <c r="AQ590" s="112">
        <v>7082.84</v>
      </c>
      <c r="AR590" s="112">
        <v>51463.97</v>
      </c>
      <c r="AS590" s="112">
        <v>44381.66</v>
      </c>
      <c r="AT590" s="112">
        <v>7082.84</v>
      </c>
      <c r="AU590" s="112">
        <v>51464.5</v>
      </c>
      <c r="AV590" s="84">
        <v>45</v>
      </c>
      <c r="AW590" s="84">
        <v>1254</v>
      </c>
      <c r="AX590" s="84" t="s">
        <v>293</v>
      </c>
      <c r="AY590" s="108"/>
      <c r="AZ590" s="84"/>
      <c r="BA590" s="84"/>
      <c r="BB590" s="84" t="s">
        <v>280</v>
      </c>
      <c r="BC590" s="84" t="s">
        <v>281</v>
      </c>
      <c r="BD590" s="108"/>
      <c r="BE590" s="84">
        <v>0</v>
      </c>
      <c r="BF590" s="38" t="s">
        <v>1988</v>
      </c>
      <c r="BG590" s="84">
        <v>6267290848</v>
      </c>
      <c r="BH590" s="114" t="s">
        <v>3072</v>
      </c>
      <c r="BI590" s="38" t="s">
        <v>112</v>
      </c>
      <c r="BJ590" s="85">
        <v>45834</v>
      </c>
      <c r="BK590" s="84" t="s">
        <v>125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hidden="1" customHeight="1" x14ac:dyDescent="0.25">
      <c r="A591" s="84">
        <v>587</v>
      </c>
      <c r="B591" s="38" t="s">
        <v>254</v>
      </c>
      <c r="C591" s="38" t="s">
        <v>255</v>
      </c>
      <c r="D591" s="38" t="s">
        <v>256</v>
      </c>
      <c r="E591" s="38" t="s">
        <v>257</v>
      </c>
      <c r="F591" s="38" t="s">
        <v>258</v>
      </c>
      <c r="G591" s="84" t="s">
        <v>259</v>
      </c>
      <c r="H591" s="38" t="s">
        <v>260</v>
      </c>
      <c r="I591" s="84">
        <v>89442</v>
      </c>
      <c r="J591" s="38" t="s">
        <v>436</v>
      </c>
      <c r="K591" s="84">
        <v>89442</v>
      </c>
      <c r="L591" s="84" t="s">
        <v>262</v>
      </c>
      <c r="M591" s="38" t="s">
        <v>263</v>
      </c>
      <c r="N591" s="84">
        <v>171740</v>
      </c>
      <c r="O591" s="84" t="s">
        <v>1408</v>
      </c>
      <c r="P591" s="84">
        <v>230769</v>
      </c>
      <c r="Q591" s="38" t="s">
        <v>284</v>
      </c>
      <c r="R591" s="38" t="s">
        <v>1533</v>
      </c>
      <c r="S591" s="84" t="s">
        <v>1989</v>
      </c>
      <c r="T591" s="84" t="s">
        <v>1989</v>
      </c>
      <c r="U591" s="84" t="s">
        <v>411</v>
      </c>
      <c r="V591" s="84" t="s">
        <v>269</v>
      </c>
      <c r="W591" s="84">
        <v>0</v>
      </c>
      <c r="X591" s="38" t="s">
        <v>270</v>
      </c>
      <c r="Y591" s="84">
        <v>28714935</v>
      </c>
      <c r="Z591" s="38" t="s">
        <v>1990</v>
      </c>
      <c r="AA591" s="108" t="s">
        <v>1782</v>
      </c>
      <c r="AB591" s="84">
        <v>62432</v>
      </c>
      <c r="AC591" s="108" t="s">
        <v>333</v>
      </c>
      <c r="AD591" s="84">
        <v>24</v>
      </c>
      <c r="AE591" s="84" t="s">
        <v>421</v>
      </c>
      <c r="AF591" s="84" t="s">
        <v>603</v>
      </c>
      <c r="AG591" s="108" t="s">
        <v>1783</v>
      </c>
      <c r="AH591" s="84" t="s">
        <v>277</v>
      </c>
      <c r="AI591" s="108" t="s">
        <v>1782</v>
      </c>
      <c r="AJ591" s="84">
        <v>3250</v>
      </c>
      <c r="AK591" s="84">
        <v>3250</v>
      </c>
      <c r="AL591" s="108" t="s">
        <v>564</v>
      </c>
      <c r="AM591" s="84">
        <v>3629.48</v>
      </c>
      <c r="AN591" s="112">
        <v>530.65</v>
      </c>
      <c r="AO591" s="112">
        <v>4160.13</v>
      </c>
      <c r="AP591" s="112">
        <v>63729.19</v>
      </c>
      <c r="AQ591" s="112">
        <v>14134.83</v>
      </c>
      <c r="AR591" s="112">
        <v>77864.02</v>
      </c>
      <c r="AS591" s="112">
        <v>63729.52</v>
      </c>
      <c r="AT591" s="112">
        <v>14134.83</v>
      </c>
      <c r="AU591" s="112">
        <v>77864.350000000006</v>
      </c>
      <c r="AV591" s="84">
        <v>45</v>
      </c>
      <c r="AW591" s="84">
        <v>1346</v>
      </c>
      <c r="AX591" s="84" t="s">
        <v>293</v>
      </c>
      <c r="AY591" s="108"/>
      <c r="AZ591" s="84"/>
      <c r="BA591" s="84"/>
      <c r="BB591" s="84" t="s">
        <v>280</v>
      </c>
      <c r="BC591" s="84" t="s">
        <v>281</v>
      </c>
      <c r="BD591" s="108"/>
      <c r="BE591" s="84">
        <v>0</v>
      </c>
      <c r="BF591" s="38" t="s">
        <v>1989</v>
      </c>
      <c r="BG591" s="84">
        <v>9752690720</v>
      </c>
      <c r="BH591" s="114" t="s">
        <v>3072</v>
      </c>
      <c r="BI591" s="38" t="s">
        <v>112</v>
      </c>
      <c r="BJ591" s="85">
        <v>45834</v>
      </c>
      <c r="BK591" s="84" t="s">
        <v>125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/>
    </row>
    <row r="592" spans="1:70" s="113" customFormat="1" ht="15" hidden="1" customHeight="1" x14ac:dyDescent="0.25">
      <c r="A592" s="84">
        <v>588</v>
      </c>
      <c r="B592" s="38" t="s">
        <v>254</v>
      </c>
      <c r="C592" s="38" t="s">
        <v>255</v>
      </c>
      <c r="D592" s="38" t="s">
        <v>256</v>
      </c>
      <c r="E592" s="38" t="s">
        <v>257</v>
      </c>
      <c r="F592" s="38" t="s">
        <v>258</v>
      </c>
      <c r="G592" s="84" t="s">
        <v>259</v>
      </c>
      <c r="H592" s="38" t="s">
        <v>260</v>
      </c>
      <c r="I592" s="84">
        <v>96570</v>
      </c>
      <c r="J592" s="38" t="s">
        <v>636</v>
      </c>
      <c r="K592" s="84">
        <v>96570</v>
      </c>
      <c r="L592" s="84" t="s">
        <v>262</v>
      </c>
      <c r="M592" s="38" t="s">
        <v>263</v>
      </c>
      <c r="N592" s="84">
        <v>162781</v>
      </c>
      <c r="O592" s="84" t="s">
        <v>637</v>
      </c>
      <c r="P592" s="84">
        <v>229325</v>
      </c>
      <c r="Q592" s="38" t="s">
        <v>1178</v>
      </c>
      <c r="R592" s="38" t="s">
        <v>1533</v>
      </c>
      <c r="S592" s="84" t="s">
        <v>1991</v>
      </c>
      <c r="T592" s="84" t="s">
        <v>1991</v>
      </c>
      <c r="U592" s="84" t="s">
        <v>268</v>
      </c>
      <c r="V592" s="84" t="s">
        <v>269</v>
      </c>
      <c r="W592" s="84">
        <v>0</v>
      </c>
      <c r="X592" s="38" t="s">
        <v>270</v>
      </c>
      <c r="Y592" s="84">
        <v>28714943</v>
      </c>
      <c r="Z592" s="38" t="s">
        <v>1580</v>
      </c>
      <c r="AA592" s="108" t="s">
        <v>1801</v>
      </c>
      <c r="AB592" s="84">
        <v>46874</v>
      </c>
      <c r="AC592" s="108" t="s">
        <v>314</v>
      </c>
      <c r="AD592" s="84">
        <v>24</v>
      </c>
      <c r="AE592" s="84" t="s">
        <v>371</v>
      </c>
      <c r="AF592" s="84" t="s">
        <v>859</v>
      </c>
      <c r="AG592" s="108" t="s">
        <v>1802</v>
      </c>
      <c r="AH592" s="84" t="s">
        <v>591</v>
      </c>
      <c r="AI592" s="108" t="s">
        <v>1801</v>
      </c>
      <c r="AJ592" s="84">
        <v>2450</v>
      </c>
      <c r="AK592" s="84">
        <v>2450</v>
      </c>
      <c r="AL592" s="108" t="s">
        <v>564</v>
      </c>
      <c r="AM592" s="84">
        <v>3532.79</v>
      </c>
      <c r="AN592" s="112">
        <v>384.95</v>
      </c>
      <c r="AO592" s="112">
        <v>3917.74</v>
      </c>
      <c r="AP592" s="112">
        <v>43366.38</v>
      </c>
      <c r="AQ592" s="112">
        <v>8555.84</v>
      </c>
      <c r="AR592" s="112">
        <v>51922.22</v>
      </c>
      <c r="AS592" s="112">
        <v>43367.21</v>
      </c>
      <c r="AT592" s="112">
        <v>8555.84</v>
      </c>
      <c r="AU592" s="112">
        <v>51923.05</v>
      </c>
      <c r="AV592" s="84">
        <v>45</v>
      </c>
      <c r="AW592" s="84">
        <v>1342</v>
      </c>
      <c r="AX592" s="84" t="s">
        <v>293</v>
      </c>
      <c r="AY592" s="108"/>
      <c r="AZ592" s="84"/>
      <c r="BA592" s="84"/>
      <c r="BB592" s="84" t="s">
        <v>280</v>
      </c>
      <c r="BC592" s="84" t="s">
        <v>281</v>
      </c>
      <c r="BD592" s="108"/>
      <c r="BE592" s="84">
        <v>0</v>
      </c>
      <c r="BF592" s="38" t="s">
        <v>1991</v>
      </c>
      <c r="BG592" s="84">
        <v>9713781606</v>
      </c>
      <c r="BH592" s="114" t="s">
        <v>3072</v>
      </c>
      <c r="BI592" s="38" t="s">
        <v>112</v>
      </c>
      <c r="BJ592" s="85">
        <v>45834</v>
      </c>
      <c r="BK592" s="84" t="s">
        <v>126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customHeight="1" x14ac:dyDescent="0.25">
      <c r="A593" s="84">
        <v>589</v>
      </c>
      <c r="B593" s="38" t="s">
        <v>254</v>
      </c>
      <c r="C593" s="38" t="s">
        <v>255</v>
      </c>
      <c r="D593" s="38" t="s">
        <v>256</v>
      </c>
      <c r="E593" s="38" t="s">
        <v>257</v>
      </c>
      <c r="F593" s="38" t="s">
        <v>258</v>
      </c>
      <c r="G593" s="84" t="s">
        <v>259</v>
      </c>
      <c r="H593" s="38" t="s">
        <v>260</v>
      </c>
      <c r="I593" s="84">
        <v>96570</v>
      </c>
      <c r="J593" s="38" t="s">
        <v>636</v>
      </c>
      <c r="K593" s="84">
        <v>96570</v>
      </c>
      <c r="L593" s="84" t="s">
        <v>262</v>
      </c>
      <c r="M593" s="38" t="s">
        <v>263</v>
      </c>
      <c r="N593" s="84">
        <v>162781</v>
      </c>
      <c r="O593" s="84" t="s">
        <v>637</v>
      </c>
      <c r="P593" s="84">
        <v>229325</v>
      </c>
      <c r="Q593" s="38" t="s">
        <v>1178</v>
      </c>
      <c r="R593" s="38" t="s">
        <v>1533</v>
      </c>
      <c r="S593" s="84" t="s">
        <v>1992</v>
      </c>
      <c r="T593" s="84" t="s">
        <v>1992</v>
      </c>
      <c r="U593" s="84" t="s">
        <v>268</v>
      </c>
      <c r="V593" s="84" t="s">
        <v>269</v>
      </c>
      <c r="W593" s="84">
        <v>0</v>
      </c>
      <c r="X593" s="38" t="s">
        <v>270</v>
      </c>
      <c r="Y593" s="84">
        <v>28715016</v>
      </c>
      <c r="Z593" s="38" t="s">
        <v>1993</v>
      </c>
      <c r="AA593" s="108" t="s">
        <v>1826</v>
      </c>
      <c r="AB593" s="84">
        <v>46874</v>
      </c>
      <c r="AC593" s="108" t="s">
        <v>314</v>
      </c>
      <c r="AD593" s="84">
        <v>24</v>
      </c>
      <c r="AE593" s="84" t="s">
        <v>371</v>
      </c>
      <c r="AF593" s="84" t="s">
        <v>859</v>
      </c>
      <c r="AG593" s="108" t="s">
        <v>1827</v>
      </c>
      <c r="AH593" s="84" t="s">
        <v>591</v>
      </c>
      <c r="AI593" s="108" t="s">
        <v>1826</v>
      </c>
      <c r="AJ593" s="84">
        <v>2450</v>
      </c>
      <c r="AK593" s="84">
        <v>2450</v>
      </c>
      <c r="AL593" s="108" t="s">
        <v>564</v>
      </c>
      <c r="AM593" s="84">
        <v>4218</v>
      </c>
      <c r="AN593" s="112">
        <v>384.95</v>
      </c>
      <c r="AO593" s="112">
        <v>4602.95</v>
      </c>
      <c r="AP593" s="112">
        <v>42656</v>
      </c>
      <c r="AQ593" s="112">
        <v>8479.0499999999993</v>
      </c>
      <c r="AR593" s="112">
        <v>51135.05</v>
      </c>
      <c r="AS593" s="112">
        <v>42656</v>
      </c>
      <c r="AT593" s="112">
        <v>8479.0499999999993</v>
      </c>
      <c r="AU593" s="112">
        <v>51135.05</v>
      </c>
      <c r="AV593" s="84">
        <v>46</v>
      </c>
      <c r="AW593" s="84">
        <v>1403</v>
      </c>
      <c r="AX593" s="84" t="s">
        <v>293</v>
      </c>
      <c r="AY593" s="108"/>
      <c r="AZ593" s="84"/>
      <c r="BA593" s="84"/>
      <c r="BB593" s="84" t="s">
        <v>280</v>
      </c>
      <c r="BC593" s="84" t="s">
        <v>281</v>
      </c>
      <c r="BD593" s="108"/>
      <c r="BE593" s="84">
        <v>0</v>
      </c>
      <c r="BF593" s="38" t="s">
        <v>1992</v>
      </c>
      <c r="BG593" s="84">
        <v>9575360888</v>
      </c>
      <c r="BH593" s="114" t="s">
        <v>3072</v>
      </c>
      <c r="BI593" s="38" t="s">
        <v>112</v>
      </c>
      <c r="BJ593" s="85">
        <v>45821</v>
      </c>
      <c r="BK593" s="84" t="s">
        <v>124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 t="s">
        <v>3093</v>
      </c>
    </row>
    <row r="594" spans="1:70" s="113" customFormat="1" ht="15" hidden="1" customHeight="1" x14ac:dyDescent="0.25">
      <c r="A594" s="84">
        <v>590</v>
      </c>
      <c r="B594" s="38" t="s">
        <v>254</v>
      </c>
      <c r="C594" s="38" t="s">
        <v>255</v>
      </c>
      <c r="D594" s="38" t="s">
        <v>256</v>
      </c>
      <c r="E594" s="38" t="s">
        <v>257</v>
      </c>
      <c r="F594" s="38" t="s">
        <v>258</v>
      </c>
      <c r="G594" s="84" t="s">
        <v>259</v>
      </c>
      <c r="H594" s="38" t="s">
        <v>260</v>
      </c>
      <c r="I594" s="84">
        <v>95591</v>
      </c>
      <c r="J594" s="38" t="s">
        <v>429</v>
      </c>
      <c r="K594" s="84">
        <v>95591</v>
      </c>
      <c r="L594" s="84" t="s">
        <v>262</v>
      </c>
      <c r="M594" s="38" t="s">
        <v>263</v>
      </c>
      <c r="N594" s="84">
        <v>170708</v>
      </c>
      <c r="O594" s="84" t="s">
        <v>1173</v>
      </c>
      <c r="P594" s="84">
        <v>229307</v>
      </c>
      <c r="Q594" s="38" t="s">
        <v>1204</v>
      </c>
      <c r="R594" s="38" t="s">
        <v>1533</v>
      </c>
      <c r="S594" s="84" t="s">
        <v>1994</v>
      </c>
      <c r="T594" s="84" t="s">
        <v>1994</v>
      </c>
      <c r="U594" s="84" t="s">
        <v>287</v>
      </c>
      <c r="V594" s="84" t="s">
        <v>269</v>
      </c>
      <c r="W594" s="84">
        <v>0</v>
      </c>
      <c r="X594" s="38" t="s">
        <v>270</v>
      </c>
      <c r="Y594" s="84">
        <v>28717831</v>
      </c>
      <c r="Z594" s="38" t="s">
        <v>288</v>
      </c>
      <c r="AA594" s="108" t="s">
        <v>1778</v>
      </c>
      <c r="AB594" s="84">
        <v>62432</v>
      </c>
      <c r="AC594" s="108" t="s">
        <v>333</v>
      </c>
      <c r="AD594" s="84">
        <v>24</v>
      </c>
      <c r="AE594" s="84" t="s">
        <v>693</v>
      </c>
      <c r="AF594" s="84" t="s">
        <v>275</v>
      </c>
      <c r="AG594" s="108" t="s">
        <v>1779</v>
      </c>
      <c r="AH594" s="84" t="s">
        <v>277</v>
      </c>
      <c r="AI594" s="108" t="s">
        <v>1778</v>
      </c>
      <c r="AJ594" s="84">
        <v>3250</v>
      </c>
      <c r="AK594" s="84">
        <v>3250</v>
      </c>
      <c r="AL594" s="108" t="s">
        <v>564</v>
      </c>
      <c r="AM594" s="84">
        <v>46752.66</v>
      </c>
      <c r="AN594" s="112">
        <v>7974.84</v>
      </c>
      <c r="AO594" s="112">
        <v>54727.5</v>
      </c>
      <c r="AP594" s="112">
        <v>15679.34</v>
      </c>
      <c r="AQ594" s="112">
        <v>854.16</v>
      </c>
      <c r="AR594" s="112">
        <v>16533.5</v>
      </c>
      <c r="AS594" s="112">
        <v>15679.34</v>
      </c>
      <c r="AT594" s="112">
        <v>854.16</v>
      </c>
      <c r="AU594" s="112">
        <v>16533.5</v>
      </c>
      <c r="AV594" s="84">
        <v>46</v>
      </c>
      <c r="AW594" s="84">
        <v>981</v>
      </c>
      <c r="AX594" s="84" t="s">
        <v>293</v>
      </c>
      <c r="AY594" s="108"/>
      <c r="AZ594" s="84"/>
      <c r="BA594" s="84"/>
      <c r="BB594" s="84" t="s">
        <v>280</v>
      </c>
      <c r="BC594" s="84" t="s">
        <v>281</v>
      </c>
      <c r="BD594" s="108"/>
      <c r="BE594" s="84">
        <v>0</v>
      </c>
      <c r="BF594" s="38" t="s">
        <v>1994</v>
      </c>
      <c r="BG594" s="84">
        <v>9977033061</v>
      </c>
      <c r="BH594" s="114" t="s">
        <v>3072</v>
      </c>
      <c r="BI594" s="38" t="s">
        <v>112</v>
      </c>
      <c r="BJ594" s="85">
        <v>45834</v>
      </c>
      <c r="BK594" s="84" t="s">
        <v>125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customHeight="1" x14ac:dyDescent="0.25">
      <c r="A595" s="84">
        <v>591</v>
      </c>
      <c r="B595" s="38" t="s">
        <v>254</v>
      </c>
      <c r="C595" s="38" t="s">
        <v>255</v>
      </c>
      <c r="D595" s="38" t="s">
        <v>256</v>
      </c>
      <c r="E595" s="38" t="s">
        <v>257</v>
      </c>
      <c r="F595" s="38" t="s">
        <v>258</v>
      </c>
      <c r="G595" s="84" t="s">
        <v>259</v>
      </c>
      <c r="H595" s="38" t="s">
        <v>260</v>
      </c>
      <c r="I595" s="84">
        <v>95591</v>
      </c>
      <c r="J595" s="38" t="s">
        <v>429</v>
      </c>
      <c r="K595" s="84">
        <v>95591</v>
      </c>
      <c r="L595" s="84" t="s">
        <v>262</v>
      </c>
      <c r="M595" s="38" t="s">
        <v>263</v>
      </c>
      <c r="N595" s="84">
        <v>170708</v>
      </c>
      <c r="O595" s="84" t="s">
        <v>1173</v>
      </c>
      <c r="P595" s="84">
        <v>229307</v>
      </c>
      <c r="Q595" s="38" t="s">
        <v>1204</v>
      </c>
      <c r="R595" s="38" t="s">
        <v>1533</v>
      </c>
      <c r="S595" s="84" t="s">
        <v>1995</v>
      </c>
      <c r="T595" s="84" t="s">
        <v>1995</v>
      </c>
      <c r="U595" s="84" t="s">
        <v>287</v>
      </c>
      <c r="V595" s="84" t="s">
        <v>269</v>
      </c>
      <c r="W595" s="84">
        <v>0</v>
      </c>
      <c r="X595" s="38" t="s">
        <v>270</v>
      </c>
      <c r="Y595" s="84">
        <v>28717992</v>
      </c>
      <c r="Z595" s="38" t="s">
        <v>1996</v>
      </c>
      <c r="AA595" s="108" t="s">
        <v>1778</v>
      </c>
      <c r="AB595" s="84">
        <v>52060</v>
      </c>
      <c r="AC595" s="108" t="s">
        <v>333</v>
      </c>
      <c r="AD595" s="84">
        <v>24</v>
      </c>
      <c r="AE595" s="84" t="s">
        <v>693</v>
      </c>
      <c r="AF595" s="84" t="s">
        <v>275</v>
      </c>
      <c r="AG595" s="108" t="s">
        <v>1779</v>
      </c>
      <c r="AH595" s="84" t="s">
        <v>277</v>
      </c>
      <c r="AI595" s="108" t="s">
        <v>1778</v>
      </c>
      <c r="AJ595" s="84">
        <v>2700</v>
      </c>
      <c r="AK595" s="84">
        <v>2700</v>
      </c>
      <c r="AL595" s="108" t="s">
        <v>564</v>
      </c>
      <c r="AM595" s="84">
        <v>31147.87</v>
      </c>
      <c r="AN595" s="112">
        <v>5251.7</v>
      </c>
      <c r="AO595" s="112">
        <v>36399.57</v>
      </c>
      <c r="AP595" s="112">
        <v>20912.13</v>
      </c>
      <c r="AQ595" s="112">
        <v>1652.3</v>
      </c>
      <c r="AR595" s="112">
        <v>22564.43</v>
      </c>
      <c r="AS595" s="112">
        <v>20912.13</v>
      </c>
      <c r="AT595" s="112">
        <v>1652.3</v>
      </c>
      <c r="AU595" s="112">
        <v>22564.43</v>
      </c>
      <c r="AV595" s="84">
        <v>46</v>
      </c>
      <c r="AW595" s="84">
        <v>1103</v>
      </c>
      <c r="AX595" s="84" t="s">
        <v>293</v>
      </c>
      <c r="AY595" s="108"/>
      <c r="AZ595" s="84"/>
      <c r="BA595" s="84"/>
      <c r="BB595" s="84" t="s">
        <v>280</v>
      </c>
      <c r="BC595" s="84" t="s">
        <v>281</v>
      </c>
      <c r="BD595" s="108"/>
      <c r="BE595" s="84">
        <v>0</v>
      </c>
      <c r="BF595" s="38" t="s">
        <v>1995</v>
      </c>
      <c r="BG595" s="84">
        <v>9752850786</v>
      </c>
      <c r="BH595" s="114" t="s">
        <v>3072</v>
      </c>
      <c r="BI595" s="38" t="s">
        <v>112</v>
      </c>
      <c r="BJ595" s="85">
        <v>45821</v>
      </c>
      <c r="BK595" s="84" t="s">
        <v>129</v>
      </c>
      <c r="BL595" s="38"/>
      <c r="BM595" s="115"/>
      <c r="BN595" s="116" t="s">
        <v>112</v>
      </c>
      <c r="BO595" s="84" t="s">
        <v>243</v>
      </c>
      <c r="BP595" s="84"/>
      <c r="BQ595" s="117" t="s">
        <v>112</v>
      </c>
      <c r="BR595" s="118" t="s">
        <v>3093</v>
      </c>
    </row>
    <row r="596" spans="1:70" s="113" customFormat="1" ht="15" hidden="1" customHeight="1" x14ac:dyDescent="0.25">
      <c r="A596" s="84">
        <v>592</v>
      </c>
      <c r="B596" s="38" t="s">
        <v>254</v>
      </c>
      <c r="C596" s="38" t="s">
        <v>255</v>
      </c>
      <c r="D596" s="38" t="s">
        <v>256</v>
      </c>
      <c r="E596" s="38" t="s">
        <v>257</v>
      </c>
      <c r="F596" s="38" t="s">
        <v>258</v>
      </c>
      <c r="G596" s="84" t="s">
        <v>259</v>
      </c>
      <c r="H596" s="38" t="s">
        <v>260</v>
      </c>
      <c r="I596" s="84">
        <v>95737</v>
      </c>
      <c r="J596" s="38" t="s">
        <v>282</v>
      </c>
      <c r="K596" s="84">
        <v>95737</v>
      </c>
      <c r="L596" s="84" t="s">
        <v>262</v>
      </c>
      <c r="M596" s="38" t="s">
        <v>263</v>
      </c>
      <c r="N596" s="84">
        <v>160793</v>
      </c>
      <c r="O596" s="84" t="s">
        <v>444</v>
      </c>
      <c r="P596" s="84">
        <v>220899</v>
      </c>
      <c r="Q596" s="38" t="s">
        <v>829</v>
      </c>
      <c r="R596" s="38" t="s">
        <v>1533</v>
      </c>
      <c r="S596" s="84" t="s">
        <v>1997</v>
      </c>
      <c r="T596" s="84" t="s">
        <v>1997</v>
      </c>
      <c r="U596" s="84" t="s">
        <v>268</v>
      </c>
      <c r="V596" s="84" t="s">
        <v>269</v>
      </c>
      <c r="W596" s="84">
        <v>0</v>
      </c>
      <c r="X596" s="38" t="s">
        <v>270</v>
      </c>
      <c r="Y596" s="84">
        <v>28824365</v>
      </c>
      <c r="Z596" s="38" t="s">
        <v>1998</v>
      </c>
      <c r="AA596" s="108" t="s">
        <v>1778</v>
      </c>
      <c r="AB596" s="84">
        <v>41688</v>
      </c>
      <c r="AC596" s="108" t="s">
        <v>290</v>
      </c>
      <c r="AD596" s="84">
        <v>24</v>
      </c>
      <c r="AE596" s="84" t="s">
        <v>693</v>
      </c>
      <c r="AF596" s="84" t="s">
        <v>275</v>
      </c>
      <c r="AG596" s="108" t="s">
        <v>1779</v>
      </c>
      <c r="AH596" s="84" t="s">
        <v>277</v>
      </c>
      <c r="AI596" s="108" t="s">
        <v>1778</v>
      </c>
      <c r="AJ596" s="84">
        <v>2150</v>
      </c>
      <c r="AK596" s="84">
        <v>2150</v>
      </c>
      <c r="AL596" s="108" t="s">
        <v>564</v>
      </c>
      <c r="AM596" s="84">
        <v>1364.4</v>
      </c>
      <c r="AN596" s="112">
        <v>419.81</v>
      </c>
      <c r="AO596" s="112">
        <v>1784.21</v>
      </c>
      <c r="AP596" s="112">
        <v>41357.129999999997</v>
      </c>
      <c r="AQ596" s="112">
        <v>8178.02</v>
      </c>
      <c r="AR596" s="112">
        <v>49535.15</v>
      </c>
      <c r="AS596" s="112">
        <v>41357.599999999999</v>
      </c>
      <c r="AT596" s="112">
        <v>8178.02</v>
      </c>
      <c r="AU596" s="112">
        <v>49535.62</v>
      </c>
      <c r="AV596" s="84">
        <v>46</v>
      </c>
      <c r="AW596" s="84">
        <v>1341</v>
      </c>
      <c r="AX596" s="84" t="s">
        <v>293</v>
      </c>
      <c r="AY596" s="108"/>
      <c r="AZ596" s="84"/>
      <c r="BA596" s="84"/>
      <c r="BB596" s="84" t="s">
        <v>280</v>
      </c>
      <c r="BC596" s="84" t="s">
        <v>281</v>
      </c>
      <c r="BD596" s="108"/>
      <c r="BE596" s="84">
        <v>0</v>
      </c>
      <c r="BF596" s="38" t="s">
        <v>1997</v>
      </c>
      <c r="BG596" s="84">
        <v>7389752592</v>
      </c>
      <c r="BH596" s="114" t="s">
        <v>3072</v>
      </c>
      <c r="BI596" s="38" t="s">
        <v>112</v>
      </c>
      <c r="BJ596" s="85">
        <v>45834</v>
      </c>
      <c r="BK596" s="84" t="s">
        <v>125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hidden="1" customHeight="1" x14ac:dyDescent="0.25">
      <c r="A597" s="84">
        <v>593</v>
      </c>
      <c r="B597" s="38" t="s">
        <v>254</v>
      </c>
      <c r="C597" s="38" t="s">
        <v>255</v>
      </c>
      <c r="D597" s="38" t="s">
        <v>256</v>
      </c>
      <c r="E597" s="38" t="s">
        <v>257</v>
      </c>
      <c r="F597" s="38" t="s">
        <v>258</v>
      </c>
      <c r="G597" s="84" t="s">
        <v>259</v>
      </c>
      <c r="H597" s="38" t="s">
        <v>260</v>
      </c>
      <c r="I597" s="84">
        <v>95737</v>
      </c>
      <c r="J597" s="38" t="s">
        <v>282</v>
      </c>
      <c r="K597" s="84">
        <v>95737</v>
      </c>
      <c r="L597" s="84" t="s">
        <v>262</v>
      </c>
      <c r="M597" s="38" t="s">
        <v>263</v>
      </c>
      <c r="N597" s="84">
        <v>160793</v>
      </c>
      <c r="O597" s="84" t="s">
        <v>444</v>
      </c>
      <c r="P597" s="84">
        <v>219776</v>
      </c>
      <c r="Q597" s="38" t="s">
        <v>753</v>
      </c>
      <c r="R597" s="38" t="s">
        <v>1533</v>
      </c>
      <c r="S597" s="84" t="s">
        <v>1999</v>
      </c>
      <c r="T597" s="84" t="s">
        <v>1999</v>
      </c>
      <c r="U597" s="84" t="s">
        <v>268</v>
      </c>
      <c r="V597" s="84" t="s">
        <v>269</v>
      </c>
      <c r="W597" s="84">
        <v>0</v>
      </c>
      <c r="X597" s="38" t="s">
        <v>270</v>
      </c>
      <c r="Y597" s="84">
        <v>28836232</v>
      </c>
      <c r="Z597" s="38" t="s">
        <v>2000</v>
      </c>
      <c r="AA597" s="108" t="s">
        <v>1778</v>
      </c>
      <c r="AB597" s="84">
        <v>42725</v>
      </c>
      <c r="AC597" s="108" t="s">
        <v>290</v>
      </c>
      <c r="AD597" s="84">
        <v>24</v>
      </c>
      <c r="AE597" s="84" t="s">
        <v>693</v>
      </c>
      <c r="AF597" s="84" t="s">
        <v>275</v>
      </c>
      <c r="AG597" s="108" t="s">
        <v>1779</v>
      </c>
      <c r="AH597" s="84" t="s">
        <v>277</v>
      </c>
      <c r="AI597" s="108" t="s">
        <v>1778</v>
      </c>
      <c r="AJ597" s="84">
        <v>2200</v>
      </c>
      <c r="AK597" s="84">
        <v>2200</v>
      </c>
      <c r="AL597" s="108" t="s">
        <v>564</v>
      </c>
      <c r="AM597" s="84">
        <v>1993.68</v>
      </c>
      <c r="AN597" s="112">
        <v>425.06</v>
      </c>
      <c r="AO597" s="112">
        <v>2418.7399999999998</v>
      </c>
      <c r="AP597" s="112">
        <v>41606.65</v>
      </c>
      <c r="AQ597" s="112">
        <v>8023.26</v>
      </c>
      <c r="AR597" s="112">
        <v>49629.91</v>
      </c>
      <c r="AS597" s="112">
        <v>41607.32</v>
      </c>
      <c r="AT597" s="112">
        <v>8023.26</v>
      </c>
      <c r="AU597" s="112">
        <v>49630.58</v>
      </c>
      <c r="AV597" s="84">
        <v>46</v>
      </c>
      <c r="AW597" s="84">
        <v>1341</v>
      </c>
      <c r="AX597" s="84" t="s">
        <v>293</v>
      </c>
      <c r="AY597" s="108"/>
      <c r="AZ597" s="84"/>
      <c r="BA597" s="84"/>
      <c r="BB597" s="84" t="s">
        <v>280</v>
      </c>
      <c r="BC597" s="84" t="s">
        <v>281</v>
      </c>
      <c r="BD597" s="108"/>
      <c r="BE597" s="84">
        <v>0</v>
      </c>
      <c r="BF597" s="38" t="s">
        <v>1999</v>
      </c>
      <c r="BG597" s="84">
        <v>8120020070</v>
      </c>
      <c r="BH597" s="114" t="s">
        <v>3072</v>
      </c>
      <c r="BI597" s="38" t="s">
        <v>112</v>
      </c>
      <c r="BJ597" s="85">
        <v>45834</v>
      </c>
      <c r="BK597" s="84" t="s">
        <v>126</v>
      </c>
      <c r="BL597" s="38"/>
      <c r="BM597" s="115"/>
      <c r="BN597" s="116" t="s">
        <v>112</v>
      </c>
      <c r="BO597" s="84" t="s">
        <v>243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254</v>
      </c>
      <c r="C598" s="38" t="s">
        <v>255</v>
      </c>
      <c r="D598" s="38" t="s">
        <v>256</v>
      </c>
      <c r="E598" s="38" t="s">
        <v>257</v>
      </c>
      <c r="F598" s="38" t="s">
        <v>258</v>
      </c>
      <c r="G598" s="84" t="s">
        <v>259</v>
      </c>
      <c r="H598" s="38" t="s">
        <v>260</v>
      </c>
      <c r="I598" s="84">
        <v>95409</v>
      </c>
      <c r="J598" s="38" t="s">
        <v>347</v>
      </c>
      <c r="K598" s="84">
        <v>95409</v>
      </c>
      <c r="L598" s="84" t="s">
        <v>262</v>
      </c>
      <c r="M598" s="38" t="s">
        <v>263</v>
      </c>
      <c r="N598" s="84">
        <v>163055</v>
      </c>
      <c r="O598" s="84" t="s">
        <v>664</v>
      </c>
      <c r="P598" s="84">
        <v>218698</v>
      </c>
      <c r="Q598" s="38" t="s">
        <v>665</v>
      </c>
      <c r="R598" s="38" t="s">
        <v>1533</v>
      </c>
      <c r="S598" s="84" t="s">
        <v>2001</v>
      </c>
      <c r="T598" s="84" t="s">
        <v>2001</v>
      </c>
      <c r="U598" s="84" t="s">
        <v>268</v>
      </c>
      <c r="V598" s="84" t="s">
        <v>343</v>
      </c>
      <c r="W598" s="84">
        <v>0</v>
      </c>
      <c r="X598" s="38" t="s">
        <v>270</v>
      </c>
      <c r="Y598" s="84">
        <v>28972952</v>
      </c>
      <c r="Z598" s="38" t="s">
        <v>2002</v>
      </c>
      <c r="AA598" s="108" t="s">
        <v>2003</v>
      </c>
      <c r="AB598" s="84">
        <v>72604</v>
      </c>
      <c r="AC598" s="108" t="s">
        <v>353</v>
      </c>
      <c r="AD598" s="84">
        <v>24</v>
      </c>
      <c r="AE598" s="84" t="s">
        <v>421</v>
      </c>
      <c r="AF598" s="84" t="s">
        <v>603</v>
      </c>
      <c r="AG598" s="108" t="s">
        <v>2004</v>
      </c>
      <c r="AH598" s="84" t="s">
        <v>277</v>
      </c>
      <c r="AI598" s="108" t="s">
        <v>2003</v>
      </c>
      <c r="AJ598" s="84">
        <v>3750</v>
      </c>
      <c r="AK598" s="84">
        <v>3750</v>
      </c>
      <c r="AL598" s="108" t="s">
        <v>564</v>
      </c>
      <c r="AM598" s="84">
        <v>13525.2</v>
      </c>
      <c r="AN598" s="112">
        <v>2873.85</v>
      </c>
      <c r="AO598" s="112">
        <v>16399.05</v>
      </c>
      <c r="AP598" s="112">
        <v>60926.85</v>
      </c>
      <c r="AQ598" s="112">
        <v>10302.77</v>
      </c>
      <c r="AR598" s="112">
        <v>71229.62</v>
      </c>
      <c r="AS598" s="112">
        <v>60927.8</v>
      </c>
      <c r="AT598" s="112">
        <v>10302.77</v>
      </c>
      <c r="AU598" s="112">
        <v>71230.570000000007</v>
      </c>
      <c r="AV598" s="84">
        <v>46</v>
      </c>
      <c r="AW598" s="84">
        <v>1309</v>
      </c>
      <c r="AX598" s="84" t="s">
        <v>293</v>
      </c>
      <c r="AY598" s="108"/>
      <c r="AZ598" s="84"/>
      <c r="BA598" s="84"/>
      <c r="BB598" s="84" t="s">
        <v>280</v>
      </c>
      <c r="BC598" s="84" t="s">
        <v>281</v>
      </c>
      <c r="BD598" s="108"/>
      <c r="BE598" s="84">
        <v>0</v>
      </c>
      <c r="BF598" s="38" t="s">
        <v>2001</v>
      </c>
      <c r="BG598" s="84">
        <v>9893211991</v>
      </c>
      <c r="BH598" s="114" t="s">
        <v>3072</v>
      </c>
      <c r="BI598" s="38" t="s">
        <v>112</v>
      </c>
      <c r="BJ598" s="85">
        <v>45834</v>
      </c>
      <c r="BK598" s="84" t="s">
        <v>125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hidden="1" customHeight="1" x14ac:dyDescent="0.25">
      <c r="A599" s="84">
        <v>595</v>
      </c>
      <c r="B599" s="38" t="s">
        <v>254</v>
      </c>
      <c r="C599" s="38" t="s">
        <v>255</v>
      </c>
      <c r="D599" s="38" t="s">
        <v>256</v>
      </c>
      <c r="E599" s="38" t="s">
        <v>257</v>
      </c>
      <c r="F599" s="38" t="s">
        <v>258</v>
      </c>
      <c r="G599" s="84" t="s">
        <v>259</v>
      </c>
      <c r="H599" s="38" t="s">
        <v>260</v>
      </c>
      <c r="I599" s="84">
        <v>95409</v>
      </c>
      <c r="J599" s="38" t="s">
        <v>347</v>
      </c>
      <c r="K599" s="84">
        <v>95409</v>
      </c>
      <c r="L599" s="84" t="s">
        <v>262</v>
      </c>
      <c r="M599" s="38" t="s">
        <v>263</v>
      </c>
      <c r="N599" s="84">
        <v>163055</v>
      </c>
      <c r="O599" s="84" t="s">
        <v>664</v>
      </c>
      <c r="P599" s="84">
        <v>769198</v>
      </c>
      <c r="Q599" s="38" t="s">
        <v>670</v>
      </c>
      <c r="R599" s="38" t="s">
        <v>1533</v>
      </c>
      <c r="S599" s="84" t="s">
        <v>2005</v>
      </c>
      <c r="T599" s="84" t="s">
        <v>2005</v>
      </c>
      <c r="U599" s="84" t="s">
        <v>287</v>
      </c>
      <c r="V599" s="84" t="s">
        <v>343</v>
      </c>
      <c r="W599" s="84">
        <v>0</v>
      </c>
      <c r="X599" s="38" t="s">
        <v>270</v>
      </c>
      <c r="Y599" s="84">
        <v>28979306</v>
      </c>
      <c r="Z599" s="38" t="s">
        <v>2006</v>
      </c>
      <c r="AA599" s="108" t="s">
        <v>1948</v>
      </c>
      <c r="AB599" s="84">
        <v>62432</v>
      </c>
      <c r="AC599" s="108" t="s">
        <v>353</v>
      </c>
      <c r="AD599" s="84">
        <v>24</v>
      </c>
      <c r="AE599" s="84" t="s">
        <v>693</v>
      </c>
      <c r="AF599" s="84" t="s">
        <v>315</v>
      </c>
      <c r="AG599" s="108" t="s">
        <v>1949</v>
      </c>
      <c r="AH599" s="84" t="s">
        <v>591</v>
      </c>
      <c r="AI599" s="108" t="s">
        <v>1948</v>
      </c>
      <c r="AJ599" s="84">
        <v>3250</v>
      </c>
      <c r="AK599" s="84">
        <v>3250</v>
      </c>
      <c r="AL599" s="108" t="s">
        <v>564</v>
      </c>
      <c r="AM599" s="84">
        <v>6496.13</v>
      </c>
      <c r="AN599" s="112">
        <v>1083</v>
      </c>
      <c r="AO599" s="112">
        <v>7579.13</v>
      </c>
      <c r="AP599" s="112">
        <v>57720.57</v>
      </c>
      <c r="AQ599" s="112">
        <v>12007.11</v>
      </c>
      <c r="AR599" s="112">
        <v>69727.679999999993</v>
      </c>
      <c r="AS599" s="112">
        <v>57720.87</v>
      </c>
      <c r="AT599" s="112">
        <v>12007.11</v>
      </c>
      <c r="AU599" s="112">
        <v>69727.98</v>
      </c>
      <c r="AV599" s="84">
        <v>46</v>
      </c>
      <c r="AW599" s="84">
        <v>1340</v>
      </c>
      <c r="AX599" s="84" t="s">
        <v>293</v>
      </c>
      <c r="AY599" s="108"/>
      <c r="AZ599" s="84"/>
      <c r="BA599" s="84"/>
      <c r="BB599" s="84" t="s">
        <v>280</v>
      </c>
      <c r="BC599" s="84" t="s">
        <v>281</v>
      </c>
      <c r="BD599" s="108"/>
      <c r="BE599" s="84">
        <v>0</v>
      </c>
      <c r="BF599" s="38" t="s">
        <v>2005</v>
      </c>
      <c r="BG599" s="84">
        <v>7354402086</v>
      </c>
      <c r="BH599" s="114" t="s">
        <v>3072</v>
      </c>
      <c r="BI599" s="38" t="s">
        <v>112</v>
      </c>
      <c r="BJ599" s="85">
        <v>45834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254</v>
      </c>
      <c r="C600" s="38" t="s">
        <v>255</v>
      </c>
      <c r="D600" s="38" t="s">
        <v>256</v>
      </c>
      <c r="E600" s="38" t="s">
        <v>257</v>
      </c>
      <c r="F600" s="38" t="s">
        <v>258</v>
      </c>
      <c r="G600" s="84" t="s">
        <v>259</v>
      </c>
      <c r="H600" s="38" t="s">
        <v>260</v>
      </c>
      <c r="I600" s="84">
        <v>95409</v>
      </c>
      <c r="J600" s="38" t="s">
        <v>347</v>
      </c>
      <c r="K600" s="84">
        <v>95409</v>
      </c>
      <c r="L600" s="84" t="s">
        <v>262</v>
      </c>
      <c r="M600" s="38" t="s">
        <v>263</v>
      </c>
      <c r="N600" s="84">
        <v>163055</v>
      </c>
      <c r="O600" s="84" t="s">
        <v>664</v>
      </c>
      <c r="P600" s="84">
        <v>218698</v>
      </c>
      <c r="Q600" s="38" t="s">
        <v>665</v>
      </c>
      <c r="R600" s="38" t="s">
        <v>1533</v>
      </c>
      <c r="S600" s="84" t="s">
        <v>2007</v>
      </c>
      <c r="T600" s="84" t="s">
        <v>2007</v>
      </c>
      <c r="U600" s="84" t="s">
        <v>287</v>
      </c>
      <c r="V600" s="84" t="s">
        <v>343</v>
      </c>
      <c r="W600" s="84">
        <v>0</v>
      </c>
      <c r="X600" s="38" t="s">
        <v>270</v>
      </c>
      <c r="Y600" s="84">
        <v>28979307</v>
      </c>
      <c r="Z600" s="38" t="s">
        <v>2008</v>
      </c>
      <c r="AA600" s="108" t="s">
        <v>1751</v>
      </c>
      <c r="AB600" s="84">
        <v>68244</v>
      </c>
      <c r="AC600" s="108" t="s">
        <v>353</v>
      </c>
      <c r="AD600" s="84">
        <v>30</v>
      </c>
      <c r="AE600" s="84" t="s">
        <v>421</v>
      </c>
      <c r="AF600" s="84" t="s">
        <v>603</v>
      </c>
      <c r="AG600" s="108" t="s">
        <v>1752</v>
      </c>
      <c r="AH600" s="84" t="s">
        <v>277</v>
      </c>
      <c r="AI600" s="108" t="s">
        <v>1751</v>
      </c>
      <c r="AJ600" s="84">
        <v>2950</v>
      </c>
      <c r="AK600" s="84">
        <v>2950</v>
      </c>
      <c r="AL600" s="108" t="s">
        <v>564</v>
      </c>
      <c r="AM600" s="84">
        <v>9166.09</v>
      </c>
      <c r="AN600" s="112">
        <v>3445.08</v>
      </c>
      <c r="AO600" s="112">
        <v>12611.17</v>
      </c>
      <c r="AP600" s="112">
        <v>59847.38</v>
      </c>
      <c r="AQ600" s="112">
        <v>13749.97</v>
      </c>
      <c r="AR600" s="112">
        <v>73597.350000000006</v>
      </c>
      <c r="AS600" s="112">
        <v>59847.91</v>
      </c>
      <c r="AT600" s="112">
        <v>13749.97</v>
      </c>
      <c r="AU600" s="112">
        <v>73597.88</v>
      </c>
      <c r="AV600" s="84">
        <v>45</v>
      </c>
      <c r="AW600" s="84">
        <v>1248</v>
      </c>
      <c r="AX600" s="84" t="s">
        <v>293</v>
      </c>
      <c r="AY600" s="108"/>
      <c r="AZ600" s="84"/>
      <c r="BA600" s="84"/>
      <c r="BB600" s="84" t="s">
        <v>280</v>
      </c>
      <c r="BC600" s="84" t="s">
        <v>281</v>
      </c>
      <c r="BD600" s="108"/>
      <c r="BE600" s="84">
        <v>0</v>
      </c>
      <c r="BF600" s="38" t="s">
        <v>2007</v>
      </c>
      <c r="BG600" s="84">
        <v>7203003525</v>
      </c>
      <c r="BH600" s="114" t="s">
        <v>3072</v>
      </c>
      <c r="BI600" s="38" t="s">
        <v>112</v>
      </c>
      <c r="BJ600" s="85">
        <v>45821</v>
      </c>
      <c r="BK600" s="84" t="s">
        <v>124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 t="s">
        <v>3093</v>
      </c>
    </row>
    <row r="601" spans="1:70" s="113" customFormat="1" ht="15" customHeight="1" x14ac:dyDescent="0.25">
      <c r="A601" s="84">
        <v>597</v>
      </c>
      <c r="B601" s="38" t="s">
        <v>254</v>
      </c>
      <c r="C601" s="38" t="s">
        <v>255</v>
      </c>
      <c r="D601" s="38" t="s">
        <v>256</v>
      </c>
      <c r="E601" s="38" t="s">
        <v>257</v>
      </c>
      <c r="F601" s="38" t="s">
        <v>258</v>
      </c>
      <c r="G601" s="84" t="s">
        <v>259</v>
      </c>
      <c r="H601" s="38" t="s">
        <v>260</v>
      </c>
      <c r="I601" s="84">
        <v>96570</v>
      </c>
      <c r="J601" s="38" t="s">
        <v>636</v>
      </c>
      <c r="K601" s="84">
        <v>96570</v>
      </c>
      <c r="L601" s="84" t="s">
        <v>262</v>
      </c>
      <c r="M601" s="38" t="s">
        <v>263</v>
      </c>
      <c r="N601" s="84">
        <v>162781</v>
      </c>
      <c r="O601" s="84" t="s">
        <v>637</v>
      </c>
      <c r="P601" s="84">
        <v>228774</v>
      </c>
      <c r="Q601" s="38" t="s">
        <v>653</v>
      </c>
      <c r="R601" s="38" t="s">
        <v>1533</v>
      </c>
      <c r="S601" s="84" t="s">
        <v>2009</v>
      </c>
      <c r="T601" s="84" t="s">
        <v>2009</v>
      </c>
      <c r="U601" s="84" t="s">
        <v>268</v>
      </c>
      <c r="V601" s="84" t="s">
        <v>269</v>
      </c>
      <c r="W601" s="84">
        <v>0</v>
      </c>
      <c r="X601" s="38" t="s">
        <v>270</v>
      </c>
      <c r="Y601" s="84">
        <v>29230180</v>
      </c>
      <c r="Z601" s="38" t="s">
        <v>621</v>
      </c>
      <c r="AA601" s="108" t="s">
        <v>1894</v>
      </c>
      <c r="AB601" s="84">
        <v>51860</v>
      </c>
      <c r="AC601" s="108" t="s">
        <v>314</v>
      </c>
      <c r="AD601" s="84">
        <v>24</v>
      </c>
      <c r="AE601" s="84" t="s">
        <v>371</v>
      </c>
      <c r="AF601" s="84" t="s">
        <v>859</v>
      </c>
      <c r="AG601" s="108" t="s">
        <v>1895</v>
      </c>
      <c r="AH601" s="84" t="s">
        <v>591</v>
      </c>
      <c r="AI601" s="108" t="s">
        <v>1894</v>
      </c>
      <c r="AJ601" s="84">
        <v>2700</v>
      </c>
      <c r="AK601" s="84">
        <v>2700</v>
      </c>
      <c r="AL601" s="108" t="s">
        <v>292</v>
      </c>
      <c r="AM601" s="84">
        <v>10152.41</v>
      </c>
      <c r="AN601" s="112">
        <v>2466.79</v>
      </c>
      <c r="AO601" s="112">
        <v>12619.2</v>
      </c>
      <c r="AP601" s="112">
        <v>45549.93</v>
      </c>
      <c r="AQ601" s="112">
        <v>8647.32</v>
      </c>
      <c r="AR601" s="112">
        <v>54197.25</v>
      </c>
      <c r="AS601" s="112">
        <v>45550.59</v>
      </c>
      <c r="AT601" s="112">
        <v>8647.32</v>
      </c>
      <c r="AU601" s="112">
        <v>54197.91</v>
      </c>
      <c r="AV601" s="84">
        <v>45</v>
      </c>
      <c r="AW601" s="84">
        <v>1250</v>
      </c>
      <c r="AX601" s="84" t="s">
        <v>293</v>
      </c>
      <c r="AY601" s="108"/>
      <c r="AZ601" s="84"/>
      <c r="BA601" s="84"/>
      <c r="BB601" s="84" t="s">
        <v>280</v>
      </c>
      <c r="BC601" s="84" t="s">
        <v>281</v>
      </c>
      <c r="BD601" s="108"/>
      <c r="BE601" s="84">
        <v>0</v>
      </c>
      <c r="BF601" s="38" t="s">
        <v>2009</v>
      </c>
      <c r="BG601" s="84">
        <v>8435176262</v>
      </c>
      <c r="BH601" s="114" t="s">
        <v>3072</v>
      </c>
      <c r="BI601" s="38" t="s">
        <v>112</v>
      </c>
      <c r="BJ601" s="85">
        <v>45821</v>
      </c>
      <c r="BK601" s="84" t="s">
        <v>129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 t="s">
        <v>3093</v>
      </c>
    </row>
    <row r="602" spans="1:70" s="113" customFormat="1" ht="15" hidden="1" customHeight="1" x14ac:dyDescent="0.25">
      <c r="A602" s="84">
        <v>598</v>
      </c>
      <c r="B602" s="38" t="s">
        <v>254</v>
      </c>
      <c r="C602" s="38" t="s">
        <v>255</v>
      </c>
      <c r="D602" s="38" t="s">
        <v>256</v>
      </c>
      <c r="E602" s="38" t="s">
        <v>257</v>
      </c>
      <c r="F602" s="38" t="s">
        <v>258</v>
      </c>
      <c r="G602" s="84" t="s">
        <v>259</v>
      </c>
      <c r="H602" s="38" t="s">
        <v>260</v>
      </c>
      <c r="I602" s="84">
        <v>96431</v>
      </c>
      <c r="J602" s="38" t="s">
        <v>1337</v>
      </c>
      <c r="K602" s="84">
        <v>96431</v>
      </c>
      <c r="L602" s="84" t="s">
        <v>262</v>
      </c>
      <c r="M602" s="38" t="s">
        <v>263</v>
      </c>
      <c r="N602" s="84">
        <v>171460</v>
      </c>
      <c r="O602" s="84" t="s">
        <v>1338</v>
      </c>
      <c r="P602" s="84">
        <v>230377</v>
      </c>
      <c r="Q602" s="38" t="s">
        <v>1339</v>
      </c>
      <c r="R602" s="38" t="s">
        <v>1533</v>
      </c>
      <c r="S602" s="84" t="s">
        <v>2010</v>
      </c>
      <c r="T602" s="84" t="s">
        <v>2010</v>
      </c>
      <c r="U602" s="84" t="s">
        <v>411</v>
      </c>
      <c r="V602" s="84" t="s">
        <v>269</v>
      </c>
      <c r="W602" s="84">
        <v>0</v>
      </c>
      <c r="X602" s="38" t="s">
        <v>270</v>
      </c>
      <c r="Y602" s="84">
        <v>29233729</v>
      </c>
      <c r="Z602" s="38" t="s">
        <v>642</v>
      </c>
      <c r="AA602" s="108" t="s">
        <v>1866</v>
      </c>
      <c r="AB602" s="84">
        <v>46674</v>
      </c>
      <c r="AC602" s="108" t="s">
        <v>333</v>
      </c>
      <c r="AD602" s="84">
        <v>24</v>
      </c>
      <c r="AE602" s="84" t="s">
        <v>693</v>
      </c>
      <c r="AF602" s="84" t="s">
        <v>275</v>
      </c>
      <c r="AG602" s="108" t="s">
        <v>1867</v>
      </c>
      <c r="AH602" s="84" t="s">
        <v>277</v>
      </c>
      <c r="AI602" s="108" t="s">
        <v>1866</v>
      </c>
      <c r="AJ602" s="84">
        <v>2400</v>
      </c>
      <c r="AK602" s="84">
        <v>2400</v>
      </c>
      <c r="AL602" s="108" t="s">
        <v>2011</v>
      </c>
      <c r="AM602" s="84">
        <v>44211.74</v>
      </c>
      <c r="AN602" s="112">
        <v>5117.4799999999996</v>
      </c>
      <c r="AO602" s="112">
        <v>49329.22</v>
      </c>
      <c r="AP602" s="112">
        <v>2462.2600000000002</v>
      </c>
      <c r="AQ602" s="112">
        <v>3.52</v>
      </c>
      <c r="AR602" s="112">
        <v>2465.7800000000002</v>
      </c>
      <c r="AS602" s="112">
        <v>2462.2600000000002</v>
      </c>
      <c r="AT602" s="112">
        <v>3.52</v>
      </c>
      <c r="AU602" s="112">
        <v>2465.7800000000002</v>
      </c>
      <c r="AV602" s="84">
        <v>46</v>
      </c>
      <c r="AW602" s="84">
        <v>889</v>
      </c>
      <c r="AX602" s="84" t="s">
        <v>293</v>
      </c>
      <c r="AY602" s="108"/>
      <c r="AZ602" s="84"/>
      <c r="BA602" s="84"/>
      <c r="BB602" s="84" t="s">
        <v>280</v>
      </c>
      <c r="BC602" s="84" t="s">
        <v>281</v>
      </c>
      <c r="BD602" s="108"/>
      <c r="BE602" s="84">
        <v>0</v>
      </c>
      <c r="BF602" s="38" t="s">
        <v>2010</v>
      </c>
      <c r="BG602" s="84">
        <v>8965926496</v>
      </c>
      <c r="BH602" s="114" t="s">
        <v>3072</v>
      </c>
      <c r="BI602" s="38" t="s">
        <v>112</v>
      </c>
      <c r="BJ602" s="85">
        <v>45834</v>
      </c>
      <c r="BK602" s="84" t="s">
        <v>125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hidden="1" customHeight="1" x14ac:dyDescent="0.25">
      <c r="A603" s="84">
        <v>599</v>
      </c>
      <c r="B603" s="38" t="s">
        <v>254</v>
      </c>
      <c r="C603" s="38" t="s">
        <v>255</v>
      </c>
      <c r="D603" s="38" t="s">
        <v>256</v>
      </c>
      <c r="E603" s="38" t="s">
        <v>257</v>
      </c>
      <c r="F603" s="38" t="s">
        <v>258</v>
      </c>
      <c r="G603" s="84" t="s">
        <v>259</v>
      </c>
      <c r="H603" s="38" t="s">
        <v>260</v>
      </c>
      <c r="I603" s="84">
        <v>100032</v>
      </c>
      <c r="J603" s="38" t="s">
        <v>261</v>
      </c>
      <c r="K603" s="84">
        <v>100032</v>
      </c>
      <c r="L603" s="84" t="s">
        <v>262</v>
      </c>
      <c r="M603" s="38" t="s">
        <v>263</v>
      </c>
      <c r="N603" s="84">
        <v>169822</v>
      </c>
      <c r="O603" s="84" t="s">
        <v>645</v>
      </c>
      <c r="P603" s="84">
        <v>754416</v>
      </c>
      <c r="Q603" s="38" t="s">
        <v>646</v>
      </c>
      <c r="R603" s="38" t="s">
        <v>1533</v>
      </c>
      <c r="S603" s="84" t="s">
        <v>2012</v>
      </c>
      <c r="T603" s="84" t="s">
        <v>2012</v>
      </c>
      <c r="U603" s="84" t="s">
        <v>411</v>
      </c>
      <c r="V603" s="84" t="s">
        <v>269</v>
      </c>
      <c r="W603" s="84">
        <v>0</v>
      </c>
      <c r="X603" s="38" t="s">
        <v>270</v>
      </c>
      <c r="Y603" s="84">
        <v>29268297</v>
      </c>
      <c r="Z603" s="38" t="s">
        <v>619</v>
      </c>
      <c r="AA603" s="108" t="s">
        <v>1810</v>
      </c>
      <c r="AB603" s="84">
        <v>52060</v>
      </c>
      <c r="AC603" s="108" t="s">
        <v>273</v>
      </c>
      <c r="AD603" s="84">
        <v>24</v>
      </c>
      <c r="AE603" s="84" t="s">
        <v>371</v>
      </c>
      <c r="AF603" s="84" t="s">
        <v>315</v>
      </c>
      <c r="AG603" s="108" t="s">
        <v>1811</v>
      </c>
      <c r="AH603" s="84" t="s">
        <v>591</v>
      </c>
      <c r="AI603" s="108" t="s">
        <v>1810</v>
      </c>
      <c r="AJ603" s="84">
        <v>2700</v>
      </c>
      <c r="AK603" s="84">
        <v>2700</v>
      </c>
      <c r="AL603" s="108" t="s">
        <v>2013</v>
      </c>
      <c r="AM603" s="84">
        <v>39097.97</v>
      </c>
      <c r="AN603" s="112">
        <v>5998.52</v>
      </c>
      <c r="AO603" s="112">
        <v>45096.49</v>
      </c>
      <c r="AP603" s="112">
        <v>12962.03</v>
      </c>
      <c r="AQ603" s="112">
        <v>588.95000000000005</v>
      </c>
      <c r="AR603" s="112">
        <v>13550.98</v>
      </c>
      <c r="AS603" s="112">
        <v>12962.03</v>
      </c>
      <c r="AT603" s="112">
        <v>588.95000000000005</v>
      </c>
      <c r="AU603" s="112">
        <v>13550.98</v>
      </c>
      <c r="AV603" s="84">
        <v>46</v>
      </c>
      <c r="AW603" s="84">
        <v>979</v>
      </c>
      <c r="AX603" s="84" t="s">
        <v>293</v>
      </c>
      <c r="AY603" s="108"/>
      <c r="AZ603" s="84"/>
      <c r="BA603" s="84"/>
      <c r="BB603" s="84" t="s">
        <v>280</v>
      </c>
      <c r="BC603" s="84" t="s">
        <v>281</v>
      </c>
      <c r="BD603" s="108"/>
      <c r="BE603" s="84">
        <v>0</v>
      </c>
      <c r="BF603" s="38" t="s">
        <v>2012</v>
      </c>
      <c r="BG603" s="84">
        <v>7771828334</v>
      </c>
      <c r="BH603" s="114" t="s">
        <v>3072</v>
      </c>
      <c r="BI603" s="38" t="s">
        <v>112</v>
      </c>
      <c r="BJ603" s="85">
        <v>45834</v>
      </c>
      <c r="BK603" s="84" t="s">
        <v>125</v>
      </c>
      <c r="BL603" s="38"/>
      <c r="BM603" s="115"/>
      <c r="BN603" s="116" t="s">
        <v>112</v>
      </c>
      <c r="BO603" s="84" t="s">
        <v>243</v>
      </c>
      <c r="BP603" s="84"/>
      <c r="BQ603" s="117" t="s">
        <v>112</v>
      </c>
      <c r="BR603" s="118"/>
    </row>
    <row r="604" spans="1:70" s="113" customFormat="1" ht="15" hidden="1" customHeight="1" x14ac:dyDescent="0.25">
      <c r="A604" s="84">
        <v>600</v>
      </c>
      <c r="B604" s="38" t="s">
        <v>254</v>
      </c>
      <c r="C604" s="38" t="s">
        <v>255</v>
      </c>
      <c r="D604" s="38" t="s">
        <v>256</v>
      </c>
      <c r="E604" s="38" t="s">
        <v>257</v>
      </c>
      <c r="F604" s="38" t="s">
        <v>258</v>
      </c>
      <c r="G604" s="84" t="s">
        <v>259</v>
      </c>
      <c r="H604" s="38" t="s">
        <v>260</v>
      </c>
      <c r="I604" s="84">
        <v>100032</v>
      </c>
      <c r="J604" s="38" t="s">
        <v>261</v>
      </c>
      <c r="K604" s="84">
        <v>100032</v>
      </c>
      <c r="L604" s="84" t="s">
        <v>262</v>
      </c>
      <c r="M604" s="38" t="s">
        <v>263</v>
      </c>
      <c r="N604" s="84">
        <v>163572</v>
      </c>
      <c r="O604" s="84" t="s">
        <v>264</v>
      </c>
      <c r="P604" s="84">
        <v>219212</v>
      </c>
      <c r="Q604" s="38" t="s">
        <v>665</v>
      </c>
      <c r="R604" s="38" t="s">
        <v>1533</v>
      </c>
      <c r="S604" s="84" t="s">
        <v>2014</v>
      </c>
      <c r="T604" s="84" t="s">
        <v>2014</v>
      </c>
      <c r="U604" s="84" t="s">
        <v>268</v>
      </c>
      <c r="V604" s="84" t="s">
        <v>343</v>
      </c>
      <c r="W604" s="84">
        <v>0</v>
      </c>
      <c r="X604" s="38" t="s">
        <v>270</v>
      </c>
      <c r="Y604" s="84">
        <v>29360631</v>
      </c>
      <c r="Z604" s="38" t="s">
        <v>2015</v>
      </c>
      <c r="AA604" s="108" t="s">
        <v>1833</v>
      </c>
      <c r="AB604" s="84">
        <v>51860</v>
      </c>
      <c r="AC604" s="108" t="s">
        <v>273</v>
      </c>
      <c r="AD604" s="84">
        <v>24</v>
      </c>
      <c r="AE604" s="84" t="s">
        <v>371</v>
      </c>
      <c r="AF604" s="84" t="s">
        <v>275</v>
      </c>
      <c r="AG604" s="108" t="s">
        <v>1834</v>
      </c>
      <c r="AH604" s="84" t="s">
        <v>277</v>
      </c>
      <c r="AI604" s="108" t="s">
        <v>1833</v>
      </c>
      <c r="AJ604" s="84">
        <v>2700</v>
      </c>
      <c r="AK604" s="84">
        <v>2700</v>
      </c>
      <c r="AL604" s="108" t="s">
        <v>2016</v>
      </c>
      <c r="AM604" s="84">
        <v>10714.96</v>
      </c>
      <c r="AN604" s="112">
        <v>1493.86</v>
      </c>
      <c r="AO604" s="112">
        <v>12208.82</v>
      </c>
      <c r="AP604" s="112">
        <v>42006.33</v>
      </c>
      <c r="AQ604" s="112">
        <v>7225.68</v>
      </c>
      <c r="AR604" s="112">
        <v>49232.01</v>
      </c>
      <c r="AS604" s="112">
        <v>42007.040000000001</v>
      </c>
      <c r="AT604" s="112">
        <v>7225.68</v>
      </c>
      <c r="AU604" s="112">
        <v>49232.72</v>
      </c>
      <c r="AV604" s="84">
        <v>46</v>
      </c>
      <c r="AW604" s="84">
        <v>1283</v>
      </c>
      <c r="AX604" s="84" t="s">
        <v>293</v>
      </c>
      <c r="AY604" s="108"/>
      <c r="AZ604" s="84"/>
      <c r="BA604" s="84"/>
      <c r="BB604" s="84" t="s">
        <v>280</v>
      </c>
      <c r="BC604" s="84" t="s">
        <v>281</v>
      </c>
      <c r="BD604" s="108"/>
      <c r="BE604" s="84">
        <v>0</v>
      </c>
      <c r="BF604" s="38" t="s">
        <v>2014</v>
      </c>
      <c r="BG604" s="84">
        <v>9993383508</v>
      </c>
      <c r="BH604" s="114" t="s">
        <v>3072</v>
      </c>
      <c r="BI604" s="38" t="s">
        <v>112</v>
      </c>
      <c r="BJ604" s="85">
        <v>45834</v>
      </c>
      <c r="BK604" s="84" t="s">
        <v>126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hidden="1" customHeight="1" x14ac:dyDescent="0.25">
      <c r="A605" s="84">
        <v>601</v>
      </c>
      <c r="B605" s="38" t="s">
        <v>254</v>
      </c>
      <c r="C605" s="38" t="s">
        <v>255</v>
      </c>
      <c r="D605" s="38" t="s">
        <v>256</v>
      </c>
      <c r="E605" s="38" t="s">
        <v>257</v>
      </c>
      <c r="F605" s="38" t="s">
        <v>258</v>
      </c>
      <c r="G605" s="84" t="s">
        <v>259</v>
      </c>
      <c r="H605" s="38" t="s">
        <v>260</v>
      </c>
      <c r="I605" s="84">
        <v>95409</v>
      </c>
      <c r="J605" s="38" t="s">
        <v>347</v>
      </c>
      <c r="K605" s="84">
        <v>95409</v>
      </c>
      <c r="L605" s="84" t="s">
        <v>262</v>
      </c>
      <c r="M605" s="38" t="s">
        <v>263</v>
      </c>
      <c r="N605" s="84">
        <v>172912</v>
      </c>
      <c r="O605" s="84" t="s">
        <v>598</v>
      </c>
      <c r="P605" s="84">
        <v>232211</v>
      </c>
      <c r="Q605" s="38" t="s">
        <v>599</v>
      </c>
      <c r="R605" s="38" t="s">
        <v>1533</v>
      </c>
      <c r="S605" s="84" t="s">
        <v>2017</v>
      </c>
      <c r="T605" s="84" t="s">
        <v>2017</v>
      </c>
      <c r="U605" s="84" t="s">
        <v>411</v>
      </c>
      <c r="V605" s="84" t="s">
        <v>269</v>
      </c>
      <c r="W605" s="84">
        <v>0</v>
      </c>
      <c r="X605" s="38" t="s">
        <v>270</v>
      </c>
      <c r="Y605" s="84">
        <v>29457385</v>
      </c>
      <c r="Z605" s="38" t="s">
        <v>2018</v>
      </c>
      <c r="AA605" s="108" t="s">
        <v>1860</v>
      </c>
      <c r="AB605" s="84">
        <v>46674</v>
      </c>
      <c r="AC605" s="108" t="s">
        <v>353</v>
      </c>
      <c r="AD605" s="84">
        <v>24</v>
      </c>
      <c r="AE605" s="84" t="s">
        <v>371</v>
      </c>
      <c r="AF605" s="84" t="s">
        <v>1537</v>
      </c>
      <c r="AG605" s="108" t="s">
        <v>1861</v>
      </c>
      <c r="AH605" s="84" t="s">
        <v>1539</v>
      </c>
      <c r="AI605" s="108" t="s">
        <v>1860</v>
      </c>
      <c r="AJ605" s="84">
        <v>2400</v>
      </c>
      <c r="AK605" s="84">
        <v>2400</v>
      </c>
      <c r="AL605" s="108" t="s">
        <v>2019</v>
      </c>
      <c r="AM605" s="84">
        <v>26684.05</v>
      </c>
      <c r="AN605" s="112">
        <v>3991.95</v>
      </c>
      <c r="AO605" s="112">
        <v>30676</v>
      </c>
      <c r="AP605" s="112">
        <v>19989.95</v>
      </c>
      <c r="AQ605" s="112">
        <v>1693.05</v>
      </c>
      <c r="AR605" s="112">
        <v>21683</v>
      </c>
      <c r="AS605" s="112">
        <v>19989.95</v>
      </c>
      <c r="AT605" s="112">
        <v>1693.05</v>
      </c>
      <c r="AU605" s="112">
        <v>21683</v>
      </c>
      <c r="AV605" s="84">
        <v>46</v>
      </c>
      <c r="AW605" s="84">
        <v>1128</v>
      </c>
      <c r="AX605" s="84" t="s">
        <v>293</v>
      </c>
      <c r="AY605" s="108"/>
      <c r="AZ605" s="84"/>
      <c r="BA605" s="84"/>
      <c r="BB605" s="84" t="s">
        <v>280</v>
      </c>
      <c r="BC605" s="84" t="s">
        <v>281</v>
      </c>
      <c r="BD605" s="108"/>
      <c r="BE605" s="84">
        <v>0</v>
      </c>
      <c r="BF605" s="38" t="s">
        <v>2017</v>
      </c>
      <c r="BG605" s="84">
        <v>6262599710</v>
      </c>
      <c r="BH605" s="114" t="s">
        <v>3072</v>
      </c>
      <c r="BI605" s="38" t="s">
        <v>112</v>
      </c>
      <c r="BJ605" s="85">
        <v>45834</v>
      </c>
      <c r="BK605" s="84" t="s">
        <v>125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hidden="1" customHeight="1" x14ac:dyDescent="0.25">
      <c r="A606" s="84">
        <v>602</v>
      </c>
      <c r="B606" s="38" t="s">
        <v>254</v>
      </c>
      <c r="C606" s="38" t="s">
        <v>255</v>
      </c>
      <c r="D606" s="38" t="s">
        <v>256</v>
      </c>
      <c r="E606" s="38" t="s">
        <v>257</v>
      </c>
      <c r="F606" s="38" t="s">
        <v>258</v>
      </c>
      <c r="G606" s="84" t="s">
        <v>259</v>
      </c>
      <c r="H606" s="38" t="s">
        <v>260</v>
      </c>
      <c r="I606" s="84">
        <v>96431</v>
      </c>
      <c r="J606" s="38" t="s">
        <v>1337</v>
      </c>
      <c r="K606" s="84">
        <v>96431</v>
      </c>
      <c r="L606" s="84" t="s">
        <v>262</v>
      </c>
      <c r="M606" s="38" t="s">
        <v>263</v>
      </c>
      <c r="N606" s="84">
        <v>171460</v>
      </c>
      <c r="O606" s="84" t="s">
        <v>1338</v>
      </c>
      <c r="P606" s="84">
        <v>230377</v>
      </c>
      <c r="Q606" s="38" t="s">
        <v>1339</v>
      </c>
      <c r="R606" s="38" t="s">
        <v>1533</v>
      </c>
      <c r="S606" s="84" t="s">
        <v>2020</v>
      </c>
      <c r="T606" s="84" t="s">
        <v>2020</v>
      </c>
      <c r="U606" s="84" t="s">
        <v>268</v>
      </c>
      <c r="V606" s="84" t="s">
        <v>269</v>
      </c>
      <c r="W606" s="84">
        <v>0</v>
      </c>
      <c r="X606" s="38" t="s">
        <v>270</v>
      </c>
      <c r="Y606" s="84">
        <v>29573612</v>
      </c>
      <c r="Z606" s="38" t="s">
        <v>2021</v>
      </c>
      <c r="AA606" s="108" t="s">
        <v>1801</v>
      </c>
      <c r="AB606" s="84">
        <v>46874</v>
      </c>
      <c r="AC606" s="108" t="s">
        <v>333</v>
      </c>
      <c r="AD606" s="84">
        <v>24</v>
      </c>
      <c r="AE606" s="84" t="s">
        <v>421</v>
      </c>
      <c r="AF606" s="84" t="s">
        <v>780</v>
      </c>
      <c r="AG606" s="108" t="s">
        <v>1802</v>
      </c>
      <c r="AH606" s="84" t="s">
        <v>277</v>
      </c>
      <c r="AI606" s="108" t="s">
        <v>1801</v>
      </c>
      <c r="AJ606" s="84">
        <v>2450</v>
      </c>
      <c r="AK606" s="84">
        <v>2450</v>
      </c>
      <c r="AL606" s="108" t="s">
        <v>2022</v>
      </c>
      <c r="AM606" s="84">
        <v>7308.23</v>
      </c>
      <c r="AN606" s="112">
        <v>2610.0700000000002</v>
      </c>
      <c r="AO606" s="112">
        <v>9918.2999999999993</v>
      </c>
      <c r="AP606" s="112">
        <v>42609.62</v>
      </c>
      <c r="AQ606" s="112">
        <v>8340.01</v>
      </c>
      <c r="AR606" s="112">
        <v>50949.63</v>
      </c>
      <c r="AS606" s="112">
        <v>42609.77</v>
      </c>
      <c r="AT606" s="112">
        <v>8340.01</v>
      </c>
      <c r="AU606" s="112">
        <v>50949.78</v>
      </c>
      <c r="AV606" s="84">
        <v>45</v>
      </c>
      <c r="AW606" s="84">
        <v>1254</v>
      </c>
      <c r="AX606" s="84" t="s">
        <v>293</v>
      </c>
      <c r="AY606" s="108"/>
      <c r="AZ606" s="84"/>
      <c r="BA606" s="84"/>
      <c r="BB606" s="84" t="s">
        <v>280</v>
      </c>
      <c r="BC606" s="84" t="s">
        <v>281</v>
      </c>
      <c r="BD606" s="108"/>
      <c r="BE606" s="84">
        <v>0</v>
      </c>
      <c r="BF606" s="38" t="s">
        <v>2020</v>
      </c>
      <c r="BG606" s="84">
        <v>7693835896</v>
      </c>
      <c r="BH606" s="114" t="s">
        <v>3072</v>
      </c>
      <c r="BI606" s="38" t="s">
        <v>112</v>
      </c>
      <c r="BJ606" s="85">
        <v>45834</v>
      </c>
      <c r="BK606" s="84" t="s">
        <v>125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254</v>
      </c>
      <c r="C607" s="38" t="s">
        <v>255</v>
      </c>
      <c r="D607" s="38" t="s">
        <v>256</v>
      </c>
      <c r="E607" s="38" t="s">
        <v>257</v>
      </c>
      <c r="F607" s="38" t="s">
        <v>258</v>
      </c>
      <c r="G607" s="84" t="s">
        <v>259</v>
      </c>
      <c r="H607" s="38" t="s">
        <v>260</v>
      </c>
      <c r="I607" s="84">
        <v>100032</v>
      </c>
      <c r="J607" s="38" t="s">
        <v>261</v>
      </c>
      <c r="K607" s="84">
        <v>100032</v>
      </c>
      <c r="L607" s="84" t="s">
        <v>262</v>
      </c>
      <c r="M607" s="38" t="s">
        <v>263</v>
      </c>
      <c r="N607" s="84">
        <v>163572</v>
      </c>
      <c r="O607" s="84" t="s">
        <v>264</v>
      </c>
      <c r="P607" s="84">
        <v>220414</v>
      </c>
      <c r="Q607" s="38" t="s">
        <v>784</v>
      </c>
      <c r="R607" s="38" t="s">
        <v>1524</v>
      </c>
      <c r="S607" s="84" t="s">
        <v>824</v>
      </c>
      <c r="T607" s="84" t="s">
        <v>824</v>
      </c>
      <c r="U607" s="84" t="s">
        <v>411</v>
      </c>
      <c r="V607" s="84" t="s">
        <v>269</v>
      </c>
      <c r="W607" s="84">
        <v>0</v>
      </c>
      <c r="X607" s="38" t="s">
        <v>270</v>
      </c>
      <c r="Y607" s="84">
        <v>29728905</v>
      </c>
      <c r="Z607" s="38" t="s">
        <v>825</v>
      </c>
      <c r="AA607" s="108" t="s">
        <v>1814</v>
      </c>
      <c r="AB607" s="84">
        <v>2125</v>
      </c>
      <c r="AC607" s="108" t="s">
        <v>273</v>
      </c>
      <c r="AD607" s="84">
        <v>7</v>
      </c>
      <c r="AE607" s="84" t="s">
        <v>693</v>
      </c>
      <c r="AF607" s="84" t="s">
        <v>603</v>
      </c>
      <c r="AG607" s="108" t="s">
        <v>802</v>
      </c>
      <c r="AH607" s="84" t="s">
        <v>277</v>
      </c>
      <c r="AI607" s="108" t="s">
        <v>1814</v>
      </c>
      <c r="AJ607" s="84">
        <v>350</v>
      </c>
      <c r="AK607" s="84">
        <v>350</v>
      </c>
      <c r="AL607" s="108" t="s">
        <v>684</v>
      </c>
      <c r="AM607" s="84">
        <v>601.36</v>
      </c>
      <c r="AN607" s="112">
        <v>0</v>
      </c>
      <c r="AO607" s="112">
        <v>601.36</v>
      </c>
      <c r="AP607" s="112">
        <v>1540.92</v>
      </c>
      <c r="AQ607" s="112">
        <v>66.36</v>
      </c>
      <c r="AR607" s="112">
        <v>1607.28</v>
      </c>
      <c r="AS607" s="112">
        <v>1541.64</v>
      </c>
      <c r="AT607" s="112">
        <v>66.36</v>
      </c>
      <c r="AU607" s="112">
        <v>1608</v>
      </c>
      <c r="AV607" s="84">
        <v>45</v>
      </c>
      <c r="AW607" s="84">
        <v>1344</v>
      </c>
      <c r="AX607" s="84" t="s">
        <v>293</v>
      </c>
      <c r="AY607" s="108"/>
      <c r="AZ607" s="84"/>
      <c r="BA607" s="84"/>
      <c r="BB607" s="84" t="s">
        <v>280</v>
      </c>
      <c r="BC607" s="84" t="s">
        <v>281</v>
      </c>
      <c r="BD607" s="108"/>
      <c r="BE607" s="84">
        <v>0</v>
      </c>
      <c r="BF607" s="38" t="s">
        <v>824</v>
      </c>
      <c r="BG607" s="84">
        <v>9993116845</v>
      </c>
      <c r="BH607" s="114" t="s">
        <v>3072</v>
      </c>
      <c r="BI607" s="38" t="s">
        <v>112</v>
      </c>
      <c r="BJ607" s="85">
        <v>45821</v>
      </c>
      <c r="BK607" s="84" t="s">
        <v>124</v>
      </c>
      <c r="BL607" s="38"/>
      <c r="BM607" s="115"/>
      <c r="BN607" s="116" t="s">
        <v>112</v>
      </c>
      <c r="BO607" s="84" t="s">
        <v>243</v>
      </c>
      <c r="BP607" s="84"/>
      <c r="BQ607" s="117" t="s">
        <v>112</v>
      </c>
      <c r="BR607" s="118" t="s">
        <v>3093</v>
      </c>
    </row>
    <row r="608" spans="1:70" s="113" customFormat="1" ht="15" hidden="1" customHeight="1" x14ac:dyDescent="0.25">
      <c r="A608" s="84">
        <v>604</v>
      </c>
      <c r="B608" s="38" t="s">
        <v>254</v>
      </c>
      <c r="C608" s="38" t="s">
        <v>255</v>
      </c>
      <c r="D608" s="38" t="s">
        <v>256</v>
      </c>
      <c r="E608" s="38" t="s">
        <v>257</v>
      </c>
      <c r="F608" s="38" t="s">
        <v>258</v>
      </c>
      <c r="G608" s="84" t="s">
        <v>259</v>
      </c>
      <c r="H608" s="38" t="s">
        <v>260</v>
      </c>
      <c r="I608" s="84">
        <v>95409</v>
      </c>
      <c r="J608" s="38" t="s">
        <v>347</v>
      </c>
      <c r="K608" s="84">
        <v>95409</v>
      </c>
      <c r="L608" s="84" t="s">
        <v>262</v>
      </c>
      <c r="M608" s="38" t="s">
        <v>263</v>
      </c>
      <c r="N608" s="84">
        <v>160213</v>
      </c>
      <c r="O608" s="84" t="s">
        <v>348</v>
      </c>
      <c r="P608" s="84">
        <v>214894</v>
      </c>
      <c r="Q608" s="38" t="s">
        <v>349</v>
      </c>
      <c r="R608" s="38" t="s">
        <v>1533</v>
      </c>
      <c r="S608" s="84" t="s">
        <v>2023</v>
      </c>
      <c r="T608" s="84" t="s">
        <v>2023</v>
      </c>
      <c r="U608" s="84" t="s">
        <v>411</v>
      </c>
      <c r="V608" s="84" t="s">
        <v>269</v>
      </c>
      <c r="W608" s="84">
        <v>0</v>
      </c>
      <c r="X608" s="38" t="s">
        <v>270</v>
      </c>
      <c r="Y608" s="84">
        <v>29746476</v>
      </c>
      <c r="Z608" s="38" t="s">
        <v>2024</v>
      </c>
      <c r="AA608" s="108" t="s">
        <v>1982</v>
      </c>
      <c r="AB608" s="84">
        <v>44799</v>
      </c>
      <c r="AC608" s="108" t="s">
        <v>353</v>
      </c>
      <c r="AD608" s="84">
        <v>24</v>
      </c>
      <c r="AE608" s="84" t="s">
        <v>371</v>
      </c>
      <c r="AF608" s="84" t="s">
        <v>315</v>
      </c>
      <c r="AG608" s="108" t="s">
        <v>1983</v>
      </c>
      <c r="AH608" s="84" t="s">
        <v>277</v>
      </c>
      <c r="AI608" s="108" t="s">
        <v>1982</v>
      </c>
      <c r="AJ608" s="84">
        <v>2350</v>
      </c>
      <c r="AK608" s="84">
        <v>2350</v>
      </c>
      <c r="AL608" s="108" t="s">
        <v>714</v>
      </c>
      <c r="AM608" s="84">
        <v>40730.559999999998</v>
      </c>
      <c r="AN608" s="112">
        <v>7622.78</v>
      </c>
      <c r="AO608" s="112">
        <v>48353.34</v>
      </c>
      <c r="AP608" s="112">
        <v>4068.44</v>
      </c>
      <c r="AQ608" s="112">
        <v>43.22</v>
      </c>
      <c r="AR608" s="112">
        <v>4111.66</v>
      </c>
      <c r="AS608" s="112">
        <v>4068.44</v>
      </c>
      <c r="AT608" s="112">
        <v>43.22</v>
      </c>
      <c r="AU608" s="112">
        <v>4111.66</v>
      </c>
      <c r="AV608" s="84">
        <v>46</v>
      </c>
      <c r="AW608" s="84">
        <v>824</v>
      </c>
      <c r="AX608" s="84" t="s">
        <v>293</v>
      </c>
      <c r="AY608" s="108"/>
      <c r="AZ608" s="84"/>
      <c r="BA608" s="84"/>
      <c r="BB608" s="84" t="s">
        <v>280</v>
      </c>
      <c r="BC608" s="84" t="s">
        <v>281</v>
      </c>
      <c r="BD608" s="108"/>
      <c r="BE608" s="84">
        <v>0</v>
      </c>
      <c r="BF608" s="38" t="s">
        <v>2023</v>
      </c>
      <c r="BG608" s="84">
        <v>9174588204</v>
      </c>
      <c r="BH608" s="114" t="s">
        <v>3072</v>
      </c>
      <c r="BI608" s="38" t="s">
        <v>112</v>
      </c>
      <c r="BJ608" s="85">
        <v>45834</v>
      </c>
      <c r="BK608" s="84" t="s">
        <v>125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customHeight="1" x14ac:dyDescent="0.25">
      <c r="A609" s="84">
        <v>605</v>
      </c>
      <c r="B609" s="38" t="s">
        <v>254</v>
      </c>
      <c r="C609" s="38" t="s">
        <v>255</v>
      </c>
      <c r="D609" s="38" t="s">
        <v>256</v>
      </c>
      <c r="E609" s="38" t="s">
        <v>257</v>
      </c>
      <c r="F609" s="38" t="s">
        <v>258</v>
      </c>
      <c r="G609" s="84" t="s">
        <v>259</v>
      </c>
      <c r="H609" s="38" t="s">
        <v>260</v>
      </c>
      <c r="I609" s="84">
        <v>96570</v>
      </c>
      <c r="J609" s="38" t="s">
        <v>636</v>
      </c>
      <c r="K609" s="84">
        <v>96570</v>
      </c>
      <c r="L609" s="84" t="s">
        <v>262</v>
      </c>
      <c r="M609" s="38" t="s">
        <v>263</v>
      </c>
      <c r="N609" s="84">
        <v>162781</v>
      </c>
      <c r="O609" s="84" t="s">
        <v>637</v>
      </c>
      <c r="P609" s="84">
        <v>218321</v>
      </c>
      <c r="Q609" s="38" t="s">
        <v>638</v>
      </c>
      <c r="R609" s="38" t="s">
        <v>1533</v>
      </c>
      <c r="S609" s="84" t="s">
        <v>2025</v>
      </c>
      <c r="T609" s="84" t="s">
        <v>2025</v>
      </c>
      <c r="U609" s="84" t="s">
        <v>287</v>
      </c>
      <c r="V609" s="84" t="s">
        <v>269</v>
      </c>
      <c r="W609" s="84">
        <v>0</v>
      </c>
      <c r="X609" s="38" t="s">
        <v>270</v>
      </c>
      <c r="Y609" s="84">
        <v>29818723</v>
      </c>
      <c r="Z609" s="38" t="s">
        <v>2026</v>
      </c>
      <c r="AA609" s="108" t="s">
        <v>1786</v>
      </c>
      <c r="AB609" s="84">
        <v>20944</v>
      </c>
      <c r="AC609" s="108" t="s">
        <v>314</v>
      </c>
      <c r="AD609" s="84">
        <v>18</v>
      </c>
      <c r="AE609" s="84" t="s">
        <v>371</v>
      </c>
      <c r="AF609" s="84" t="s">
        <v>315</v>
      </c>
      <c r="AG609" s="108" t="s">
        <v>1787</v>
      </c>
      <c r="AH609" s="84" t="s">
        <v>591</v>
      </c>
      <c r="AI609" s="108" t="s">
        <v>1786</v>
      </c>
      <c r="AJ609" s="84">
        <v>1400</v>
      </c>
      <c r="AK609" s="84">
        <v>1400</v>
      </c>
      <c r="AL609" s="108" t="s">
        <v>292</v>
      </c>
      <c r="AM609" s="84">
        <v>1003.54</v>
      </c>
      <c r="AN609" s="112">
        <v>203.55</v>
      </c>
      <c r="AO609" s="112">
        <v>1207.0899999999999</v>
      </c>
      <c r="AP609" s="112">
        <v>20454.164499999999</v>
      </c>
      <c r="AQ609" s="112">
        <v>3055.45</v>
      </c>
      <c r="AR609" s="112">
        <v>23509.6145</v>
      </c>
      <c r="AS609" s="112">
        <v>20454.46</v>
      </c>
      <c r="AT609" s="112">
        <v>3055.45</v>
      </c>
      <c r="AU609" s="112">
        <v>23509.91</v>
      </c>
      <c r="AV609" s="84">
        <v>45</v>
      </c>
      <c r="AW609" s="84">
        <v>1342</v>
      </c>
      <c r="AX609" s="84" t="s">
        <v>293</v>
      </c>
      <c r="AY609" s="108"/>
      <c r="AZ609" s="84"/>
      <c r="BA609" s="84"/>
      <c r="BB609" s="84" t="s">
        <v>280</v>
      </c>
      <c r="BC609" s="84" t="s">
        <v>281</v>
      </c>
      <c r="BD609" s="108"/>
      <c r="BE609" s="84">
        <v>0</v>
      </c>
      <c r="BF609" s="38" t="s">
        <v>2025</v>
      </c>
      <c r="BG609" s="84">
        <v>7879272971</v>
      </c>
      <c r="BH609" s="114" t="s">
        <v>3072</v>
      </c>
      <c r="BI609" s="38" t="s">
        <v>112</v>
      </c>
      <c r="BJ609" s="85">
        <v>45821</v>
      </c>
      <c r="BK609" s="84" t="s">
        <v>124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 t="s">
        <v>3093</v>
      </c>
    </row>
    <row r="610" spans="1:70" s="113" customFormat="1" ht="15" hidden="1" customHeight="1" x14ac:dyDescent="0.25">
      <c r="A610" s="84">
        <v>606</v>
      </c>
      <c r="B610" s="38" t="s">
        <v>254</v>
      </c>
      <c r="C610" s="38" t="s">
        <v>255</v>
      </c>
      <c r="D610" s="38" t="s">
        <v>256</v>
      </c>
      <c r="E610" s="38" t="s">
        <v>257</v>
      </c>
      <c r="F610" s="38" t="s">
        <v>258</v>
      </c>
      <c r="G610" s="84" t="s">
        <v>259</v>
      </c>
      <c r="H610" s="38" t="s">
        <v>260</v>
      </c>
      <c r="I610" s="84">
        <v>100032</v>
      </c>
      <c r="J610" s="38" t="s">
        <v>261</v>
      </c>
      <c r="K610" s="84">
        <v>100032</v>
      </c>
      <c r="L610" s="84" t="s">
        <v>262</v>
      </c>
      <c r="M610" s="38" t="s">
        <v>263</v>
      </c>
      <c r="N610" s="84">
        <v>169822</v>
      </c>
      <c r="O610" s="84" t="s">
        <v>645</v>
      </c>
      <c r="P610" s="84">
        <v>754417</v>
      </c>
      <c r="Q610" s="38" t="s">
        <v>1098</v>
      </c>
      <c r="R610" s="38" t="s">
        <v>1533</v>
      </c>
      <c r="S610" s="84" t="s">
        <v>2027</v>
      </c>
      <c r="T610" s="84" t="s">
        <v>2027</v>
      </c>
      <c r="U610" s="84" t="s">
        <v>287</v>
      </c>
      <c r="V610" s="84" t="s">
        <v>269</v>
      </c>
      <c r="W610" s="84">
        <v>0</v>
      </c>
      <c r="X610" s="38" t="s">
        <v>270</v>
      </c>
      <c r="Y610" s="84">
        <v>29858699</v>
      </c>
      <c r="Z610" s="38" t="s">
        <v>2028</v>
      </c>
      <c r="AA610" s="108" t="s">
        <v>1786</v>
      </c>
      <c r="AB610" s="84">
        <v>59321</v>
      </c>
      <c r="AC610" s="108" t="s">
        <v>273</v>
      </c>
      <c r="AD610" s="84">
        <v>24</v>
      </c>
      <c r="AE610" s="84" t="s">
        <v>693</v>
      </c>
      <c r="AF610" s="84" t="s">
        <v>315</v>
      </c>
      <c r="AG610" s="108" t="s">
        <v>1787</v>
      </c>
      <c r="AH610" s="84" t="s">
        <v>277</v>
      </c>
      <c r="AI610" s="108" t="s">
        <v>1786</v>
      </c>
      <c r="AJ610" s="84">
        <v>3100</v>
      </c>
      <c r="AK610" s="84">
        <v>3100</v>
      </c>
      <c r="AL610" s="108" t="s">
        <v>564</v>
      </c>
      <c r="AM610" s="84">
        <v>35194.68</v>
      </c>
      <c r="AN610" s="112">
        <v>6303.22</v>
      </c>
      <c r="AO610" s="112">
        <v>41497.9</v>
      </c>
      <c r="AP610" s="112">
        <v>24126.32</v>
      </c>
      <c r="AQ610" s="112">
        <v>1713.78</v>
      </c>
      <c r="AR610" s="112">
        <v>25840.1</v>
      </c>
      <c r="AS610" s="112">
        <v>24126.32</v>
      </c>
      <c r="AT610" s="112">
        <v>1713.78</v>
      </c>
      <c r="AU610" s="112">
        <v>25840.1</v>
      </c>
      <c r="AV610" s="84">
        <v>46</v>
      </c>
      <c r="AW610" s="84">
        <v>1071</v>
      </c>
      <c r="AX610" s="84" t="s">
        <v>293</v>
      </c>
      <c r="AY610" s="108"/>
      <c r="AZ610" s="84"/>
      <c r="BA610" s="84"/>
      <c r="BB610" s="84" t="s">
        <v>280</v>
      </c>
      <c r="BC610" s="84" t="s">
        <v>281</v>
      </c>
      <c r="BD610" s="108"/>
      <c r="BE610" s="84">
        <v>0</v>
      </c>
      <c r="BF610" s="38" t="s">
        <v>2027</v>
      </c>
      <c r="BG610" s="84">
        <v>9770788253</v>
      </c>
      <c r="BH610" s="114" t="s">
        <v>3072</v>
      </c>
      <c r="BI610" s="38" t="s">
        <v>112</v>
      </c>
      <c r="BJ610" s="85">
        <v>45834</v>
      </c>
      <c r="BK610" s="84" t="s">
        <v>125</v>
      </c>
      <c r="BL610" s="38"/>
      <c r="BM610" s="115"/>
      <c r="BN610" s="116" t="s">
        <v>112</v>
      </c>
      <c r="BO610" s="84" t="s">
        <v>243</v>
      </c>
      <c r="BP610" s="84"/>
      <c r="BQ610" s="117" t="s">
        <v>112</v>
      </c>
      <c r="BR610" s="118"/>
    </row>
    <row r="611" spans="1:70" s="113" customFormat="1" ht="15" hidden="1" customHeight="1" x14ac:dyDescent="0.25">
      <c r="A611" s="84">
        <v>607</v>
      </c>
      <c r="B611" s="38" t="s">
        <v>254</v>
      </c>
      <c r="C611" s="38" t="s">
        <v>255</v>
      </c>
      <c r="D611" s="38" t="s">
        <v>256</v>
      </c>
      <c r="E611" s="38" t="s">
        <v>257</v>
      </c>
      <c r="F611" s="38" t="s">
        <v>258</v>
      </c>
      <c r="G611" s="84" t="s">
        <v>259</v>
      </c>
      <c r="H611" s="38" t="s">
        <v>260</v>
      </c>
      <c r="I611" s="84">
        <v>100032</v>
      </c>
      <c r="J611" s="38" t="s">
        <v>261</v>
      </c>
      <c r="K611" s="84">
        <v>100032</v>
      </c>
      <c r="L611" s="84" t="s">
        <v>262</v>
      </c>
      <c r="M611" s="38" t="s">
        <v>263</v>
      </c>
      <c r="N611" s="84">
        <v>163572</v>
      </c>
      <c r="O611" s="84" t="s">
        <v>264</v>
      </c>
      <c r="P611" s="84">
        <v>219212</v>
      </c>
      <c r="Q611" s="38" t="s">
        <v>665</v>
      </c>
      <c r="R611" s="38" t="s">
        <v>1533</v>
      </c>
      <c r="S611" s="84" t="s">
        <v>2029</v>
      </c>
      <c r="T611" s="84" t="s">
        <v>2029</v>
      </c>
      <c r="U611" s="84" t="s">
        <v>268</v>
      </c>
      <c r="V611" s="84" t="s">
        <v>343</v>
      </c>
      <c r="W611" s="84">
        <v>0</v>
      </c>
      <c r="X611" s="38" t="s">
        <v>270</v>
      </c>
      <c r="Y611" s="84">
        <v>29868923</v>
      </c>
      <c r="Z611" s="38" t="s">
        <v>2030</v>
      </c>
      <c r="AA611" s="108" t="s">
        <v>1796</v>
      </c>
      <c r="AB611" s="84">
        <v>38577</v>
      </c>
      <c r="AC611" s="108" t="s">
        <v>273</v>
      </c>
      <c r="AD611" s="84">
        <v>24</v>
      </c>
      <c r="AE611" s="84" t="s">
        <v>371</v>
      </c>
      <c r="AF611" s="84" t="s">
        <v>315</v>
      </c>
      <c r="AG611" s="108" t="s">
        <v>1797</v>
      </c>
      <c r="AH611" s="84" t="s">
        <v>591</v>
      </c>
      <c r="AI611" s="108" t="s">
        <v>1796</v>
      </c>
      <c r="AJ611" s="84">
        <v>2000</v>
      </c>
      <c r="AK611" s="84">
        <v>2000</v>
      </c>
      <c r="AL611" s="108" t="s">
        <v>564</v>
      </c>
      <c r="AM611" s="84">
        <v>0</v>
      </c>
      <c r="AN611" s="112">
        <v>416.41</v>
      </c>
      <c r="AO611" s="112">
        <v>416.41</v>
      </c>
      <c r="AP611" s="112">
        <v>40664.449999999997</v>
      </c>
      <c r="AQ611" s="112">
        <v>9529.59</v>
      </c>
      <c r="AR611" s="112">
        <v>50194.04</v>
      </c>
      <c r="AS611" s="112">
        <v>40665</v>
      </c>
      <c r="AT611" s="112">
        <v>9529.59</v>
      </c>
      <c r="AU611" s="112">
        <v>50194.59</v>
      </c>
      <c r="AV611" s="84">
        <v>46</v>
      </c>
      <c r="AW611" s="84">
        <v>1344</v>
      </c>
      <c r="AX611" s="84" t="s">
        <v>293</v>
      </c>
      <c r="AY611" s="108"/>
      <c r="AZ611" s="84"/>
      <c r="BA611" s="84"/>
      <c r="BB611" s="84" t="s">
        <v>280</v>
      </c>
      <c r="BC611" s="84" t="s">
        <v>281</v>
      </c>
      <c r="BD611" s="108"/>
      <c r="BE611" s="84">
        <v>0</v>
      </c>
      <c r="BF611" s="38" t="s">
        <v>2029</v>
      </c>
      <c r="BG611" s="84">
        <v>9669414214</v>
      </c>
      <c r="BH611" s="114" t="s">
        <v>3072</v>
      </c>
      <c r="BI611" s="38" t="s">
        <v>112</v>
      </c>
      <c r="BJ611" s="85">
        <v>45834</v>
      </c>
      <c r="BK611" s="84" t="s">
        <v>126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254</v>
      </c>
      <c r="C612" s="38" t="s">
        <v>255</v>
      </c>
      <c r="D612" s="38" t="s">
        <v>256</v>
      </c>
      <c r="E612" s="38" t="s">
        <v>257</v>
      </c>
      <c r="F612" s="38" t="s">
        <v>258</v>
      </c>
      <c r="G612" s="84" t="s">
        <v>259</v>
      </c>
      <c r="H612" s="38" t="s">
        <v>260</v>
      </c>
      <c r="I612" s="84">
        <v>99718</v>
      </c>
      <c r="J612" s="38" t="s">
        <v>1019</v>
      </c>
      <c r="K612" s="84">
        <v>99718</v>
      </c>
      <c r="L612" s="84" t="s">
        <v>262</v>
      </c>
      <c r="M612" s="38" t="s">
        <v>263</v>
      </c>
      <c r="N612" s="84">
        <v>170519</v>
      </c>
      <c r="O612" s="84" t="s">
        <v>1118</v>
      </c>
      <c r="P612" s="84">
        <v>229031</v>
      </c>
      <c r="Q612" s="38" t="s">
        <v>1119</v>
      </c>
      <c r="R612" s="38" t="s">
        <v>1533</v>
      </c>
      <c r="S612" s="84" t="s">
        <v>2031</v>
      </c>
      <c r="T612" s="84" t="s">
        <v>2031</v>
      </c>
      <c r="U612" s="84" t="s">
        <v>287</v>
      </c>
      <c r="V612" s="84" t="s">
        <v>269</v>
      </c>
      <c r="W612" s="84">
        <v>0</v>
      </c>
      <c r="X612" s="38" t="s">
        <v>270</v>
      </c>
      <c r="Y612" s="84">
        <v>29889297</v>
      </c>
      <c r="Z612" s="38" t="s">
        <v>2032</v>
      </c>
      <c r="AA612" s="108" t="s">
        <v>1786</v>
      </c>
      <c r="AB612" s="84">
        <v>43763</v>
      </c>
      <c r="AC612" s="108" t="s">
        <v>273</v>
      </c>
      <c r="AD612" s="84">
        <v>24</v>
      </c>
      <c r="AE612" s="84" t="s">
        <v>904</v>
      </c>
      <c r="AF612" s="84" t="s">
        <v>859</v>
      </c>
      <c r="AG612" s="108" t="s">
        <v>1787</v>
      </c>
      <c r="AH612" s="84" t="s">
        <v>591</v>
      </c>
      <c r="AI612" s="108" t="s">
        <v>1786</v>
      </c>
      <c r="AJ612" s="84">
        <v>2300</v>
      </c>
      <c r="AK612" s="84">
        <v>2300</v>
      </c>
      <c r="AL612" s="108" t="s">
        <v>564</v>
      </c>
      <c r="AM612" s="84">
        <v>23706.78</v>
      </c>
      <c r="AN612" s="112">
        <v>4397.93</v>
      </c>
      <c r="AO612" s="112">
        <v>28104.71</v>
      </c>
      <c r="AP612" s="112">
        <v>20056.22</v>
      </c>
      <c r="AQ612" s="112">
        <v>1634.07</v>
      </c>
      <c r="AR612" s="112">
        <v>21690.29</v>
      </c>
      <c r="AS612" s="112">
        <v>20056.22</v>
      </c>
      <c r="AT612" s="112">
        <v>1634.07</v>
      </c>
      <c r="AU612" s="112">
        <v>21690.29</v>
      </c>
      <c r="AV612" s="84">
        <v>45</v>
      </c>
      <c r="AW612" s="84">
        <v>1096</v>
      </c>
      <c r="AX612" s="84" t="s">
        <v>293</v>
      </c>
      <c r="AY612" s="108"/>
      <c r="AZ612" s="84"/>
      <c r="BA612" s="84"/>
      <c r="BB612" s="84" t="s">
        <v>280</v>
      </c>
      <c r="BC612" s="84" t="s">
        <v>281</v>
      </c>
      <c r="BD612" s="108"/>
      <c r="BE612" s="84">
        <v>0</v>
      </c>
      <c r="BF612" s="38" t="s">
        <v>2031</v>
      </c>
      <c r="BG612" s="84">
        <v>6260854490</v>
      </c>
      <c r="BH612" s="114" t="s">
        <v>3072</v>
      </c>
      <c r="BI612" s="38" t="s">
        <v>112</v>
      </c>
      <c r="BJ612" s="85">
        <v>45834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customHeight="1" x14ac:dyDescent="0.25">
      <c r="A613" s="84">
        <v>609</v>
      </c>
      <c r="B613" s="38" t="s">
        <v>254</v>
      </c>
      <c r="C613" s="38" t="s">
        <v>255</v>
      </c>
      <c r="D613" s="38" t="s">
        <v>256</v>
      </c>
      <c r="E613" s="38" t="s">
        <v>257</v>
      </c>
      <c r="F613" s="38" t="s">
        <v>258</v>
      </c>
      <c r="G613" s="84" t="s">
        <v>259</v>
      </c>
      <c r="H613" s="38" t="s">
        <v>260</v>
      </c>
      <c r="I613" s="84">
        <v>95418</v>
      </c>
      <c r="J613" s="38" t="s">
        <v>355</v>
      </c>
      <c r="K613" s="84">
        <v>95418</v>
      </c>
      <c r="L613" s="84" t="s">
        <v>262</v>
      </c>
      <c r="M613" s="38" t="s">
        <v>263</v>
      </c>
      <c r="N613" s="84">
        <v>160282</v>
      </c>
      <c r="O613" s="84" t="s">
        <v>379</v>
      </c>
      <c r="P613" s="84">
        <v>217243</v>
      </c>
      <c r="Q613" s="38" t="s">
        <v>546</v>
      </c>
      <c r="R613" s="38" t="s">
        <v>1533</v>
      </c>
      <c r="S613" s="84" t="s">
        <v>2033</v>
      </c>
      <c r="T613" s="84" t="s">
        <v>2033</v>
      </c>
      <c r="U613" s="84" t="s">
        <v>560</v>
      </c>
      <c r="V613" s="84" t="s">
        <v>269</v>
      </c>
      <c r="W613" s="84">
        <v>0</v>
      </c>
      <c r="X613" s="38" t="s">
        <v>270</v>
      </c>
      <c r="Y613" s="84">
        <v>29899938</v>
      </c>
      <c r="Z613" s="38" t="s">
        <v>2034</v>
      </c>
      <c r="AA613" s="108" t="s">
        <v>1796</v>
      </c>
      <c r="AB613" s="84">
        <v>26130</v>
      </c>
      <c r="AC613" s="108" t="s">
        <v>361</v>
      </c>
      <c r="AD613" s="84">
        <v>24</v>
      </c>
      <c r="AE613" s="84" t="s">
        <v>371</v>
      </c>
      <c r="AF613" s="84" t="s">
        <v>315</v>
      </c>
      <c r="AG613" s="108" t="s">
        <v>1797</v>
      </c>
      <c r="AH613" s="84" t="s">
        <v>277</v>
      </c>
      <c r="AI613" s="108" t="s">
        <v>1796</v>
      </c>
      <c r="AJ613" s="84">
        <v>1350</v>
      </c>
      <c r="AK613" s="84">
        <v>1350</v>
      </c>
      <c r="AL613" s="108" t="s">
        <v>564</v>
      </c>
      <c r="AM613" s="84">
        <v>14320.1</v>
      </c>
      <c r="AN613" s="112">
        <v>2607.0100000000002</v>
      </c>
      <c r="AO613" s="112">
        <v>16927.11</v>
      </c>
      <c r="AP613" s="112">
        <v>11809.9</v>
      </c>
      <c r="AQ613" s="112">
        <v>988.99</v>
      </c>
      <c r="AR613" s="112">
        <v>12798.89</v>
      </c>
      <c r="AS613" s="112">
        <v>11809.9</v>
      </c>
      <c r="AT613" s="112">
        <v>988.99</v>
      </c>
      <c r="AU613" s="112">
        <v>12798.89</v>
      </c>
      <c r="AV613" s="84">
        <v>45</v>
      </c>
      <c r="AW613" s="84">
        <v>1104</v>
      </c>
      <c r="AX613" s="84" t="s">
        <v>293</v>
      </c>
      <c r="AY613" s="108"/>
      <c r="AZ613" s="84"/>
      <c r="BA613" s="84"/>
      <c r="BB613" s="84" t="s">
        <v>280</v>
      </c>
      <c r="BC613" s="84" t="s">
        <v>281</v>
      </c>
      <c r="BD613" s="108"/>
      <c r="BE613" s="84">
        <v>0</v>
      </c>
      <c r="BF613" s="38" t="s">
        <v>2033</v>
      </c>
      <c r="BG613" s="84">
        <v>9327537422</v>
      </c>
      <c r="BH613" s="114" t="s">
        <v>3072</v>
      </c>
      <c r="BI613" s="38" t="s">
        <v>112</v>
      </c>
      <c r="BJ613" s="85">
        <v>45822</v>
      </c>
      <c r="BK613" s="84" t="s">
        <v>124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 t="s">
        <v>3093</v>
      </c>
    </row>
    <row r="614" spans="1:70" s="113" customFormat="1" ht="15" hidden="1" customHeight="1" x14ac:dyDescent="0.25">
      <c r="A614" s="84">
        <v>610</v>
      </c>
      <c r="B614" s="38" t="s">
        <v>254</v>
      </c>
      <c r="C614" s="38" t="s">
        <v>255</v>
      </c>
      <c r="D614" s="38" t="s">
        <v>256</v>
      </c>
      <c r="E614" s="38" t="s">
        <v>257</v>
      </c>
      <c r="F614" s="38" t="s">
        <v>258</v>
      </c>
      <c r="G614" s="84" t="s">
        <v>259</v>
      </c>
      <c r="H614" s="38" t="s">
        <v>260</v>
      </c>
      <c r="I614" s="84">
        <v>100032</v>
      </c>
      <c r="J614" s="38" t="s">
        <v>261</v>
      </c>
      <c r="K614" s="84">
        <v>100032</v>
      </c>
      <c r="L614" s="84" t="s">
        <v>262</v>
      </c>
      <c r="M614" s="38" t="s">
        <v>263</v>
      </c>
      <c r="N614" s="84">
        <v>163572</v>
      </c>
      <c r="O614" s="84" t="s">
        <v>264</v>
      </c>
      <c r="P614" s="84">
        <v>219212</v>
      </c>
      <c r="Q614" s="38" t="s">
        <v>665</v>
      </c>
      <c r="R614" s="38" t="s">
        <v>1533</v>
      </c>
      <c r="S614" s="84" t="s">
        <v>2035</v>
      </c>
      <c r="T614" s="84" t="s">
        <v>2035</v>
      </c>
      <c r="U614" s="84" t="s">
        <v>268</v>
      </c>
      <c r="V614" s="84" t="s">
        <v>343</v>
      </c>
      <c r="W614" s="84">
        <v>0</v>
      </c>
      <c r="X614" s="38" t="s">
        <v>270</v>
      </c>
      <c r="Y614" s="84">
        <v>29956380</v>
      </c>
      <c r="Z614" s="38" t="s">
        <v>2036</v>
      </c>
      <c r="AA614" s="108" t="s">
        <v>2037</v>
      </c>
      <c r="AB614" s="84">
        <v>72804</v>
      </c>
      <c r="AC614" s="108" t="s">
        <v>273</v>
      </c>
      <c r="AD614" s="84">
        <v>24</v>
      </c>
      <c r="AE614" s="84" t="s">
        <v>698</v>
      </c>
      <c r="AF614" s="84" t="s">
        <v>732</v>
      </c>
      <c r="AG614" s="108" t="s">
        <v>2038</v>
      </c>
      <c r="AH614" s="84" t="s">
        <v>700</v>
      </c>
      <c r="AI614" s="108" t="s">
        <v>2037</v>
      </c>
      <c r="AJ614" s="84">
        <v>3750</v>
      </c>
      <c r="AK614" s="84">
        <v>3750</v>
      </c>
      <c r="AL614" s="108" t="s">
        <v>564</v>
      </c>
      <c r="AM614" s="84">
        <v>39137.01</v>
      </c>
      <c r="AN614" s="112">
        <v>8387.9599999999991</v>
      </c>
      <c r="AO614" s="112">
        <v>47524.97</v>
      </c>
      <c r="AP614" s="112">
        <v>33666.99</v>
      </c>
      <c r="AQ614" s="112">
        <v>2867.04</v>
      </c>
      <c r="AR614" s="112">
        <v>36534.03</v>
      </c>
      <c r="AS614" s="112">
        <v>33666.99</v>
      </c>
      <c r="AT614" s="112">
        <v>2867.04</v>
      </c>
      <c r="AU614" s="112">
        <v>36534.03</v>
      </c>
      <c r="AV614" s="84">
        <v>47</v>
      </c>
      <c r="AW614" s="84">
        <v>1075</v>
      </c>
      <c r="AX614" s="84" t="s">
        <v>293</v>
      </c>
      <c r="AY614" s="108"/>
      <c r="AZ614" s="84"/>
      <c r="BA614" s="84"/>
      <c r="BB614" s="84" t="s">
        <v>280</v>
      </c>
      <c r="BC614" s="84" t="s">
        <v>281</v>
      </c>
      <c r="BD614" s="108"/>
      <c r="BE614" s="84">
        <v>0</v>
      </c>
      <c r="BF614" s="38" t="s">
        <v>2035</v>
      </c>
      <c r="BG614" s="84">
        <v>9926089686</v>
      </c>
      <c r="BH614" s="114" t="s">
        <v>3072</v>
      </c>
      <c r="BI614" s="38" t="s">
        <v>112</v>
      </c>
      <c r="BJ614" s="85">
        <v>45834</v>
      </c>
      <c r="BK614" s="84" t="s">
        <v>125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customHeight="1" x14ac:dyDescent="0.25">
      <c r="A615" s="84">
        <v>611</v>
      </c>
      <c r="B615" s="38" t="s">
        <v>254</v>
      </c>
      <c r="C615" s="38" t="s">
        <v>255</v>
      </c>
      <c r="D615" s="38" t="s">
        <v>256</v>
      </c>
      <c r="E615" s="38" t="s">
        <v>257</v>
      </c>
      <c r="F615" s="38" t="s">
        <v>258</v>
      </c>
      <c r="G615" s="84" t="s">
        <v>259</v>
      </c>
      <c r="H615" s="38" t="s">
        <v>260</v>
      </c>
      <c r="I615" s="84">
        <v>100032</v>
      </c>
      <c r="J615" s="38" t="s">
        <v>261</v>
      </c>
      <c r="K615" s="84">
        <v>100032</v>
      </c>
      <c r="L615" s="84" t="s">
        <v>262</v>
      </c>
      <c r="M615" s="38" t="s">
        <v>263</v>
      </c>
      <c r="N615" s="84">
        <v>160255</v>
      </c>
      <c r="O615" s="84" t="s">
        <v>321</v>
      </c>
      <c r="P615" s="84">
        <v>228084</v>
      </c>
      <c r="Q615" s="38" t="s">
        <v>973</v>
      </c>
      <c r="R615" s="38" t="s">
        <v>1533</v>
      </c>
      <c r="S615" s="84" t="s">
        <v>2039</v>
      </c>
      <c r="T615" s="84" t="s">
        <v>2039</v>
      </c>
      <c r="U615" s="84" t="s">
        <v>287</v>
      </c>
      <c r="V615" s="84" t="s">
        <v>269</v>
      </c>
      <c r="W615" s="84">
        <v>0</v>
      </c>
      <c r="X615" s="38" t="s">
        <v>270</v>
      </c>
      <c r="Y615" s="84">
        <v>29971813</v>
      </c>
      <c r="Z615" s="38" t="s">
        <v>1885</v>
      </c>
      <c r="AA615" s="108" t="s">
        <v>1982</v>
      </c>
      <c r="AB615" s="84">
        <v>62432</v>
      </c>
      <c r="AC615" s="108" t="s">
        <v>273</v>
      </c>
      <c r="AD615" s="84">
        <v>24</v>
      </c>
      <c r="AE615" s="84" t="s">
        <v>693</v>
      </c>
      <c r="AF615" s="84" t="s">
        <v>315</v>
      </c>
      <c r="AG615" s="108" t="s">
        <v>1983</v>
      </c>
      <c r="AH615" s="84" t="s">
        <v>277</v>
      </c>
      <c r="AI615" s="108" t="s">
        <v>1982</v>
      </c>
      <c r="AJ615" s="84">
        <v>3250</v>
      </c>
      <c r="AK615" s="84">
        <v>3250</v>
      </c>
      <c r="AL615" s="108" t="s">
        <v>564</v>
      </c>
      <c r="AM615" s="84">
        <v>9760.11</v>
      </c>
      <c r="AN615" s="112">
        <v>1347.7</v>
      </c>
      <c r="AO615" s="112">
        <v>11107.81</v>
      </c>
      <c r="AP615" s="112">
        <v>52671.89</v>
      </c>
      <c r="AQ615" s="112">
        <v>9641.9500000000007</v>
      </c>
      <c r="AR615" s="112">
        <v>62313.84</v>
      </c>
      <c r="AS615" s="112">
        <v>52671.89</v>
      </c>
      <c r="AT615" s="112">
        <v>9641.9500000000007</v>
      </c>
      <c r="AU615" s="112">
        <v>62313.84</v>
      </c>
      <c r="AV615" s="84">
        <v>46</v>
      </c>
      <c r="AW615" s="84">
        <v>1369</v>
      </c>
      <c r="AX615" s="84" t="s">
        <v>293</v>
      </c>
      <c r="AY615" s="108"/>
      <c r="AZ615" s="84"/>
      <c r="BA615" s="84"/>
      <c r="BB615" s="84" t="s">
        <v>280</v>
      </c>
      <c r="BC615" s="84" t="s">
        <v>281</v>
      </c>
      <c r="BD615" s="108"/>
      <c r="BE615" s="84">
        <v>0</v>
      </c>
      <c r="BF615" s="38" t="s">
        <v>2039</v>
      </c>
      <c r="BG615" s="84">
        <v>8269673932</v>
      </c>
      <c r="BH615" s="114" t="s">
        <v>3072</v>
      </c>
      <c r="BI615" s="38" t="s">
        <v>112</v>
      </c>
      <c r="BJ615" s="85">
        <v>45822</v>
      </c>
      <c r="BK615" s="84" t="s">
        <v>124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 t="s">
        <v>3093</v>
      </c>
    </row>
    <row r="616" spans="1:70" s="113" customFormat="1" ht="15" customHeight="1" x14ac:dyDescent="0.25">
      <c r="A616" s="84">
        <v>612</v>
      </c>
      <c r="B616" s="38" t="s">
        <v>254</v>
      </c>
      <c r="C616" s="38" t="s">
        <v>255</v>
      </c>
      <c r="D616" s="38" t="s">
        <v>256</v>
      </c>
      <c r="E616" s="38" t="s">
        <v>257</v>
      </c>
      <c r="F616" s="38" t="s">
        <v>258</v>
      </c>
      <c r="G616" s="84" t="s">
        <v>259</v>
      </c>
      <c r="H616" s="38" t="s">
        <v>260</v>
      </c>
      <c r="I616" s="84">
        <v>99718</v>
      </c>
      <c r="J616" s="38" t="s">
        <v>1019</v>
      </c>
      <c r="K616" s="84">
        <v>99718</v>
      </c>
      <c r="L616" s="84" t="s">
        <v>262</v>
      </c>
      <c r="M616" s="38" t="s">
        <v>263</v>
      </c>
      <c r="N616" s="84">
        <v>170519</v>
      </c>
      <c r="O616" s="84" t="s">
        <v>1118</v>
      </c>
      <c r="P616" s="84">
        <v>229031</v>
      </c>
      <c r="Q616" s="38" t="s">
        <v>1119</v>
      </c>
      <c r="R616" s="38" t="s">
        <v>1533</v>
      </c>
      <c r="S616" s="84" t="s">
        <v>2040</v>
      </c>
      <c r="T616" s="84" t="s">
        <v>2040</v>
      </c>
      <c r="U616" s="84" t="s">
        <v>411</v>
      </c>
      <c r="V616" s="84" t="s">
        <v>269</v>
      </c>
      <c r="W616" s="84">
        <v>0</v>
      </c>
      <c r="X616" s="38" t="s">
        <v>1121</v>
      </c>
      <c r="Y616" s="84">
        <v>29998082</v>
      </c>
      <c r="Z616" s="38" t="s">
        <v>2041</v>
      </c>
      <c r="AA616" s="108" t="s">
        <v>1786</v>
      </c>
      <c r="AB616" s="84">
        <v>46874</v>
      </c>
      <c r="AC616" s="108" t="s">
        <v>273</v>
      </c>
      <c r="AD616" s="84">
        <v>24</v>
      </c>
      <c r="AE616" s="84" t="s">
        <v>739</v>
      </c>
      <c r="AF616" s="84" t="s">
        <v>859</v>
      </c>
      <c r="AG616" s="108" t="s">
        <v>1787</v>
      </c>
      <c r="AH616" s="84" t="s">
        <v>591</v>
      </c>
      <c r="AI616" s="108" t="s">
        <v>1786</v>
      </c>
      <c r="AJ616" s="84">
        <v>2450</v>
      </c>
      <c r="AK616" s="84">
        <v>2450</v>
      </c>
      <c r="AL616" s="108" t="s">
        <v>564</v>
      </c>
      <c r="AM616" s="84">
        <v>2205.8200000000002</v>
      </c>
      <c r="AN616" s="112">
        <v>613.74</v>
      </c>
      <c r="AO616" s="112">
        <v>2819.56</v>
      </c>
      <c r="AP616" s="112">
        <v>49019.96</v>
      </c>
      <c r="AQ616" s="112">
        <v>11613.11</v>
      </c>
      <c r="AR616" s="112">
        <v>60633.07</v>
      </c>
      <c r="AS616" s="112">
        <v>49020.18</v>
      </c>
      <c r="AT616" s="112">
        <v>11613.11</v>
      </c>
      <c r="AU616" s="112">
        <v>60633.29</v>
      </c>
      <c r="AV616" s="84">
        <v>45</v>
      </c>
      <c r="AW616" s="84">
        <v>1339</v>
      </c>
      <c r="AX616" s="84" t="s">
        <v>293</v>
      </c>
      <c r="AY616" s="108"/>
      <c r="AZ616" s="84"/>
      <c r="BA616" s="84"/>
      <c r="BB616" s="84" t="s">
        <v>280</v>
      </c>
      <c r="BC616" s="84" t="s">
        <v>281</v>
      </c>
      <c r="BD616" s="108"/>
      <c r="BE616" s="84">
        <v>0</v>
      </c>
      <c r="BF616" s="38" t="s">
        <v>2040</v>
      </c>
      <c r="BG616" s="84">
        <v>9893366408</v>
      </c>
      <c r="BH616" s="114" t="s">
        <v>3072</v>
      </c>
      <c r="BI616" s="38" t="s">
        <v>112</v>
      </c>
      <c r="BJ616" s="85">
        <v>45822</v>
      </c>
      <c r="BK616" s="84" t="s">
        <v>122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 t="s">
        <v>3093</v>
      </c>
    </row>
    <row r="617" spans="1:70" s="113" customFormat="1" ht="15" hidden="1" customHeight="1" x14ac:dyDescent="0.25">
      <c r="A617" s="84">
        <v>613</v>
      </c>
      <c r="B617" s="38" t="s">
        <v>254</v>
      </c>
      <c r="C617" s="38" t="s">
        <v>255</v>
      </c>
      <c r="D617" s="38" t="s">
        <v>256</v>
      </c>
      <c r="E617" s="38" t="s">
        <v>257</v>
      </c>
      <c r="F617" s="38" t="s">
        <v>258</v>
      </c>
      <c r="G617" s="84" t="s">
        <v>259</v>
      </c>
      <c r="H617" s="38" t="s">
        <v>260</v>
      </c>
      <c r="I617" s="84">
        <v>100032</v>
      </c>
      <c r="J617" s="38" t="s">
        <v>261</v>
      </c>
      <c r="K617" s="84">
        <v>100032</v>
      </c>
      <c r="L617" s="84" t="s">
        <v>262</v>
      </c>
      <c r="M617" s="38" t="s">
        <v>263</v>
      </c>
      <c r="N617" s="84">
        <v>160255</v>
      </c>
      <c r="O617" s="84" t="s">
        <v>321</v>
      </c>
      <c r="P617" s="84">
        <v>214752</v>
      </c>
      <c r="Q617" s="38" t="s">
        <v>322</v>
      </c>
      <c r="R617" s="38" t="s">
        <v>1524</v>
      </c>
      <c r="S617" s="84" t="s">
        <v>1711</v>
      </c>
      <c r="T617" s="84" t="s">
        <v>1711</v>
      </c>
      <c r="U617" s="84" t="s">
        <v>560</v>
      </c>
      <c r="V617" s="84" t="s">
        <v>343</v>
      </c>
      <c r="W617" s="84">
        <v>0</v>
      </c>
      <c r="X617" s="38" t="s">
        <v>270</v>
      </c>
      <c r="Y617" s="84">
        <v>30090325</v>
      </c>
      <c r="Z617" s="38" t="s">
        <v>1712</v>
      </c>
      <c r="AA617" s="108" t="s">
        <v>2042</v>
      </c>
      <c r="AB617" s="84">
        <v>1619</v>
      </c>
      <c r="AC617" s="108" t="s">
        <v>273</v>
      </c>
      <c r="AD617" s="84">
        <v>5</v>
      </c>
      <c r="AE617" s="84" t="s">
        <v>708</v>
      </c>
      <c r="AF617" s="84" t="s">
        <v>1537</v>
      </c>
      <c r="AG617" s="108" t="s">
        <v>1710</v>
      </c>
      <c r="AH617" s="84" t="s">
        <v>1539</v>
      </c>
      <c r="AI617" s="108" t="s">
        <v>2042</v>
      </c>
      <c r="AJ617" s="84">
        <v>350</v>
      </c>
      <c r="AK617" s="84">
        <v>350</v>
      </c>
      <c r="AL617" s="108" t="s">
        <v>2043</v>
      </c>
      <c r="AM617" s="84">
        <v>664.45</v>
      </c>
      <c r="AN617" s="112">
        <v>18.55</v>
      </c>
      <c r="AO617" s="112">
        <v>683</v>
      </c>
      <c r="AP617" s="112">
        <v>964.69709999999998</v>
      </c>
      <c r="AQ617" s="112">
        <v>28.45</v>
      </c>
      <c r="AR617" s="112">
        <v>993.14710000000002</v>
      </c>
      <c r="AS617" s="112">
        <v>965.55</v>
      </c>
      <c r="AT617" s="112">
        <v>28.45</v>
      </c>
      <c r="AU617" s="112">
        <v>994</v>
      </c>
      <c r="AV617" s="84">
        <v>46</v>
      </c>
      <c r="AW617" s="84">
        <v>1313</v>
      </c>
      <c r="AX617" s="84" t="s">
        <v>293</v>
      </c>
      <c r="AY617" s="108"/>
      <c r="AZ617" s="84"/>
      <c r="BA617" s="84"/>
      <c r="BB617" s="84" t="s">
        <v>280</v>
      </c>
      <c r="BC617" s="84" t="s">
        <v>281</v>
      </c>
      <c r="BD617" s="108"/>
      <c r="BE617" s="84">
        <v>0</v>
      </c>
      <c r="BF617" s="38" t="s">
        <v>1711</v>
      </c>
      <c r="BG617" s="84">
        <v>7470888757</v>
      </c>
      <c r="BH617" s="114" t="s">
        <v>3072</v>
      </c>
      <c r="BI617" s="38" t="s">
        <v>112</v>
      </c>
      <c r="BJ617" s="85">
        <v>45834</v>
      </c>
      <c r="BK617" s="84" t="s">
        <v>126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hidden="1" customHeight="1" x14ac:dyDescent="0.25">
      <c r="A618" s="84">
        <v>614</v>
      </c>
      <c r="B618" s="38" t="s">
        <v>254</v>
      </c>
      <c r="C618" s="38" t="s">
        <v>255</v>
      </c>
      <c r="D618" s="38" t="s">
        <v>256</v>
      </c>
      <c r="E618" s="38" t="s">
        <v>257</v>
      </c>
      <c r="F618" s="38" t="s">
        <v>258</v>
      </c>
      <c r="G618" s="84" t="s">
        <v>259</v>
      </c>
      <c r="H618" s="38" t="s">
        <v>260</v>
      </c>
      <c r="I618" s="84">
        <v>100032</v>
      </c>
      <c r="J618" s="38" t="s">
        <v>261</v>
      </c>
      <c r="K618" s="84">
        <v>100032</v>
      </c>
      <c r="L618" s="84" t="s">
        <v>262</v>
      </c>
      <c r="M618" s="38" t="s">
        <v>263</v>
      </c>
      <c r="N618" s="84">
        <v>163919</v>
      </c>
      <c r="O618" s="84" t="s">
        <v>1079</v>
      </c>
      <c r="P618" s="84">
        <v>219855</v>
      </c>
      <c r="Q618" s="38" t="s">
        <v>310</v>
      </c>
      <c r="R618" s="38" t="s">
        <v>1524</v>
      </c>
      <c r="S618" s="84" t="s">
        <v>2044</v>
      </c>
      <c r="T618" s="84" t="s">
        <v>2044</v>
      </c>
      <c r="U618" s="84" t="s">
        <v>411</v>
      </c>
      <c r="V618" s="84" t="s">
        <v>269</v>
      </c>
      <c r="W618" s="84">
        <v>0</v>
      </c>
      <c r="X618" s="38" t="s">
        <v>270</v>
      </c>
      <c r="Y618" s="84">
        <v>30090932</v>
      </c>
      <c r="Z618" s="38" t="s">
        <v>301</v>
      </c>
      <c r="AA618" s="108" t="s">
        <v>2042</v>
      </c>
      <c r="AB618" s="84">
        <v>2631</v>
      </c>
      <c r="AC618" s="108" t="s">
        <v>273</v>
      </c>
      <c r="AD618" s="84">
        <v>7</v>
      </c>
      <c r="AE618" s="84" t="s">
        <v>693</v>
      </c>
      <c r="AF618" s="84" t="s">
        <v>1537</v>
      </c>
      <c r="AG618" s="108" t="s">
        <v>2045</v>
      </c>
      <c r="AH618" s="84" t="s">
        <v>1539</v>
      </c>
      <c r="AI618" s="108" t="s">
        <v>2042</v>
      </c>
      <c r="AJ618" s="84">
        <v>400</v>
      </c>
      <c r="AK618" s="84">
        <v>400</v>
      </c>
      <c r="AL618" s="108" t="s">
        <v>2046</v>
      </c>
      <c r="AM618" s="84">
        <v>853.17</v>
      </c>
      <c r="AN618" s="112">
        <v>55.77</v>
      </c>
      <c r="AO618" s="112">
        <v>908.94</v>
      </c>
      <c r="AP618" s="112">
        <v>1814.2</v>
      </c>
      <c r="AQ618" s="112">
        <v>73.989999999999995</v>
      </c>
      <c r="AR618" s="112">
        <v>1888.19</v>
      </c>
      <c r="AS618" s="112">
        <v>1814.83</v>
      </c>
      <c r="AT618" s="112">
        <v>73.989999999999995</v>
      </c>
      <c r="AU618" s="112">
        <v>1888.82</v>
      </c>
      <c r="AV618" s="84">
        <v>44</v>
      </c>
      <c r="AW618" s="84">
        <v>1308</v>
      </c>
      <c r="AX618" s="84" t="s">
        <v>293</v>
      </c>
      <c r="AY618" s="108"/>
      <c r="AZ618" s="84"/>
      <c r="BA618" s="84"/>
      <c r="BB618" s="84" t="s">
        <v>280</v>
      </c>
      <c r="BC618" s="84" t="s">
        <v>281</v>
      </c>
      <c r="BD618" s="108"/>
      <c r="BE618" s="84">
        <v>0</v>
      </c>
      <c r="BF618" s="38" t="s">
        <v>2044</v>
      </c>
      <c r="BG618" s="84">
        <v>9752706219</v>
      </c>
      <c r="BH618" s="114" t="s">
        <v>3072</v>
      </c>
      <c r="BI618" s="38" t="s">
        <v>112</v>
      </c>
      <c r="BJ618" s="85">
        <v>45834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25">
      <c r="A619" s="84">
        <v>615</v>
      </c>
      <c r="B619" s="38" t="s">
        <v>254</v>
      </c>
      <c r="C619" s="38" t="s">
        <v>255</v>
      </c>
      <c r="D619" s="38" t="s">
        <v>256</v>
      </c>
      <c r="E619" s="38" t="s">
        <v>257</v>
      </c>
      <c r="F619" s="38" t="s">
        <v>258</v>
      </c>
      <c r="G619" s="84" t="s">
        <v>259</v>
      </c>
      <c r="H619" s="38" t="s">
        <v>260</v>
      </c>
      <c r="I619" s="84">
        <v>80625</v>
      </c>
      <c r="J619" s="38" t="s">
        <v>339</v>
      </c>
      <c r="K619" s="84">
        <v>80625</v>
      </c>
      <c r="L619" s="84" t="s">
        <v>262</v>
      </c>
      <c r="M619" s="38" t="s">
        <v>263</v>
      </c>
      <c r="N619" s="84">
        <v>131504</v>
      </c>
      <c r="O619" s="84" t="s">
        <v>383</v>
      </c>
      <c r="P619" s="84">
        <v>177772</v>
      </c>
      <c r="Q619" s="38" t="s">
        <v>384</v>
      </c>
      <c r="R619" s="38" t="s">
        <v>1533</v>
      </c>
      <c r="S619" s="84" t="s">
        <v>2047</v>
      </c>
      <c r="T619" s="84" t="s">
        <v>2047</v>
      </c>
      <c r="U619" s="84" t="s">
        <v>268</v>
      </c>
      <c r="V619" s="84" t="s">
        <v>343</v>
      </c>
      <c r="W619" s="84">
        <v>0</v>
      </c>
      <c r="X619" s="38" t="s">
        <v>270</v>
      </c>
      <c r="Y619" s="84">
        <v>30110061</v>
      </c>
      <c r="Z619" s="38" t="s">
        <v>2048</v>
      </c>
      <c r="AA619" s="108" t="s">
        <v>2049</v>
      </c>
      <c r="AB619" s="84">
        <v>52060</v>
      </c>
      <c r="AC619" s="108" t="s">
        <v>388</v>
      </c>
      <c r="AD619" s="84">
        <v>24</v>
      </c>
      <c r="AE619" s="84" t="s">
        <v>371</v>
      </c>
      <c r="AF619" s="84" t="s">
        <v>315</v>
      </c>
      <c r="AG619" s="108" t="s">
        <v>2050</v>
      </c>
      <c r="AH619" s="84" t="s">
        <v>277</v>
      </c>
      <c r="AI619" s="108" t="s">
        <v>2049</v>
      </c>
      <c r="AJ619" s="84">
        <v>2700</v>
      </c>
      <c r="AK619" s="84">
        <v>2700</v>
      </c>
      <c r="AL619" s="108" t="s">
        <v>292</v>
      </c>
      <c r="AM619" s="84">
        <v>12836</v>
      </c>
      <c r="AN619" s="112">
        <v>1274.1099999999999</v>
      </c>
      <c r="AO619" s="112">
        <v>14110.11</v>
      </c>
      <c r="AP619" s="112">
        <v>39224</v>
      </c>
      <c r="AQ619" s="112">
        <v>5950.89</v>
      </c>
      <c r="AR619" s="112">
        <v>45174.89</v>
      </c>
      <c r="AS619" s="112">
        <v>39224</v>
      </c>
      <c r="AT619" s="112">
        <v>5950.89</v>
      </c>
      <c r="AU619" s="112">
        <v>45174.89</v>
      </c>
      <c r="AV619" s="84">
        <v>45</v>
      </c>
      <c r="AW619" s="84">
        <v>1312</v>
      </c>
      <c r="AX619" s="84" t="s">
        <v>293</v>
      </c>
      <c r="AY619" s="108"/>
      <c r="AZ619" s="84"/>
      <c r="BA619" s="84"/>
      <c r="BB619" s="84" t="s">
        <v>280</v>
      </c>
      <c r="BC619" s="84" t="s">
        <v>281</v>
      </c>
      <c r="BD619" s="108"/>
      <c r="BE619" s="84">
        <v>0</v>
      </c>
      <c r="BF619" s="38" t="s">
        <v>2047</v>
      </c>
      <c r="BG619" s="84">
        <v>9752298704</v>
      </c>
      <c r="BH619" s="114" t="s">
        <v>3072</v>
      </c>
      <c r="BI619" s="38" t="s">
        <v>112</v>
      </c>
      <c r="BJ619" s="85">
        <v>45822</v>
      </c>
      <c r="BK619" s="84" t="s">
        <v>124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 t="s">
        <v>3093</v>
      </c>
    </row>
    <row r="620" spans="1:70" s="113" customFormat="1" ht="15" hidden="1" customHeight="1" x14ac:dyDescent="0.25">
      <c r="A620" s="84">
        <v>616</v>
      </c>
      <c r="B620" s="38" t="s">
        <v>254</v>
      </c>
      <c r="C620" s="38" t="s">
        <v>255</v>
      </c>
      <c r="D620" s="38" t="s">
        <v>256</v>
      </c>
      <c r="E620" s="38" t="s">
        <v>257</v>
      </c>
      <c r="F620" s="38" t="s">
        <v>258</v>
      </c>
      <c r="G620" s="84" t="s">
        <v>259</v>
      </c>
      <c r="H620" s="38" t="s">
        <v>260</v>
      </c>
      <c r="I620" s="84">
        <v>80625</v>
      </c>
      <c r="J620" s="38" t="s">
        <v>339</v>
      </c>
      <c r="K620" s="84">
        <v>80625</v>
      </c>
      <c r="L620" s="84" t="s">
        <v>262</v>
      </c>
      <c r="M620" s="38" t="s">
        <v>263</v>
      </c>
      <c r="N620" s="84">
        <v>131504</v>
      </c>
      <c r="O620" s="84" t="s">
        <v>383</v>
      </c>
      <c r="P620" s="84">
        <v>177772</v>
      </c>
      <c r="Q620" s="38" t="s">
        <v>384</v>
      </c>
      <c r="R620" s="38" t="s">
        <v>1533</v>
      </c>
      <c r="S620" s="84" t="s">
        <v>2051</v>
      </c>
      <c r="T620" s="84" t="s">
        <v>2051</v>
      </c>
      <c r="U620" s="84" t="s">
        <v>268</v>
      </c>
      <c r="V620" s="84" t="s">
        <v>343</v>
      </c>
      <c r="W620" s="84">
        <v>0</v>
      </c>
      <c r="X620" s="38" t="s">
        <v>270</v>
      </c>
      <c r="Y620" s="84">
        <v>30130617</v>
      </c>
      <c r="Z620" s="38" t="s">
        <v>2052</v>
      </c>
      <c r="AA620" s="108" t="s">
        <v>2049</v>
      </c>
      <c r="AB620" s="84">
        <v>52060</v>
      </c>
      <c r="AC620" s="108" t="s">
        <v>388</v>
      </c>
      <c r="AD620" s="84">
        <v>24</v>
      </c>
      <c r="AE620" s="84" t="s">
        <v>739</v>
      </c>
      <c r="AF620" s="84" t="s">
        <v>422</v>
      </c>
      <c r="AG620" s="108" t="s">
        <v>2050</v>
      </c>
      <c r="AH620" s="84" t="s">
        <v>277</v>
      </c>
      <c r="AI620" s="108" t="s">
        <v>2049</v>
      </c>
      <c r="AJ620" s="84">
        <v>2700</v>
      </c>
      <c r="AK620" s="84">
        <v>2700</v>
      </c>
      <c r="AL620" s="108" t="s">
        <v>2053</v>
      </c>
      <c r="AM620" s="84">
        <v>14714.79</v>
      </c>
      <c r="AN620" s="112">
        <v>1428.21</v>
      </c>
      <c r="AO620" s="112">
        <v>16143</v>
      </c>
      <c r="AP620" s="112">
        <v>37345.21</v>
      </c>
      <c r="AQ620" s="112">
        <v>5837.79</v>
      </c>
      <c r="AR620" s="112">
        <v>43183</v>
      </c>
      <c r="AS620" s="112">
        <v>37345.21</v>
      </c>
      <c r="AT620" s="112">
        <v>5837.79</v>
      </c>
      <c r="AU620" s="112">
        <v>43183</v>
      </c>
      <c r="AV620" s="84">
        <v>45</v>
      </c>
      <c r="AW620" s="84">
        <v>1282</v>
      </c>
      <c r="AX620" s="84" t="s">
        <v>293</v>
      </c>
      <c r="AY620" s="108"/>
      <c r="AZ620" s="84"/>
      <c r="BA620" s="84"/>
      <c r="BB620" s="84" t="s">
        <v>280</v>
      </c>
      <c r="BC620" s="84" t="s">
        <v>281</v>
      </c>
      <c r="BD620" s="108"/>
      <c r="BE620" s="84">
        <v>0</v>
      </c>
      <c r="BF620" s="38" t="s">
        <v>2051</v>
      </c>
      <c r="BG620" s="84">
        <v>8463822283</v>
      </c>
      <c r="BH620" s="114" t="s">
        <v>3072</v>
      </c>
      <c r="BI620" s="38" t="s">
        <v>112</v>
      </c>
      <c r="BJ620" s="85">
        <v>45834</v>
      </c>
      <c r="BK620" s="84" t="s">
        <v>125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customHeight="1" x14ac:dyDescent="0.25">
      <c r="A621" s="84">
        <v>617</v>
      </c>
      <c r="B621" s="38" t="s">
        <v>254</v>
      </c>
      <c r="C621" s="38" t="s">
        <v>255</v>
      </c>
      <c r="D621" s="38" t="s">
        <v>256</v>
      </c>
      <c r="E621" s="38" t="s">
        <v>257</v>
      </c>
      <c r="F621" s="38" t="s">
        <v>258</v>
      </c>
      <c r="G621" s="84" t="s">
        <v>259</v>
      </c>
      <c r="H621" s="38" t="s">
        <v>260</v>
      </c>
      <c r="I621" s="84">
        <v>100032</v>
      </c>
      <c r="J621" s="38" t="s">
        <v>261</v>
      </c>
      <c r="K621" s="84">
        <v>100032</v>
      </c>
      <c r="L621" s="84" t="s">
        <v>262</v>
      </c>
      <c r="M621" s="38" t="s">
        <v>263</v>
      </c>
      <c r="N621" s="84">
        <v>160255</v>
      </c>
      <c r="O621" s="84" t="s">
        <v>321</v>
      </c>
      <c r="P621" s="84">
        <v>228084</v>
      </c>
      <c r="Q621" s="38" t="s">
        <v>973</v>
      </c>
      <c r="R621" s="38" t="s">
        <v>1533</v>
      </c>
      <c r="S621" s="84" t="s">
        <v>2054</v>
      </c>
      <c r="T621" s="84" t="s">
        <v>2054</v>
      </c>
      <c r="U621" s="84" t="s">
        <v>287</v>
      </c>
      <c r="V621" s="84" t="s">
        <v>269</v>
      </c>
      <c r="W621" s="84">
        <v>0</v>
      </c>
      <c r="X621" s="38" t="s">
        <v>270</v>
      </c>
      <c r="Y621" s="84">
        <v>30144218</v>
      </c>
      <c r="Z621" s="38" t="s">
        <v>2055</v>
      </c>
      <c r="AA621" s="108" t="s">
        <v>1982</v>
      </c>
      <c r="AB621" s="84">
        <v>21981</v>
      </c>
      <c r="AC621" s="108" t="s">
        <v>273</v>
      </c>
      <c r="AD621" s="84">
        <v>18</v>
      </c>
      <c r="AE621" s="84" t="s">
        <v>693</v>
      </c>
      <c r="AF621" s="84" t="s">
        <v>315</v>
      </c>
      <c r="AG621" s="108" t="s">
        <v>1983</v>
      </c>
      <c r="AH621" s="84" t="s">
        <v>277</v>
      </c>
      <c r="AI621" s="108" t="s">
        <v>1982</v>
      </c>
      <c r="AJ621" s="84">
        <v>1450</v>
      </c>
      <c r="AK621" s="84">
        <v>1450</v>
      </c>
      <c r="AL621" s="108" t="s">
        <v>564</v>
      </c>
      <c r="AM621" s="84">
        <v>3424.64</v>
      </c>
      <c r="AN621" s="112">
        <v>514</v>
      </c>
      <c r="AO621" s="112">
        <v>3938.64</v>
      </c>
      <c r="AP621" s="112">
        <v>18556.36</v>
      </c>
      <c r="AQ621" s="112">
        <v>2139</v>
      </c>
      <c r="AR621" s="112">
        <v>20695.36</v>
      </c>
      <c r="AS621" s="112">
        <v>18556.36</v>
      </c>
      <c r="AT621" s="112">
        <v>2139</v>
      </c>
      <c r="AU621" s="112">
        <v>20695.36</v>
      </c>
      <c r="AV621" s="84">
        <v>46</v>
      </c>
      <c r="AW621" s="84">
        <v>1400</v>
      </c>
      <c r="AX621" s="84" t="s">
        <v>293</v>
      </c>
      <c r="AY621" s="108"/>
      <c r="AZ621" s="84"/>
      <c r="BA621" s="84"/>
      <c r="BB621" s="84" t="s">
        <v>280</v>
      </c>
      <c r="BC621" s="84" t="s">
        <v>281</v>
      </c>
      <c r="BD621" s="108"/>
      <c r="BE621" s="84">
        <v>0</v>
      </c>
      <c r="BF621" s="38" t="s">
        <v>2054</v>
      </c>
      <c r="BG621" s="84">
        <v>6267857742</v>
      </c>
      <c r="BH621" s="114" t="s">
        <v>3072</v>
      </c>
      <c r="BI621" s="38" t="s">
        <v>112</v>
      </c>
      <c r="BJ621" s="85">
        <v>45822</v>
      </c>
      <c r="BK621" s="84" t="s">
        <v>129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 t="s">
        <v>3093</v>
      </c>
    </row>
    <row r="622" spans="1:70" s="113" customFormat="1" ht="15" hidden="1" customHeight="1" x14ac:dyDescent="0.25">
      <c r="A622" s="84">
        <v>618</v>
      </c>
      <c r="B622" s="38" t="s">
        <v>254</v>
      </c>
      <c r="C622" s="38" t="s">
        <v>255</v>
      </c>
      <c r="D622" s="38" t="s">
        <v>256</v>
      </c>
      <c r="E622" s="38" t="s">
        <v>257</v>
      </c>
      <c r="F622" s="38" t="s">
        <v>258</v>
      </c>
      <c r="G622" s="84" t="s">
        <v>259</v>
      </c>
      <c r="H622" s="38" t="s">
        <v>260</v>
      </c>
      <c r="I622" s="84">
        <v>100032</v>
      </c>
      <c r="J622" s="38" t="s">
        <v>261</v>
      </c>
      <c r="K622" s="84">
        <v>100032</v>
      </c>
      <c r="L622" s="84" t="s">
        <v>262</v>
      </c>
      <c r="M622" s="38" t="s">
        <v>263</v>
      </c>
      <c r="N622" s="84">
        <v>160255</v>
      </c>
      <c r="O622" s="84" t="s">
        <v>321</v>
      </c>
      <c r="P622" s="84">
        <v>228084</v>
      </c>
      <c r="Q622" s="38" t="s">
        <v>973</v>
      </c>
      <c r="R622" s="38" t="s">
        <v>1533</v>
      </c>
      <c r="S622" s="84" t="s">
        <v>2056</v>
      </c>
      <c r="T622" s="84" t="s">
        <v>2056</v>
      </c>
      <c r="U622" s="84" t="s">
        <v>411</v>
      </c>
      <c r="V622" s="84" t="s">
        <v>269</v>
      </c>
      <c r="W622" s="84">
        <v>0</v>
      </c>
      <c r="X622" s="38" t="s">
        <v>270</v>
      </c>
      <c r="Y622" s="84">
        <v>30209649</v>
      </c>
      <c r="Z622" s="38" t="s">
        <v>301</v>
      </c>
      <c r="AA622" s="108" t="s">
        <v>1982</v>
      </c>
      <c r="AB622" s="84">
        <v>62432</v>
      </c>
      <c r="AC622" s="108" t="s">
        <v>273</v>
      </c>
      <c r="AD622" s="84">
        <v>24</v>
      </c>
      <c r="AE622" s="84" t="s">
        <v>739</v>
      </c>
      <c r="AF622" s="84" t="s">
        <v>315</v>
      </c>
      <c r="AG622" s="108" t="s">
        <v>1983</v>
      </c>
      <c r="AH622" s="84" t="s">
        <v>277</v>
      </c>
      <c r="AI622" s="108" t="s">
        <v>1982</v>
      </c>
      <c r="AJ622" s="84">
        <v>3250</v>
      </c>
      <c r="AK622" s="84">
        <v>3250</v>
      </c>
      <c r="AL622" s="108" t="s">
        <v>564</v>
      </c>
      <c r="AM622" s="84">
        <v>9290.11</v>
      </c>
      <c r="AN622" s="112">
        <v>846</v>
      </c>
      <c r="AO622" s="112">
        <v>10136.11</v>
      </c>
      <c r="AP622" s="112">
        <v>53141.89</v>
      </c>
      <c r="AQ622" s="112">
        <v>9685</v>
      </c>
      <c r="AR622" s="112">
        <v>62826.89</v>
      </c>
      <c r="AS622" s="112">
        <v>53141.89</v>
      </c>
      <c r="AT622" s="112">
        <v>9685</v>
      </c>
      <c r="AU622" s="112">
        <v>62826.89</v>
      </c>
      <c r="AV622" s="84">
        <v>46</v>
      </c>
      <c r="AW622" s="84">
        <v>1369</v>
      </c>
      <c r="AX622" s="84" t="s">
        <v>293</v>
      </c>
      <c r="AY622" s="108"/>
      <c r="AZ622" s="84"/>
      <c r="BA622" s="84"/>
      <c r="BB622" s="84" t="s">
        <v>280</v>
      </c>
      <c r="BC622" s="84" t="s">
        <v>281</v>
      </c>
      <c r="BD622" s="108"/>
      <c r="BE622" s="84">
        <v>0</v>
      </c>
      <c r="BF622" s="38" t="s">
        <v>2056</v>
      </c>
      <c r="BG622" s="84">
        <v>7389170285</v>
      </c>
      <c r="BH622" s="114" t="s">
        <v>3072</v>
      </c>
      <c r="BI622" s="38" t="s">
        <v>112</v>
      </c>
      <c r="BJ622" s="85">
        <v>45834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hidden="1" customHeight="1" x14ac:dyDescent="0.25">
      <c r="A623" s="84">
        <v>619</v>
      </c>
      <c r="B623" s="38" t="s">
        <v>254</v>
      </c>
      <c r="C623" s="38" t="s">
        <v>255</v>
      </c>
      <c r="D623" s="38" t="s">
        <v>256</v>
      </c>
      <c r="E623" s="38" t="s">
        <v>257</v>
      </c>
      <c r="F623" s="38" t="s">
        <v>258</v>
      </c>
      <c r="G623" s="84" t="s">
        <v>259</v>
      </c>
      <c r="H623" s="38" t="s">
        <v>260</v>
      </c>
      <c r="I623" s="84">
        <v>100032</v>
      </c>
      <c r="J623" s="38" t="s">
        <v>261</v>
      </c>
      <c r="K623" s="84">
        <v>100032</v>
      </c>
      <c r="L623" s="84" t="s">
        <v>262</v>
      </c>
      <c r="M623" s="38" t="s">
        <v>263</v>
      </c>
      <c r="N623" s="84">
        <v>160255</v>
      </c>
      <c r="O623" s="84" t="s">
        <v>321</v>
      </c>
      <c r="P623" s="84">
        <v>228153</v>
      </c>
      <c r="Q623" s="38" t="s">
        <v>2057</v>
      </c>
      <c r="R623" s="38" t="s">
        <v>1533</v>
      </c>
      <c r="S623" s="84" t="s">
        <v>2058</v>
      </c>
      <c r="T623" s="84" t="s">
        <v>2058</v>
      </c>
      <c r="U623" s="84" t="s">
        <v>268</v>
      </c>
      <c r="V623" s="84" t="s">
        <v>269</v>
      </c>
      <c r="W623" s="84">
        <v>0</v>
      </c>
      <c r="X623" s="38" t="s">
        <v>270</v>
      </c>
      <c r="Y623" s="84">
        <v>30242611</v>
      </c>
      <c r="Z623" s="38" t="s">
        <v>2059</v>
      </c>
      <c r="AA623" s="108" t="s">
        <v>1982</v>
      </c>
      <c r="AB623" s="84">
        <v>82139</v>
      </c>
      <c r="AC623" s="108" t="s">
        <v>273</v>
      </c>
      <c r="AD623" s="84">
        <v>24</v>
      </c>
      <c r="AE623" s="84" t="s">
        <v>739</v>
      </c>
      <c r="AF623" s="84" t="s">
        <v>422</v>
      </c>
      <c r="AG623" s="108" t="s">
        <v>1983</v>
      </c>
      <c r="AH623" s="84" t="s">
        <v>277</v>
      </c>
      <c r="AI623" s="108" t="s">
        <v>1982</v>
      </c>
      <c r="AJ623" s="84">
        <v>4250</v>
      </c>
      <c r="AK623" s="84">
        <v>4250</v>
      </c>
      <c r="AL623" s="108" t="s">
        <v>564</v>
      </c>
      <c r="AM623" s="84">
        <v>23475.71</v>
      </c>
      <c r="AN623" s="112">
        <v>7479.21</v>
      </c>
      <c r="AO623" s="112">
        <v>30954.92</v>
      </c>
      <c r="AP623" s="112">
        <v>62866.37</v>
      </c>
      <c r="AQ623" s="112">
        <v>10245.65</v>
      </c>
      <c r="AR623" s="112">
        <v>73112.02</v>
      </c>
      <c r="AS623" s="112">
        <v>62867.29</v>
      </c>
      <c r="AT623" s="112">
        <v>10245.65</v>
      </c>
      <c r="AU623" s="112">
        <v>73112.94</v>
      </c>
      <c r="AV623" s="84">
        <v>45</v>
      </c>
      <c r="AW623" s="84">
        <v>1157</v>
      </c>
      <c r="AX623" s="84" t="s">
        <v>293</v>
      </c>
      <c r="AY623" s="108"/>
      <c r="AZ623" s="84"/>
      <c r="BA623" s="84"/>
      <c r="BB623" s="84" t="s">
        <v>280</v>
      </c>
      <c r="BC623" s="84" t="s">
        <v>281</v>
      </c>
      <c r="BD623" s="108"/>
      <c r="BE623" s="84">
        <v>0</v>
      </c>
      <c r="BF623" s="38" t="s">
        <v>2058</v>
      </c>
      <c r="BG623" s="84">
        <v>9754161420</v>
      </c>
      <c r="BH623" s="114" t="s">
        <v>3072</v>
      </c>
      <c r="BI623" s="38" t="s">
        <v>112</v>
      </c>
      <c r="BJ623" s="85">
        <v>45834</v>
      </c>
      <c r="BK623" s="84" t="s">
        <v>126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customHeight="1" x14ac:dyDescent="0.25">
      <c r="A624" s="84">
        <v>620</v>
      </c>
      <c r="B624" s="38" t="s">
        <v>254</v>
      </c>
      <c r="C624" s="38" t="s">
        <v>255</v>
      </c>
      <c r="D624" s="38" t="s">
        <v>256</v>
      </c>
      <c r="E624" s="38" t="s">
        <v>257</v>
      </c>
      <c r="F624" s="38" t="s">
        <v>258</v>
      </c>
      <c r="G624" s="84" t="s">
        <v>259</v>
      </c>
      <c r="H624" s="38" t="s">
        <v>260</v>
      </c>
      <c r="I624" s="84">
        <v>100032</v>
      </c>
      <c r="J624" s="38" t="s">
        <v>261</v>
      </c>
      <c r="K624" s="84">
        <v>100032</v>
      </c>
      <c r="L624" s="84" t="s">
        <v>262</v>
      </c>
      <c r="M624" s="38" t="s">
        <v>263</v>
      </c>
      <c r="N624" s="84">
        <v>160255</v>
      </c>
      <c r="O624" s="84" t="s">
        <v>321</v>
      </c>
      <c r="P624" s="84">
        <v>228084</v>
      </c>
      <c r="Q624" s="38" t="s">
        <v>973</v>
      </c>
      <c r="R624" s="38" t="s">
        <v>1533</v>
      </c>
      <c r="S624" s="84" t="s">
        <v>2060</v>
      </c>
      <c r="T624" s="84" t="s">
        <v>2060</v>
      </c>
      <c r="U624" s="84" t="s">
        <v>268</v>
      </c>
      <c r="V624" s="84" t="s">
        <v>343</v>
      </c>
      <c r="W624" s="84">
        <v>0</v>
      </c>
      <c r="X624" s="38" t="s">
        <v>270</v>
      </c>
      <c r="Y624" s="84">
        <v>30244305</v>
      </c>
      <c r="Z624" s="38" t="s">
        <v>2061</v>
      </c>
      <c r="AA624" s="108" t="s">
        <v>1908</v>
      </c>
      <c r="AB624" s="84">
        <v>82139</v>
      </c>
      <c r="AC624" s="108" t="s">
        <v>273</v>
      </c>
      <c r="AD624" s="84">
        <v>24</v>
      </c>
      <c r="AE624" s="84" t="s">
        <v>708</v>
      </c>
      <c r="AF624" s="84" t="s">
        <v>732</v>
      </c>
      <c r="AG624" s="108" t="s">
        <v>1909</v>
      </c>
      <c r="AH624" s="84" t="s">
        <v>700</v>
      </c>
      <c r="AI624" s="108" t="s">
        <v>1908</v>
      </c>
      <c r="AJ624" s="84">
        <v>4250</v>
      </c>
      <c r="AK624" s="84">
        <v>4250</v>
      </c>
      <c r="AL624" s="108" t="s">
        <v>564</v>
      </c>
      <c r="AM624" s="84">
        <v>62586.83</v>
      </c>
      <c r="AN624" s="112">
        <v>11872.45</v>
      </c>
      <c r="AO624" s="112">
        <v>74459.28</v>
      </c>
      <c r="AP624" s="112">
        <v>19552.169999999998</v>
      </c>
      <c r="AQ624" s="112">
        <v>709.55</v>
      </c>
      <c r="AR624" s="112">
        <v>20261.72</v>
      </c>
      <c r="AS624" s="112">
        <v>19552.169999999998</v>
      </c>
      <c r="AT624" s="112">
        <v>709.55</v>
      </c>
      <c r="AU624" s="112">
        <v>20261.72</v>
      </c>
      <c r="AV624" s="84">
        <v>45</v>
      </c>
      <c r="AW624" s="84">
        <v>913</v>
      </c>
      <c r="AX624" s="84" t="s">
        <v>293</v>
      </c>
      <c r="AY624" s="108"/>
      <c r="AZ624" s="84"/>
      <c r="BA624" s="84"/>
      <c r="BB624" s="84" t="s">
        <v>280</v>
      </c>
      <c r="BC624" s="84" t="s">
        <v>281</v>
      </c>
      <c r="BD624" s="108"/>
      <c r="BE624" s="84">
        <v>0</v>
      </c>
      <c r="BF624" s="38" t="s">
        <v>2060</v>
      </c>
      <c r="BG624" s="84">
        <v>9669112666</v>
      </c>
      <c r="BH624" s="114" t="s">
        <v>3072</v>
      </c>
      <c r="BI624" s="38" t="s">
        <v>112</v>
      </c>
      <c r="BJ624" s="85">
        <v>45822</v>
      </c>
      <c r="BK624" s="84" t="s">
        <v>124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 t="s">
        <v>3093</v>
      </c>
    </row>
    <row r="625" spans="1:70" s="113" customFormat="1" ht="15" hidden="1" customHeight="1" x14ac:dyDescent="0.25">
      <c r="A625" s="84">
        <v>621</v>
      </c>
      <c r="B625" s="38" t="s">
        <v>254</v>
      </c>
      <c r="C625" s="38" t="s">
        <v>255</v>
      </c>
      <c r="D625" s="38" t="s">
        <v>256</v>
      </c>
      <c r="E625" s="38" t="s">
        <v>257</v>
      </c>
      <c r="F625" s="38" t="s">
        <v>258</v>
      </c>
      <c r="G625" s="84" t="s">
        <v>259</v>
      </c>
      <c r="H625" s="38" t="s">
        <v>260</v>
      </c>
      <c r="I625" s="84">
        <v>100032</v>
      </c>
      <c r="J625" s="38" t="s">
        <v>261</v>
      </c>
      <c r="K625" s="84">
        <v>100032</v>
      </c>
      <c r="L625" s="84" t="s">
        <v>262</v>
      </c>
      <c r="M625" s="38" t="s">
        <v>263</v>
      </c>
      <c r="N625" s="84">
        <v>150223</v>
      </c>
      <c r="O625" s="84" t="s">
        <v>768</v>
      </c>
      <c r="P625" s="84">
        <v>228449</v>
      </c>
      <c r="Q625" s="38" t="s">
        <v>769</v>
      </c>
      <c r="R625" s="38" t="s">
        <v>1533</v>
      </c>
      <c r="S625" s="84" t="s">
        <v>2062</v>
      </c>
      <c r="T625" s="84" t="s">
        <v>2062</v>
      </c>
      <c r="U625" s="84" t="s">
        <v>268</v>
      </c>
      <c r="V625" s="84" t="s">
        <v>269</v>
      </c>
      <c r="W625" s="84">
        <v>0</v>
      </c>
      <c r="X625" s="38" t="s">
        <v>270</v>
      </c>
      <c r="Y625" s="84">
        <v>30332676</v>
      </c>
      <c r="Z625" s="38" t="s">
        <v>2063</v>
      </c>
      <c r="AA625" s="108" t="s">
        <v>1856</v>
      </c>
      <c r="AB625" s="84">
        <v>72804</v>
      </c>
      <c r="AC625" s="108" t="s">
        <v>656</v>
      </c>
      <c r="AD625" s="84">
        <v>24</v>
      </c>
      <c r="AE625" s="84" t="s">
        <v>421</v>
      </c>
      <c r="AF625" s="84" t="s">
        <v>603</v>
      </c>
      <c r="AG625" s="108" t="s">
        <v>1857</v>
      </c>
      <c r="AH625" s="84" t="s">
        <v>277</v>
      </c>
      <c r="AI625" s="108" t="s">
        <v>1856</v>
      </c>
      <c r="AJ625" s="84">
        <v>3750</v>
      </c>
      <c r="AK625" s="84">
        <v>3750</v>
      </c>
      <c r="AL625" s="108" t="s">
        <v>564</v>
      </c>
      <c r="AM625" s="84">
        <v>17855.46</v>
      </c>
      <c r="AN625" s="112">
        <v>2085.5100000000002</v>
      </c>
      <c r="AO625" s="112">
        <v>19940.97</v>
      </c>
      <c r="AP625" s="112">
        <v>54948.54</v>
      </c>
      <c r="AQ625" s="112">
        <v>9132.49</v>
      </c>
      <c r="AR625" s="112">
        <v>64081.03</v>
      </c>
      <c r="AS625" s="112">
        <v>54948.54</v>
      </c>
      <c r="AT625" s="112">
        <v>9132.49</v>
      </c>
      <c r="AU625" s="112">
        <v>64081.03</v>
      </c>
      <c r="AV625" s="84">
        <v>46</v>
      </c>
      <c r="AW625" s="84">
        <v>1313</v>
      </c>
      <c r="AX625" s="84" t="s">
        <v>293</v>
      </c>
      <c r="AY625" s="108"/>
      <c r="AZ625" s="84"/>
      <c r="BA625" s="84"/>
      <c r="BB625" s="84" t="s">
        <v>280</v>
      </c>
      <c r="BC625" s="84" t="s">
        <v>281</v>
      </c>
      <c r="BD625" s="108"/>
      <c r="BE625" s="84">
        <v>0</v>
      </c>
      <c r="BF625" s="38" t="s">
        <v>2062</v>
      </c>
      <c r="BG625" s="84">
        <v>9993626880</v>
      </c>
      <c r="BH625" s="114" t="s">
        <v>3072</v>
      </c>
      <c r="BI625" s="38" t="s">
        <v>112</v>
      </c>
      <c r="BJ625" s="85">
        <v>45834</v>
      </c>
      <c r="BK625" s="84" t="s">
        <v>125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254</v>
      </c>
      <c r="C626" s="38" t="s">
        <v>255</v>
      </c>
      <c r="D626" s="38" t="s">
        <v>256</v>
      </c>
      <c r="E626" s="38" t="s">
        <v>257</v>
      </c>
      <c r="F626" s="38" t="s">
        <v>258</v>
      </c>
      <c r="G626" s="84" t="s">
        <v>259</v>
      </c>
      <c r="H626" s="38" t="s">
        <v>260</v>
      </c>
      <c r="I626" s="84">
        <v>95591</v>
      </c>
      <c r="J626" s="38" t="s">
        <v>429</v>
      </c>
      <c r="K626" s="84">
        <v>95591</v>
      </c>
      <c r="L626" s="84" t="s">
        <v>262</v>
      </c>
      <c r="M626" s="38" t="s">
        <v>263</v>
      </c>
      <c r="N626" s="84">
        <v>170708</v>
      </c>
      <c r="O626" s="84" t="s">
        <v>1173</v>
      </c>
      <c r="P626" s="84">
        <v>229307</v>
      </c>
      <c r="Q626" s="38" t="s">
        <v>1204</v>
      </c>
      <c r="R626" s="38" t="s">
        <v>1533</v>
      </c>
      <c r="S626" s="84" t="s">
        <v>2064</v>
      </c>
      <c r="T626" s="84" t="s">
        <v>2064</v>
      </c>
      <c r="U626" s="84" t="s">
        <v>268</v>
      </c>
      <c r="V626" s="84" t="s">
        <v>269</v>
      </c>
      <c r="W626" s="84">
        <v>0</v>
      </c>
      <c r="X626" s="38" t="s">
        <v>270</v>
      </c>
      <c r="Y626" s="84">
        <v>30393454</v>
      </c>
      <c r="Z626" s="38" t="s">
        <v>2065</v>
      </c>
      <c r="AA626" s="108" t="s">
        <v>1796</v>
      </c>
      <c r="AB626" s="84">
        <v>49985</v>
      </c>
      <c r="AC626" s="108" t="s">
        <v>333</v>
      </c>
      <c r="AD626" s="84">
        <v>24</v>
      </c>
      <c r="AE626" s="84" t="s">
        <v>693</v>
      </c>
      <c r="AF626" s="84" t="s">
        <v>275</v>
      </c>
      <c r="AG626" s="108" t="s">
        <v>1797</v>
      </c>
      <c r="AH626" s="84" t="s">
        <v>277</v>
      </c>
      <c r="AI626" s="108" t="s">
        <v>1796</v>
      </c>
      <c r="AJ626" s="84">
        <v>2600</v>
      </c>
      <c r="AK626" s="84">
        <v>2600</v>
      </c>
      <c r="AL626" s="108" t="s">
        <v>564</v>
      </c>
      <c r="AM626" s="84">
        <v>10776</v>
      </c>
      <c r="AN626" s="112">
        <v>353.36</v>
      </c>
      <c r="AO626" s="112">
        <v>11129.36</v>
      </c>
      <c r="AP626" s="112">
        <v>39209</v>
      </c>
      <c r="AQ626" s="112">
        <v>6429.64</v>
      </c>
      <c r="AR626" s="112">
        <v>45638.64</v>
      </c>
      <c r="AS626" s="112">
        <v>39209</v>
      </c>
      <c r="AT626" s="112">
        <v>6429.64</v>
      </c>
      <c r="AU626" s="112">
        <v>45638.64</v>
      </c>
      <c r="AV626" s="84">
        <v>45</v>
      </c>
      <c r="AW626" s="84">
        <v>1346</v>
      </c>
      <c r="AX626" s="84" t="s">
        <v>293</v>
      </c>
      <c r="AY626" s="108"/>
      <c r="AZ626" s="84"/>
      <c r="BA626" s="84"/>
      <c r="BB626" s="84" t="s">
        <v>280</v>
      </c>
      <c r="BC626" s="84" t="s">
        <v>281</v>
      </c>
      <c r="BD626" s="108"/>
      <c r="BE626" s="84">
        <v>0</v>
      </c>
      <c r="BF626" s="38" t="s">
        <v>2064</v>
      </c>
      <c r="BG626" s="84">
        <v>8357024877</v>
      </c>
      <c r="BH626" s="114" t="s">
        <v>3072</v>
      </c>
      <c r="BI626" s="38" t="s">
        <v>112</v>
      </c>
      <c r="BJ626" s="85">
        <v>45834</v>
      </c>
      <c r="BK626" s="84" t="s">
        <v>125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hidden="1" customHeight="1" x14ac:dyDescent="0.25">
      <c r="A627" s="84">
        <v>623</v>
      </c>
      <c r="B627" s="38" t="s">
        <v>254</v>
      </c>
      <c r="C627" s="38" t="s">
        <v>255</v>
      </c>
      <c r="D627" s="38" t="s">
        <v>256</v>
      </c>
      <c r="E627" s="38" t="s">
        <v>257</v>
      </c>
      <c r="F627" s="38" t="s">
        <v>258</v>
      </c>
      <c r="G627" s="84" t="s">
        <v>259</v>
      </c>
      <c r="H627" s="38" t="s">
        <v>260</v>
      </c>
      <c r="I627" s="84">
        <v>96431</v>
      </c>
      <c r="J627" s="38" t="s">
        <v>1337</v>
      </c>
      <c r="K627" s="84">
        <v>96431</v>
      </c>
      <c r="L627" s="84" t="s">
        <v>262</v>
      </c>
      <c r="M627" s="38" t="s">
        <v>263</v>
      </c>
      <c r="N627" s="84">
        <v>171460</v>
      </c>
      <c r="O627" s="84" t="s">
        <v>1338</v>
      </c>
      <c r="P627" s="84">
        <v>230377</v>
      </c>
      <c r="Q627" s="38" t="s">
        <v>1339</v>
      </c>
      <c r="R627" s="38" t="s">
        <v>1533</v>
      </c>
      <c r="S627" s="84" t="s">
        <v>2066</v>
      </c>
      <c r="T627" s="84" t="s">
        <v>2066</v>
      </c>
      <c r="U627" s="84" t="s">
        <v>287</v>
      </c>
      <c r="V627" s="84" t="s">
        <v>269</v>
      </c>
      <c r="W627" s="84">
        <v>0</v>
      </c>
      <c r="X627" s="38" t="s">
        <v>270</v>
      </c>
      <c r="Y627" s="84">
        <v>30453457</v>
      </c>
      <c r="Z627" s="38" t="s">
        <v>2067</v>
      </c>
      <c r="AA627" s="108" t="s">
        <v>1826</v>
      </c>
      <c r="AB627" s="84">
        <v>52060</v>
      </c>
      <c r="AC627" s="108" t="s">
        <v>333</v>
      </c>
      <c r="AD627" s="84">
        <v>24</v>
      </c>
      <c r="AE627" s="84" t="s">
        <v>693</v>
      </c>
      <c r="AF627" s="84" t="s">
        <v>315</v>
      </c>
      <c r="AG627" s="108" t="s">
        <v>1827</v>
      </c>
      <c r="AH627" s="84" t="s">
        <v>277</v>
      </c>
      <c r="AI627" s="108" t="s">
        <v>1826</v>
      </c>
      <c r="AJ627" s="84">
        <v>2700</v>
      </c>
      <c r="AK627" s="84">
        <v>2700</v>
      </c>
      <c r="AL627" s="108" t="s">
        <v>564</v>
      </c>
      <c r="AM627" s="84">
        <v>12365.33</v>
      </c>
      <c r="AN627" s="112">
        <v>3998.93</v>
      </c>
      <c r="AO627" s="112">
        <v>16364.26</v>
      </c>
      <c r="AP627" s="112">
        <v>41991.89</v>
      </c>
      <c r="AQ627" s="112">
        <v>7039.07</v>
      </c>
      <c r="AR627" s="112">
        <v>49030.96</v>
      </c>
      <c r="AS627" s="112">
        <v>41992.67</v>
      </c>
      <c r="AT627" s="112">
        <v>7039.07</v>
      </c>
      <c r="AU627" s="112">
        <v>49031.74</v>
      </c>
      <c r="AV627" s="84">
        <v>45</v>
      </c>
      <c r="AW627" s="84">
        <v>1195</v>
      </c>
      <c r="AX627" s="84" t="s">
        <v>293</v>
      </c>
      <c r="AY627" s="108"/>
      <c r="AZ627" s="84"/>
      <c r="BA627" s="84"/>
      <c r="BB627" s="84" t="s">
        <v>280</v>
      </c>
      <c r="BC627" s="84" t="s">
        <v>281</v>
      </c>
      <c r="BD627" s="108"/>
      <c r="BE627" s="84">
        <v>0</v>
      </c>
      <c r="BF627" s="38" t="s">
        <v>2066</v>
      </c>
      <c r="BG627" s="84">
        <v>7222911602</v>
      </c>
      <c r="BH627" s="114" t="s">
        <v>3072</v>
      </c>
      <c r="BI627" s="38" t="s">
        <v>112</v>
      </c>
      <c r="BJ627" s="85">
        <v>45834</v>
      </c>
      <c r="BK627" s="84" t="s">
        <v>125</v>
      </c>
      <c r="BL627" s="38"/>
      <c r="BM627" s="115"/>
      <c r="BN627" s="116" t="s">
        <v>112</v>
      </c>
      <c r="BO627" s="84" t="s">
        <v>243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254</v>
      </c>
      <c r="C628" s="38" t="s">
        <v>255</v>
      </c>
      <c r="D628" s="38" t="s">
        <v>256</v>
      </c>
      <c r="E628" s="38" t="s">
        <v>257</v>
      </c>
      <c r="F628" s="38" t="s">
        <v>258</v>
      </c>
      <c r="G628" s="84" t="s">
        <v>259</v>
      </c>
      <c r="H628" s="38" t="s">
        <v>260</v>
      </c>
      <c r="I628" s="84">
        <v>100032</v>
      </c>
      <c r="J628" s="38" t="s">
        <v>261</v>
      </c>
      <c r="K628" s="84">
        <v>100032</v>
      </c>
      <c r="L628" s="84" t="s">
        <v>262</v>
      </c>
      <c r="M628" s="38" t="s">
        <v>263</v>
      </c>
      <c r="N628" s="84">
        <v>160255</v>
      </c>
      <c r="O628" s="84" t="s">
        <v>321</v>
      </c>
      <c r="P628" s="84">
        <v>228153</v>
      </c>
      <c r="Q628" s="38" t="s">
        <v>2057</v>
      </c>
      <c r="R628" s="38" t="s">
        <v>1533</v>
      </c>
      <c r="S628" s="84" t="s">
        <v>2068</v>
      </c>
      <c r="T628" s="84" t="s">
        <v>2068</v>
      </c>
      <c r="U628" s="84" t="s">
        <v>268</v>
      </c>
      <c r="V628" s="84" t="s">
        <v>269</v>
      </c>
      <c r="W628" s="84">
        <v>0</v>
      </c>
      <c r="X628" s="38" t="s">
        <v>270</v>
      </c>
      <c r="Y628" s="84">
        <v>30479093</v>
      </c>
      <c r="Z628" s="38" t="s">
        <v>960</v>
      </c>
      <c r="AA628" s="108" t="s">
        <v>1982</v>
      </c>
      <c r="AB628" s="84">
        <v>82139</v>
      </c>
      <c r="AC628" s="108" t="s">
        <v>273</v>
      </c>
      <c r="AD628" s="84">
        <v>24</v>
      </c>
      <c r="AE628" s="84" t="s">
        <v>985</v>
      </c>
      <c r="AF628" s="84" t="s">
        <v>732</v>
      </c>
      <c r="AG628" s="108" t="s">
        <v>1983</v>
      </c>
      <c r="AH628" s="84" t="s">
        <v>700</v>
      </c>
      <c r="AI628" s="108" t="s">
        <v>1982</v>
      </c>
      <c r="AJ628" s="84">
        <v>4250</v>
      </c>
      <c r="AK628" s="84">
        <v>4250</v>
      </c>
      <c r="AL628" s="108" t="s">
        <v>564</v>
      </c>
      <c r="AM628" s="84">
        <v>10150.209999999999</v>
      </c>
      <c r="AN628" s="112">
        <v>3771.55</v>
      </c>
      <c r="AO628" s="112">
        <v>13921.76</v>
      </c>
      <c r="AP628" s="112">
        <v>75450.13</v>
      </c>
      <c r="AQ628" s="112">
        <v>15002.01</v>
      </c>
      <c r="AR628" s="112">
        <v>90452.14</v>
      </c>
      <c r="AS628" s="112">
        <v>75450.789999999994</v>
      </c>
      <c r="AT628" s="112">
        <v>15002.01</v>
      </c>
      <c r="AU628" s="112">
        <v>90452.800000000003</v>
      </c>
      <c r="AV628" s="84">
        <v>46</v>
      </c>
      <c r="AW628" s="84">
        <v>1278</v>
      </c>
      <c r="AX628" s="84" t="s">
        <v>293</v>
      </c>
      <c r="AY628" s="108"/>
      <c r="AZ628" s="84"/>
      <c r="BA628" s="84"/>
      <c r="BB628" s="84" t="s">
        <v>280</v>
      </c>
      <c r="BC628" s="84" t="s">
        <v>281</v>
      </c>
      <c r="BD628" s="108"/>
      <c r="BE628" s="84">
        <v>0</v>
      </c>
      <c r="BF628" s="38" t="s">
        <v>2068</v>
      </c>
      <c r="BG628" s="84">
        <v>9893218861</v>
      </c>
      <c r="BH628" s="114" t="s">
        <v>3072</v>
      </c>
      <c r="BI628" s="38" t="s">
        <v>112</v>
      </c>
      <c r="BJ628" s="85">
        <v>45822</v>
      </c>
      <c r="BK628" s="84" t="s">
        <v>124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 t="s">
        <v>3093</v>
      </c>
    </row>
    <row r="629" spans="1:70" s="113" customFormat="1" ht="15" hidden="1" customHeight="1" x14ac:dyDescent="0.25">
      <c r="A629" s="84">
        <v>625</v>
      </c>
      <c r="B629" s="38" t="s">
        <v>254</v>
      </c>
      <c r="C629" s="38" t="s">
        <v>255</v>
      </c>
      <c r="D629" s="38" t="s">
        <v>256</v>
      </c>
      <c r="E629" s="38" t="s">
        <v>257</v>
      </c>
      <c r="F629" s="38" t="s">
        <v>258</v>
      </c>
      <c r="G629" s="84" t="s">
        <v>259</v>
      </c>
      <c r="H629" s="38" t="s">
        <v>260</v>
      </c>
      <c r="I629" s="84">
        <v>100032</v>
      </c>
      <c r="J629" s="38" t="s">
        <v>261</v>
      </c>
      <c r="K629" s="84">
        <v>100032</v>
      </c>
      <c r="L629" s="84" t="s">
        <v>262</v>
      </c>
      <c r="M629" s="38" t="s">
        <v>263</v>
      </c>
      <c r="N629" s="84">
        <v>160255</v>
      </c>
      <c r="O629" s="84" t="s">
        <v>321</v>
      </c>
      <c r="P629" s="84">
        <v>228153</v>
      </c>
      <c r="Q629" s="38" t="s">
        <v>2057</v>
      </c>
      <c r="R629" s="38" t="s">
        <v>1533</v>
      </c>
      <c r="S629" s="84" t="s">
        <v>2069</v>
      </c>
      <c r="T629" s="84" t="s">
        <v>2069</v>
      </c>
      <c r="U629" s="84" t="s">
        <v>287</v>
      </c>
      <c r="V629" s="84" t="s">
        <v>269</v>
      </c>
      <c r="W629" s="84">
        <v>0</v>
      </c>
      <c r="X629" s="38" t="s">
        <v>270</v>
      </c>
      <c r="Y629" s="84">
        <v>30500587</v>
      </c>
      <c r="Z629" s="38" t="s">
        <v>898</v>
      </c>
      <c r="AA629" s="108" t="s">
        <v>1982</v>
      </c>
      <c r="AB629" s="84">
        <v>52060</v>
      </c>
      <c r="AC629" s="108" t="s">
        <v>273</v>
      </c>
      <c r="AD629" s="84">
        <v>24</v>
      </c>
      <c r="AE629" s="84" t="s">
        <v>371</v>
      </c>
      <c r="AF629" s="84" t="s">
        <v>859</v>
      </c>
      <c r="AG629" s="108" t="s">
        <v>1983</v>
      </c>
      <c r="AH629" s="84" t="s">
        <v>591</v>
      </c>
      <c r="AI629" s="108" t="s">
        <v>1982</v>
      </c>
      <c r="AJ629" s="84">
        <v>2700</v>
      </c>
      <c r="AK629" s="84">
        <v>2700</v>
      </c>
      <c r="AL629" s="108" t="s">
        <v>564</v>
      </c>
      <c r="AM629" s="84">
        <v>9757.6</v>
      </c>
      <c r="AN629" s="112">
        <v>3030.65</v>
      </c>
      <c r="AO629" s="112">
        <v>12788.25</v>
      </c>
      <c r="AP629" s="112">
        <v>43154.07</v>
      </c>
      <c r="AQ629" s="112">
        <v>7502.76</v>
      </c>
      <c r="AR629" s="112">
        <v>50656.83</v>
      </c>
      <c r="AS629" s="112">
        <v>43154.400000000001</v>
      </c>
      <c r="AT629" s="112">
        <v>7502.76</v>
      </c>
      <c r="AU629" s="112">
        <v>50657.16</v>
      </c>
      <c r="AV629" s="84">
        <v>46</v>
      </c>
      <c r="AW629" s="84">
        <v>1247</v>
      </c>
      <c r="AX629" s="84" t="s">
        <v>293</v>
      </c>
      <c r="AY629" s="108"/>
      <c r="AZ629" s="84"/>
      <c r="BA629" s="84"/>
      <c r="BB629" s="84" t="s">
        <v>280</v>
      </c>
      <c r="BC629" s="84" t="s">
        <v>281</v>
      </c>
      <c r="BD629" s="108"/>
      <c r="BE629" s="84">
        <v>0</v>
      </c>
      <c r="BF629" s="38" t="s">
        <v>2069</v>
      </c>
      <c r="BG629" s="84">
        <v>8085613101</v>
      </c>
      <c r="BH629" s="114" t="s">
        <v>3072</v>
      </c>
      <c r="BI629" s="38" t="s">
        <v>112</v>
      </c>
      <c r="BJ629" s="85">
        <v>45834</v>
      </c>
      <c r="BK629" s="84" t="s">
        <v>126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hidden="1" customHeight="1" x14ac:dyDescent="0.25">
      <c r="A630" s="84">
        <v>626</v>
      </c>
      <c r="B630" s="38" t="s">
        <v>254</v>
      </c>
      <c r="C630" s="38" t="s">
        <v>255</v>
      </c>
      <c r="D630" s="38" t="s">
        <v>256</v>
      </c>
      <c r="E630" s="38" t="s">
        <v>257</v>
      </c>
      <c r="F630" s="38" t="s">
        <v>258</v>
      </c>
      <c r="G630" s="84" t="s">
        <v>259</v>
      </c>
      <c r="H630" s="38" t="s">
        <v>260</v>
      </c>
      <c r="I630" s="84">
        <v>95409</v>
      </c>
      <c r="J630" s="38" t="s">
        <v>347</v>
      </c>
      <c r="K630" s="84">
        <v>95409</v>
      </c>
      <c r="L630" s="84" t="s">
        <v>262</v>
      </c>
      <c r="M630" s="38" t="s">
        <v>263</v>
      </c>
      <c r="N630" s="84">
        <v>160213</v>
      </c>
      <c r="O630" s="84" t="s">
        <v>348</v>
      </c>
      <c r="P630" s="84">
        <v>229759</v>
      </c>
      <c r="Q630" s="38" t="s">
        <v>1303</v>
      </c>
      <c r="R630" s="38" t="s">
        <v>1533</v>
      </c>
      <c r="S630" s="84" t="s">
        <v>2070</v>
      </c>
      <c r="T630" s="84" t="s">
        <v>2070</v>
      </c>
      <c r="U630" s="84" t="s">
        <v>287</v>
      </c>
      <c r="V630" s="84" t="s">
        <v>269</v>
      </c>
      <c r="W630" s="84">
        <v>0</v>
      </c>
      <c r="X630" s="38" t="s">
        <v>270</v>
      </c>
      <c r="Y630" s="84">
        <v>30570128</v>
      </c>
      <c r="Z630" s="38" t="s">
        <v>2071</v>
      </c>
      <c r="AA630" s="108" t="s">
        <v>2072</v>
      </c>
      <c r="AB630" s="84">
        <v>59321</v>
      </c>
      <c r="AC630" s="108" t="s">
        <v>353</v>
      </c>
      <c r="AD630" s="84">
        <v>24</v>
      </c>
      <c r="AE630" s="84" t="s">
        <v>371</v>
      </c>
      <c r="AF630" s="84" t="s">
        <v>859</v>
      </c>
      <c r="AG630" s="108" t="s">
        <v>2073</v>
      </c>
      <c r="AH630" s="84" t="s">
        <v>591</v>
      </c>
      <c r="AI630" s="108" t="s">
        <v>2072</v>
      </c>
      <c r="AJ630" s="84">
        <v>3100</v>
      </c>
      <c r="AK630" s="84">
        <v>3100</v>
      </c>
      <c r="AL630" s="108" t="s">
        <v>564</v>
      </c>
      <c r="AM630" s="84">
        <v>4976</v>
      </c>
      <c r="AN630" s="112">
        <v>197.75</v>
      </c>
      <c r="AO630" s="112">
        <v>5173.75</v>
      </c>
      <c r="AP630" s="112">
        <v>54345</v>
      </c>
      <c r="AQ630" s="112">
        <v>10580.25</v>
      </c>
      <c r="AR630" s="112">
        <v>64925.25</v>
      </c>
      <c r="AS630" s="112">
        <v>54345</v>
      </c>
      <c r="AT630" s="112">
        <v>10580.25</v>
      </c>
      <c r="AU630" s="112">
        <v>64925.25</v>
      </c>
      <c r="AV630" s="84">
        <v>46</v>
      </c>
      <c r="AW630" s="84">
        <v>1401</v>
      </c>
      <c r="AX630" s="84" t="s">
        <v>293</v>
      </c>
      <c r="AY630" s="108"/>
      <c r="AZ630" s="84"/>
      <c r="BA630" s="84"/>
      <c r="BB630" s="84" t="s">
        <v>280</v>
      </c>
      <c r="BC630" s="84" t="s">
        <v>281</v>
      </c>
      <c r="BD630" s="108"/>
      <c r="BE630" s="84">
        <v>0</v>
      </c>
      <c r="BF630" s="38" t="s">
        <v>2070</v>
      </c>
      <c r="BG630" s="84">
        <v>6266196340</v>
      </c>
      <c r="BH630" s="114" t="s">
        <v>3072</v>
      </c>
      <c r="BI630" s="38" t="s">
        <v>112</v>
      </c>
      <c r="BJ630" s="85">
        <v>45834</v>
      </c>
      <c r="BK630" s="84" t="s">
        <v>125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customHeight="1" x14ac:dyDescent="0.25">
      <c r="A631" s="84">
        <v>627</v>
      </c>
      <c r="B631" s="38" t="s">
        <v>254</v>
      </c>
      <c r="C631" s="38" t="s">
        <v>255</v>
      </c>
      <c r="D631" s="38" t="s">
        <v>256</v>
      </c>
      <c r="E631" s="38" t="s">
        <v>257</v>
      </c>
      <c r="F631" s="38" t="s">
        <v>258</v>
      </c>
      <c r="G631" s="84" t="s">
        <v>259</v>
      </c>
      <c r="H631" s="38" t="s">
        <v>260</v>
      </c>
      <c r="I631" s="84">
        <v>95409</v>
      </c>
      <c r="J631" s="38" t="s">
        <v>347</v>
      </c>
      <c r="K631" s="84">
        <v>95409</v>
      </c>
      <c r="L631" s="84" t="s">
        <v>262</v>
      </c>
      <c r="M631" s="38" t="s">
        <v>263</v>
      </c>
      <c r="N631" s="84">
        <v>160213</v>
      </c>
      <c r="O631" s="84" t="s">
        <v>348</v>
      </c>
      <c r="P631" s="84">
        <v>229759</v>
      </c>
      <c r="Q631" s="38" t="s">
        <v>1303</v>
      </c>
      <c r="R631" s="38" t="s">
        <v>1533</v>
      </c>
      <c r="S631" s="84" t="s">
        <v>2074</v>
      </c>
      <c r="T631" s="84" t="s">
        <v>2074</v>
      </c>
      <c r="U631" s="84" t="s">
        <v>268</v>
      </c>
      <c r="V631" s="84" t="s">
        <v>343</v>
      </c>
      <c r="W631" s="84">
        <v>0</v>
      </c>
      <c r="X631" s="38" t="s">
        <v>1121</v>
      </c>
      <c r="Y631" s="84">
        <v>30571099</v>
      </c>
      <c r="Z631" s="38" t="s">
        <v>2075</v>
      </c>
      <c r="AA631" s="108" t="s">
        <v>2072</v>
      </c>
      <c r="AB631" s="84">
        <v>71767</v>
      </c>
      <c r="AC631" s="108" t="s">
        <v>353</v>
      </c>
      <c r="AD631" s="84">
        <v>24</v>
      </c>
      <c r="AE631" s="84" t="s">
        <v>371</v>
      </c>
      <c r="AF631" s="84" t="s">
        <v>859</v>
      </c>
      <c r="AG631" s="108" t="s">
        <v>2073</v>
      </c>
      <c r="AH631" s="84" t="s">
        <v>591</v>
      </c>
      <c r="AI631" s="108" t="s">
        <v>2072</v>
      </c>
      <c r="AJ631" s="84">
        <v>3700</v>
      </c>
      <c r="AK631" s="84">
        <v>3700</v>
      </c>
      <c r="AL631" s="108" t="s">
        <v>564</v>
      </c>
      <c r="AM631" s="84">
        <v>44482.55</v>
      </c>
      <c r="AN631" s="112">
        <v>8964.2000000000007</v>
      </c>
      <c r="AO631" s="112">
        <v>53446.75</v>
      </c>
      <c r="AP631" s="112">
        <v>27284.45</v>
      </c>
      <c r="AQ631" s="112">
        <v>2015.8</v>
      </c>
      <c r="AR631" s="112">
        <v>29300.25</v>
      </c>
      <c r="AS631" s="112">
        <v>27284.45</v>
      </c>
      <c r="AT631" s="112">
        <v>2015.8</v>
      </c>
      <c r="AU631" s="112">
        <v>29300.25</v>
      </c>
      <c r="AV631" s="84">
        <v>45</v>
      </c>
      <c r="AW631" s="84">
        <v>1005</v>
      </c>
      <c r="AX631" s="84" t="s">
        <v>293</v>
      </c>
      <c r="AY631" s="108"/>
      <c r="AZ631" s="84"/>
      <c r="BA631" s="84"/>
      <c r="BB631" s="84" t="s">
        <v>280</v>
      </c>
      <c r="BC631" s="84" t="s">
        <v>281</v>
      </c>
      <c r="BD631" s="108"/>
      <c r="BE631" s="84">
        <v>0</v>
      </c>
      <c r="BF631" s="38" t="s">
        <v>2074</v>
      </c>
      <c r="BG631" s="84">
        <v>6262451705</v>
      </c>
      <c r="BH631" s="114" t="s">
        <v>3072</v>
      </c>
      <c r="BI631" s="38" t="s">
        <v>112</v>
      </c>
      <c r="BJ631" s="85">
        <v>45822</v>
      </c>
      <c r="BK631" s="84" t="s">
        <v>124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 t="s">
        <v>3093</v>
      </c>
    </row>
    <row r="632" spans="1:70" s="113" customFormat="1" ht="15" hidden="1" customHeight="1" x14ac:dyDescent="0.25">
      <c r="A632" s="84">
        <v>628</v>
      </c>
      <c r="B632" s="38" t="s">
        <v>254</v>
      </c>
      <c r="C632" s="38" t="s">
        <v>255</v>
      </c>
      <c r="D632" s="38" t="s">
        <v>256</v>
      </c>
      <c r="E632" s="38" t="s">
        <v>257</v>
      </c>
      <c r="F632" s="38" t="s">
        <v>258</v>
      </c>
      <c r="G632" s="84" t="s">
        <v>259</v>
      </c>
      <c r="H632" s="38" t="s">
        <v>260</v>
      </c>
      <c r="I632" s="84">
        <v>96570</v>
      </c>
      <c r="J632" s="38" t="s">
        <v>636</v>
      </c>
      <c r="K632" s="84">
        <v>96570</v>
      </c>
      <c r="L632" s="84" t="s">
        <v>262</v>
      </c>
      <c r="M632" s="38" t="s">
        <v>263</v>
      </c>
      <c r="N632" s="84">
        <v>162781</v>
      </c>
      <c r="O632" s="84" t="s">
        <v>637</v>
      </c>
      <c r="P632" s="84">
        <v>228774</v>
      </c>
      <c r="Q632" s="38" t="s">
        <v>653</v>
      </c>
      <c r="R632" s="38" t="s">
        <v>1533</v>
      </c>
      <c r="S632" s="84" t="s">
        <v>2076</v>
      </c>
      <c r="T632" s="84" t="s">
        <v>2076</v>
      </c>
      <c r="U632" s="84" t="s">
        <v>268</v>
      </c>
      <c r="V632" s="84" t="s">
        <v>269</v>
      </c>
      <c r="W632" s="84">
        <v>0</v>
      </c>
      <c r="X632" s="38" t="s">
        <v>270</v>
      </c>
      <c r="Y632" s="84">
        <v>30616580</v>
      </c>
      <c r="Z632" s="38" t="s">
        <v>898</v>
      </c>
      <c r="AA632" s="108" t="s">
        <v>1849</v>
      </c>
      <c r="AB632" s="84">
        <v>53097</v>
      </c>
      <c r="AC632" s="108" t="s">
        <v>314</v>
      </c>
      <c r="AD632" s="84">
        <v>24</v>
      </c>
      <c r="AE632" s="84" t="s">
        <v>371</v>
      </c>
      <c r="AF632" s="84" t="s">
        <v>859</v>
      </c>
      <c r="AG632" s="108" t="s">
        <v>1850</v>
      </c>
      <c r="AH632" s="84" t="s">
        <v>591</v>
      </c>
      <c r="AI632" s="108" t="s">
        <v>1849</v>
      </c>
      <c r="AJ632" s="84">
        <v>2750</v>
      </c>
      <c r="AK632" s="84">
        <v>2750</v>
      </c>
      <c r="AL632" s="108" t="s">
        <v>292</v>
      </c>
      <c r="AM632" s="84">
        <v>3633.41</v>
      </c>
      <c r="AN632" s="112">
        <v>1790.89</v>
      </c>
      <c r="AO632" s="112">
        <v>5424.3</v>
      </c>
      <c r="AP632" s="112">
        <v>51503.14</v>
      </c>
      <c r="AQ632" s="112">
        <v>11482.11</v>
      </c>
      <c r="AR632" s="112">
        <v>62985.25</v>
      </c>
      <c r="AS632" s="112">
        <v>51503.59</v>
      </c>
      <c r="AT632" s="112">
        <v>11482.11</v>
      </c>
      <c r="AU632" s="112">
        <v>62985.7</v>
      </c>
      <c r="AV632" s="84">
        <v>45</v>
      </c>
      <c r="AW632" s="84">
        <v>1311</v>
      </c>
      <c r="AX632" s="84" t="s">
        <v>293</v>
      </c>
      <c r="AY632" s="108"/>
      <c r="AZ632" s="84"/>
      <c r="BA632" s="84"/>
      <c r="BB632" s="84" t="s">
        <v>280</v>
      </c>
      <c r="BC632" s="84" t="s">
        <v>281</v>
      </c>
      <c r="BD632" s="108"/>
      <c r="BE632" s="84">
        <v>0</v>
      </c>
      <c r="BF632" s="38" t="s">
        <v>2076</v>
      </c>
      <c r="BG632" s="84">
        <v>7489753253</v>
      </c>
      <c r="BH632" s="114" t="s">
        <v>3072</v>
      </c>
      <c r="BI632" s="38" t="s">
        <v>112</v>
      </c>
      <c r="BJ632" s="85">
        <v>45834</v>
      </c>
      <c r="BK632" s="84" t="s">
        <v>125</v>
      </c>
      <c r="BL632" s="38"/>
      <c r="BM632" s="115"/>
      <c r="BN632" s="116" t="s">
        <v>112</v>
      </c>
      <c r="BO632" s="84" t="s">
        <v>243</v>
      </c>
      <c r="BP632" s="84"/>
      <c r="BQ632" s="117" t="s">
        <v>112</v>
      </c>
      <c r="BR632" s="118"/>
    </row>
    <row r="633" spans="1:70" s="113" customFormat="1" ht="15" customHeight="1" x14ac:dyDescent="0.25">
      <c r="A633" s="84">
        <v>629</v>
      </c>
      <c r="B633" s="38" t="s">
        <v>254</v>
      </c>
      <c r="C633" s="38" t="s">
        <v>255</v>
      </c>
      <c r="D633" s="38" t="s">
        <v>256</v>
      </c>
      <c r="E633" s="38" t="s">
        <v>257</v>
      </c>
      <c r="F633" s="38" t="s">
        <v>258</v>
      </c>
      <c r="G633" s="84" t="s">
        <v>259</v>
      </c>
      <c r="H633" s="38" t="s">
        <v>260</v>
      </c>
      <c r="I633" s="84">
        <v>100032</v>
      </c>
      <c r="J633" s="38" t="s">
        <v>261</v>
      </c>
      <c r="K633" s="84">
        <v>100032</v>
      </c>
      <c r="L633" s="84" t="s">
        <v>262</v>
      </c>
      <c r="M633" s="38" t="s">
        <v>263</v>
      </c>
      <c r="N633" s="84">
        <v>160255</v>
      </c>
      <c r="O633" s="84" t="s">
        <v>321</v>
      </c>
      <c r="P633" s="84">
        <v>228153</v>
      </c>
      <c r="Q633" s="38" t="s">
        <v>2057</v>
      </c>
      <c r="R633" s="38" t="s">
        <v>1533</v>
      </c>
      <c r="S633" s="84" t="s">
        <v>2077</v>
      </c>
      <c r="T633" s="84" t="s">
        <v>2077</v>
      </c>
      <c r="U633" s="84" t="s">
        <v>560</v>
      </c>
      <c r="V633" s="84" t="s">
        <v>269</v>
      </c>
      <c r="W633" s="84">
        <v>0</v>
      </c>
      <c r="X633" s="38" t="s">
        <v>270</v>
      </c>
      <c r="Y633" s="84">
        <v>30735722</v>
      </c>
      <c r="Z633" s="38" t="s">
        <v>642</v>
      </c>
      <c r="AA633" s="108" t="s">
        <v>1982</v>
      </c>
      <c r="AB633" s="84">
        <v>82139</v>
      </c>
      <c r="AC633" s="108" t="s">
        <v>273</v>
      </c>
      <c r="AD633" s="84">
        <v>24</v>
      </c>
      <c r="AE633" s="84" t="s">
        <v>985</v>
      </c>
      <c r="AF633" s="84" t="s">
        <v>732</v>
      </c>
      <c r="AG633" s="108" t="s">
        <v>1983</v>
      </c>
      <c r="AH633" s="84" t="s">
        <v>700</v>
      </c>
      <c r="AI633" s="108" t="s">
        <v>1982</v>
      </c>
      <c r="AJ633" s="84">
        <v>4250</v>
      </c>
      <c r="AK633" s="84">
        <v>4250</v>
      </c>
      <c r="AL633" s="108" t="s">
        <v>564</v>
      </c>
      <c r="AM633" s="84">
        <v>36737.589999999997</v>
      </c>
      <c r="AN633" s="112">
        <v>8007.61</v>
      </c>
      <c r="AO633" s="112">
        <v>44745.2</v>
      </c>
      <c r="AP633" s="112">
        <v>45401.41</v>
      </c>
      <c r="AQ633" s="112">
        <v>4594.3900000000003</v>
      </c>
      <c r="AR633" s="112">
        <v>49995.8</v>
      </c>
      <c r="AS633" s="112">
        <v>45401.41</v>
      </c>
      <c r="AT633" s="112">
        <v>4594.3900000000003</v>
      </c>
      <c r="AU633" s="112">
        <v>49995.8</v>
      </c>
      <c r="AV633" s="84">
        <v>45</v>
      </c>
      <c r="AW633" s="84">
        <v>1127</v>
      </c>
      <c r="AX633" s="84" t="s">
        <v>293</v>
      </c>
      <c r="AY633" s="108"/>
      <c r="AZ633" s="84"/>
      <c r="BA633" s="84"/>
      <c r="BB633" s="84" t="s">
        <v>280</v>
      </c>
      <c r="BC633" s="84" t="s">
        <v>281</v>
      </c>
      <c r="BD633" s="108"/>
      <c r="BE633" s="84">
        <v>0</v>
      </c>
      <c r="BF633" s="38" t="s">
        <v>2077</v>
      </c>
      <c r="BG633" s="84">
        <v>9826310778</v>
      </c>
      <c r="BH633" s="114" t="s">
        <v>3072</v>
      </c>
      <c r="BI633" s="38" t="s">
        <v>112</v>
      </c>
      <c r="BJ633" s="85">
        <v>45822</v>
      </c>
      <c r="BK633" s="84" t="s">
        <v>124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 t="s">
        <v>3093</v>
      </c>
    </row>
    <row r="634" spans="1:70" s="113" customFormat="1" ht="15" hidden="1" customHeight="1" x14ac:dyDescent="0.25">
      <c r="A634" s="84">
        <v>630</v>
      </c>
      <c r="B634" s="38" t="s">
        <v>254</v>
      </c>
      <c r="C634" s="38" t="s">
        <v>255</v>
      </c>
      <c r="D634" s="38" t="s">
        <v>256</v>
      </c>
      <c r="E634" s="38" t="s">
        <v>257</v>
      </c>
      <c r="F634" s="38" t="s">
        <v>258</v>
      </c>
      <c r="G634" s="84" t="s">
        <v>259</v>
      </c>
      <c r="H634" s="38" t="s">
        <v>260</v>
      </c>
      <c r="I634" s="84">
        <v>80625</v>
      </c>
      <c r="J634" s="38" t="s">
        <v>339</v>
      </c>
      <c r="K634" s="84">
        <v>80625</v>
      </c>
      <c r="L634" s="84" t="s">
        <v>262</v>
      </c>
      <c r="M634" s="38" t="s">
        <v>263</v>
      </c>
      <c r="N634" s="84">
        <v>133360</v>
      </c>
      <c r="O634" s="84" t="s">
        <v>685</v>
      </c>
      <c r="P634" s="84">
        <v>180131</v>
      </c>
      <c r="Q634" s="38" t="s">
        <v>686</v>
      </c>
      <c r="R634" s="38" t="s">
        <v>1533</v>
      </c>
      <c r="S634" s="84" t="s">
        <v>2078</v>
      </c>
      <c r="T634" s="84" t="s">
        <v>2078</v>
      </c>
      <c r="U634" s="84" t="s">
        <v>268</v>
      </c>
      <c r="V634" s="84" t="s">
        <v>343</v>
      </c>
      <c r="W634" s="84">
        <v>0</v>
      </c>
      <c r="X634" s="38" t="s">
        <v>270</v>
      </c>
      <c r="Y634" s="84">
        <v>30809472</v>
      </c>
      <c r="Z634" s="38" t="s">
        <v>2079</v>
      </c>
      <c r="AA634" s="108" t="s">
        <v>1856</v>
      </c>
      <c r="AB634" s="84">
        <v>52060</v>
      </c>
      <c r="AC634" s="108" t="s">
        <v>388</v>
      </c>
      <c r="AD634" s="84">
        <v>24</v>
      </c>
      <c r="AE634" s="84" t="s">
        <v>371</v>
      </c>
      <c r="AF634" s="84" t="s">
        <v>315</v>
      </c>
      <c r="AG634" s="108" t="s">
        <v>1857</v>
      </c>
      <c r="AH634" s="84" t="s">
        <v>591</v>
      </c>
      <c r="AI634" s="108" t="s">
        <v>1856</v>
      </c>
      <c r="AJ634" s="84">
        <v>2700</v>
      </c>
      <c r="AK634" s="84">
        <v>2700</v>
      </c>
      <c r="AL634" s="108" t="s">
        <v>564</v>
      </c>
      <c r="AM634" s="84">
        <v>12684.56</v>
      </c>
      <c r="AN634" s="112">
        <v>1964.35</v>
      </c>
      <c r="AO634" s="112">
        <v>14648.91</v>
      </c>
      <c r="AP634" s="112">
        <v>39375.440000000002</v>
      </c>
      <c r="AQ634" s="112">
        <v>6073.49</v>
      </c>
      <c r="AR634" s="112">
        <v>45448.93</v>
      </c>
      <c r="AS634" s="112">
        <v>39375.440000000002</v>
      </c>
      <c r="AT634" s="112">
        <v>6073.49</v>
      </c>
      <c r="AU634" s="112">
        <v>45448.93</v>
      </c>
      <c r="AV634" s="84">
        <v>45</v>
      </c>
      <c r="AW634" s="84">
        <v>1278</v>
      </c>
      <c r="AX634" s="84" t="s">
        <v>293</v>
      </c>
      <c r="AY634" s="108"/>
      <c r="AZ634" s="84"/>
      <c r="BA634" s="84"/>
      <c r="BB634" s="84" t="s">
        <v>280</v>
      </c>
      <c r="BC634" s="84" t="s">
        <v>281</v>
      </c>
      <c r="BD634" s="108"/>
      <c r="BE634" s="84">
        <v>0</v>
      </c>
      <c r="BF634" s="38" t="s">
        <v>2078</v>
      </c>
      <c r="BG634" s="84">
        <v>8103092912</v>
      </c>
      <c r="BH634" s="114" t="s">
        <v>3072</v>
      </c>
      <c r="BI634" s="38" t="s">
        <v>112</v>
      </c>
      <c r="BJ634" s="85">
        <v>45834</v>
      </c>
      <c r="BK634" s="84" t="s">
        <v>126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25">
      <c r="A635" s="84">
        <v>631</v>
      </c>
      <c r="B635" s="38" t="s">
        <v>254</v>
      </c>
      <c r="C635" s="38" t="s">
        <v>255</v>
      </c>
      <c r="D635" s="38" t="s">
        <v>256</v>
      </c>
      <c r="E635" s="38" t="s">
        <v>257</v>
      </c>
      <c r="F635" s="38" t="s">
        <v>258</v>
      </c>
      <c r="G635" s="84" t="s">
        <v>259</v>
      </c>
      <c r="H635" s="38" t="s">
        <v>260</v>
      </c>
      <c r="I635" s="84">
        <v>100032</v>
      </c>
      <c r="J635" s="38" t="s">
        <v>261</v>
      </c>
      <c r="K635" s="84">
        <v>100032</v>
      </c>
      <c r="L635" s="84" t="s">
        <v>262</v>
      </c>
      <c r="M635" s="38" t="s">
        <v>263</v>
      </c>
      <c r="N635" s="84">
        <v>160255</v>
      </c>
      <c r="O635" s="84" t="s">
        <v>321</v>
      </c>
      <c r="P635" s="84">
        <v>228153</v>
      </c>
      <c r="Q635" s="38" t="s">
        <v>2057</v>
      </c>
      <c r="R635" s="38" t="s">
        <v>1533</v>
      </c>
      <c r="S635" s="84" t="s">
        <v>2080</v>
      </c>
      <c r="T635" s="84" t="s">
        <v>2080</v>
      </c>
      <c r="U635" s="84" t="s">
        <v>411</v>
      </c>
      <c r="V635" s="84" t="s">
        <v>269</v>
      </c>
      <c r="W635" s="84">
        <v>0</v>
      </c>
      <c r="X635" s="38" t="s">
        <v>270</v>
      </c>
      <c r="Y635" s="84">
        <v>30810403</v>
      </c>
      <c r="Z635" s="38" t="s">
        <v>515</v>
      </c>
      <c r="AA635" s="108" t="s">
        <v>1982</v>
      </c>
      <c r="AB635" s="84">
        <v>82139</v>
      </c>
      <c r="AC635" s="108" t="s">
        <v>273</v>
      </c>
      <c r="AD635" s="84">
        <v>24</v>
      </c>
      <c r="AE635" s="84" t="s">
        <v>904</v>
      </c>
      <c r="AF635" s="84" t="s">
        <v>732</v>
      </c>
      <c r="AG635" s="108" t="s">
        <v>1983</v>
      </c>
      <c r="AH635" s="84" t="s">
        <v>700</v>
      </c>
      <c r="AI635" s="108" t="s">
        <v>1982</v>
      </c>
      <c r="AJ635" s="84">
        <v>4250</v>
      </c>
      <c r="AK635" s="84">
        <v>4250</v>
      </c>
      <c r="AL635" s="108" t="s">
        <v>564</v>
      </c>
      <c r="AM635" s="84">
        <v>21887.86</v>
      </c>
      <c r="AN635" s="112">
        <v>9384.77</v>
      </c>
      <c r="AO635" s="112">
        <v>31272.63</v>
      </c>
      <c r="AP635" s="112">
        <v>65900.89</v>
      </c>
      <c r="AQ635" s="112">
        <v>11336.58</v>
      </c>
      <c r="AR635" s="112">
        <v>77237.47</v>
      </c>
      <c r="AS635" s="112">
        <v>65901.14</v>
      </c>
      <c r="AT635" s="112">
        <v>11336.58</v>
      </c>
      <c r="AU635" s="112">
        <v>77237.72</v>
      </c>
      <c r="AV635" s="84">
        <v>45</v>
      </c>
      <c r="AW635" s="84">
        <v>1127</v>
      </c>
      <c r="AX635" s="84" t="s">
        <v>293</v>
      </c>
      <c r="AY635" s="108"/>
      <c r="AZ635" s="84"/>
      <c r="BA635" s="84"/>
      <c r="BB635" s="84" t="s">
        <v>280</v>
      </c>
      <c r="BC635" s="84" t="s">
        <v>281</v>
      </c>
      <c r="BD635" s="108"/>
      <c r="BE635" s="84">
        <v>0</v>
      </c>
      <c r="BF635" s="38" t="s">
        <v>2080</v>
      </c>
      <c r="BG635" s="84">
        <v>9340000299</v>
      </c>
      <c r="BH635" s="114" t="s">
        <v>3072</v>
      </c>
      <c r="BI635" s="38" t="s">
        <v>112</v>
      </c>
      <c r="BJ635" s="85">
        <v>45822</v>
      </c>
      <c r="BK635" s="84" t="s">
        <v>122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 t="s">
        <v>3093</v>
      </c>
    </row>
    <row r="636" spans="1:70" s="113" customFormat="1" ht="15" customHeight="1" x14ac:dyDescent="0.25">
      <c r="A636" s="84">
        <v>632</v>
      </c>
      <c r="B636" s="38" t="s">
        <v>254</v>
      </c>
      <c r="C636" s="38" t="s">
        <v>255</v>
      </c>
      <c r="D636" s="38" t="s">
        <v>256</v>
      </c>
      <c r="E636" s="38" t="s">
        <v>257</v>
      </c>
      <c r="F636" s="38" t="s">
        <v>258</v>
      </c>
      <c r="G636" s="84" t="s">
        <v>259</v>
      </c>
      <c r="H636" s="38" t="s">
        <v>260</v>
      </c>
      <c r="I636" s="84">
        <v>95737</v>
      </c>
      <c r="J636" s="38" t="s">
        <v>282</v>
      </c>
      <c r="K636" s="84">
        <v>95737</v>
      </c>
      <c r="L636" s="84" t="s">
        <v>262</v>
      </c>
      <c r="M636" s="38" t="s">
        <v>263</v>
      </c>
      <c r="N636" s="84">
        <v>172241</v>
      </c>
      <c r="O636" s="84" t="s">
        <v>1619</v>
      </c>
      <c r="P636" s="84">
        <v>231459</v>
      </c>
      <c r="Q636" s="38" t="s">
        <v>694</v>
      </c>
      <c r="R636" s="38" t="s">
        <v>1524</v>
      </c>
      <c r="S636" s="84" t="s">
        <v>1625</v>
      </c>
      <c r="T636" s="84" t="s">
        <v>1625</v>
      </c>
      <c r="U636" s="84" t="s">
        <v>287</v>
      </c>
      <c r="V636" s="84" t="s">
        <v>269</v>
      </c>
      <c r="W636" s="84">
        <v>0</v>
      </c>
      <c r="X636" s="38" t="s">
        <v>270</v>
      </c>
      <c r="Y636" s="84">
        <v>30915339</v>
      </c>
      <c r="Z636" s="38" t="s">
        <v>1626</v>
      </c>
      <c r="AA636" s="108" t="s">
        <v>2081</v>
      </c>
      <c r="AB636" s="84">
        <v>13483</v>
      </c>
      <c r="AC636" s="108" t="s">
        <v>290</v>
      </c>
      <c r="AD636" s="84">
        <v>19</v>
      </c>
      <c r="AE636" s="84" t="s">
        <v>371</v>
      </c>
      <c r="AF636" s="84" t="s">
        <v>315</v>
      </c>
      <c r="AG636" s="108" t="s">
        <v>1590</v>
      </c>
      <c r="AH636" s="84" t="s">
        <v>591</v>
      </c>
      <c r="AI636" s="108" t="s">
        <v>2081</v>
      </c>
      <c r="AJ636" s="84">
        <v>850</v>
      </c>
      <c r="AK636" s="84">
        <v>850</v>
      </c>
      <c r="AL636" s="108" t="s">
        <v>2082</v>
      </c>
      <c r="AM636" s="84">
        <v>7377.23</v>
      </c>
      <c r="AN636" s="112">
        <v>846.39</v>
      </c>
      <c r="AO636" s="112">
        <v>8223.6200000000008</v>
      </c>
      <c r="AP636" s="112">
        <v>6105.77</v>
      </c>
      <c r="AQ636" s="112">
        <v>396.61</v>
      </c>
      <c r="AR636" s="112">
        <v>6502.38</v>
      </c>
      <c r="AS636" s="112">
        <v>6105.77</v>
      </c>
      <c r="AT636" s="112">
        <v>396.61</v>
      </c>
      <c r="AU636" s="112">
        <v>6502.38</v>
      </c>
      <c r="AV636" s="84">
        <v>45</v>
      </c>
      <c r="AW636" s="84">
        <v>1190</v>
      </c>
      <c r="AX636" s="84" t="s">
        <v>293</v>
      </c>
      <c r="AY636" s="108"/>
      <c r="AZ636" s="84"/>
      <c r="BA636" s="84"/>
      <c r="BB636" s="84" t="s">
        <v>280</v>
      </c>
      <c r="BC636" s="84" t="s">
        <v>281</v>
      </c>
      <c r="BD636" s="108"/>
      <c r="BE636" s="84">
        <v>0</v>
      </c>
      <c r="BF636" s="38" t="s">
        <v>1625</v>
      </c>
      <c r="BG636" s="84">
        <v>7691960511</v>
      </c>
      <c r="BH636" s="114" t="s">
        <v>3072</v>
      </c>
      <c r="BI636" s="38" t="s">
        <v>112</v>
      </c>
      <c r="BJ636" s="85">
        <v>45822</v>
      </c>
      <c r="BK636" s="84" t="s">
        <v>129</v>
      </c>
      <c r="BL636" s="38"/>
      <c r="BM636" s="115"/>
      <c r="BN636" s="116" t="s">
        <v>112</v>
      </c>
      <c r="BO636" s="84" t="s">
        <v>243</v>
      </c>
      <c r="BP636" s="84"/>
      <c r="BQ636" s="117" t="s">
        <v>112</v>
      </c>
      <c r="BR636" s="118" t="s">
        <v>3093</v>
      </c>
    </row>
    <row r="637" spans="1:70" s="113" customFormat="1" ht="15" customHeight="1" x14ac:dyDescent="0.25">
      <c r="A637" s="84">
        <v>633</v>
      </c>
      <c r="B637" s="38" t="s">
        <v>254</v>
      </c>
      <c r="C637" s="38" t="s">
        <v>255</v>
      </c>
      <c r="D637" s="38" t="s">
        <v>256</v>
      </c>
      <c r="E637" s="38" t="s">
        <v>257</v>
      </c>
      <c r="F637" s="38" t="s">
        <v>258</v>
      </c>
      <c r="G637" s="84" t="s">
        <v>259</v>
      </c>
      <c r="H637" s="38" t="s">
        <v>260</v>
      </c>
      <c r="I637" s="84">
        <v>100032</v>
      </c>
      <c r="J637" s="38" t="s">
        <v>261</v>
      </c>
      <c r="K637" s="84">
        <v>100032</v>
      </c>
      <c r="L637" s="84" t="s">
        <v>262</v>
      </c>
      <c r="M637" s="38" t="s">
        <v>263</v>
      </c>
      <c r="N637" s="84">
        <v>160255</v>
      </c>
      <c r="O637" s="84" t="s">
        <v>321</v>
      </c>
      <c r="P637" s="84">
        <v>228981</v>
      </c>
      <c r="Q637" s="38" t="s">
        <v>1144</v>
      </c>
      <c r="R637" s="38" t="s">
        <v>1524</v>
      </c>
      <c r="S637" s="84" t="s">
        <v>1145</v>
      </c>
      <c r="T637" s="84" t="s">
        <v>1145</v>
      </c>
      <c r="U637" s="84" t="s">
        <v>411</v>
      </c>
      <c r="V637" s="84" t="s">
        <v>269</v>
      </c>
      <c r="W637" s="84">
        <v>0</v>
      </c>
      <c r="X637" s="38" t="s">
        <v>270</v>
      </c>
      <c r="Y637" s="84">
        <v>30920576</v>
      </c>
      <c r="Z637" s="38" t="s">
        <v>1146</v>
      </c>
      <c r="AA637" s="108" t="s">
        <v>2083</v>
      </c>
      <c r="AB637" s="84">
        <v>911</v>
      </c>
      <c r="AC637" s="108" t="s">
        <v>273</v>
      </c>
      <c r="AD637" s="84">
        <v>4</v>
      </c>
      <c r="AE637" s="84" t="s">
        <v>698</v>
      </c>
      <c r="AF637" s="84" t="s">
        <v>732</v>
      </c>
      <c r="AG637" s="108" t="s">
        <v>1102</v>
      </c>
      <c r="AH637" s="84" t="s">
        <v>700</v>
      </c>
      <c r="AI637" s="108" t="s">
        <v>2083</v>
      </c>
      <c r="AJ637" s="84">
        <v>250</v>
      </c>
      <c r="AK637" s="84">
        <v>250</v>
      </c>
      <c r="AL637" s="108" t="s">
        <v>684</v>
      </c>
      <c r="AM637" s="84">
        <v>104</v>
      </c>
      <c r="AN637" s="112">
        <v>0</v>
      </c>
      <c r="AO637" s="112">
        <v>104</v>
      </c>
      <c r="AP637" s="112">
        <v>812.57159999999999</v>
      </c>
      <c r="AQ637" s="112">
        <v>25</v>
      </c>
      <c r="AR637" s="112">
        <v>837.57159999999999</v>
      </c>
      <c r="AS637" s="112">
        <v>813</v>
      </c>
      <c r="AT637" s="112">
        <v>25</v>
      </c>
      <c r="AU637" s="112">
        <v>838</v>
      </c>
      <c r="AV637" s="84">
        <v>46</v>
      </c>
      <c r="AW637" s="84">
        <v>1344</v>
      </c>
      <c r="AX637" s="84" t="s">
        <v>293</v>
      </c>
      <c r="AY637" s="108"/>
      <c r="AZ637" s="84"/>
      <c r="BA637" s="84"/>
      <c r="BB637" s="84" t="s">
        <v>280</v>
      </c>
      <c r="BC637" s="84" t="s">
        <v>281</v>
      </c>
      <c r="BD637" s="108"/>
      <c r="BE637" s="84">
        <v>0</v>
      </c>
      <c r="BF637" s="38" t="s">
        <v>1145</v>
      </c>
      <c r="BG637" s="84">
        <v>9826735900</v>
      </c>
      <c r="BH637" s="114" t="s">
        <v>3072</v>
      </c>
      <c r="BI637" s="38" t="s">
        <v>112</v>
      </c>
      <c r="BJ637" s="85">
        <v>45822</v>
      </c>
      <c r="BK637" s="84" t="s">
        <v>129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 t="s">
        <v>3093</v>
      </c>
    </row>
    <row r="638" spans="1:70" s="113" customFormat="1" ht="15" hidden="1" customHeight="1" x14ac:dyDescent="0.25">
      <c r="A638" s="84">
        <v>634</v>
      </c>
      <c r="B638" s="38" t="s">
        <v>254</v>
      </c>
      <c r="C638" s="38" t="s">
        <v>255</v>
      </c>
      <c r="D638" s="38" t="s">
        <v>256</v>
      </c>
      <c r="E638" s="38" t="s">
        <v>257</v>
      </c>
      <c r="F638" s="38" t="s">
        <v>258</v>
      </c>
      <c r="G638" s="84" t="s">
        <v>259</v>
      </c>
      <c r="H638" s="38" t="s">
        <v>260</v>
      </c>
      <c r="I638" s="84">
        <v>80625</v>
      </c>
      <c r="J638" s="38" t="s">
        <v>339</v>
      </c>
      <c r="K638" s="84">
        <v>80625</v>
      </c>
      <c r="L638" s="84" t="s">
        <v>262</v>
      </c>
      <c r="M638" s="38" t="s">
        <v>263</v>
      </c>
      <c r="N638" s="84">
        <v>131504</v>
      </c>
      <c r="O638" s="84" t="s">
        <v>383</v>
      </c>
      <c r="P638" s="84">
        <v>177772</v>
      </c>
      <c r="Q638" s="38" t="s">
        <v>384</v>
      </c>
      <c r="R638" s="38" t="s">
        <v>1533</v>
      </c>
      <c r="S638" s="84" t="s">
        <v>2084</v>
      </c>
      <c r="T638" s="84" t="s">
        <v>2084</v>
      </c>
      <c r="U638" s="84" t="s">
        <v>411</v>
      </c>
      <c r="V638" s="84" t="s">
        <v>269</v>
      </c>
      <c r="W638" s="84">
        <v>0</v>
      </c>
      <c r="X638" s="38" t="s">
        <v>270</v>
      </c>
      <c r="Y638" s="84">
        <v>31118867</v>
      </c>
      <c r="Z638" s="38" t="s">
        <v>288</v>
      </c>
      <c r="AA638" s="108" t="s">
        <v>1957</v>
      </c>
      <c r="AB638" s="84">
        <v>52060</v>
      </c>
      <c r="AC638" s="108" t="s">
        <v>388</v>
      </c>
      <c r="AD638" s="84">
        <v>24</v>
      </c>
      <c r="AE638" s="84" t="s">
        <v>693</v>
      </c>
      <c r="AF638" s="84" t="s">
        <v>1537</v>
      </c>
      <c r="AG638" s="108" t="s">
        <v>1958</v>
      </c>
      <c r="AH638" s="84" t="s">
        <v>1539</v>
      </c>
      <c r="AI638" s="108" t="s">
        <v>1957</v>
      </c>
      <c r="AJ638" s="84">
        <v>2700</v>
      </c>
      <c r="AK638" s="84">
        <v>2700</v>
      </c>
      <c r="AL638" s="108" t="s">
        <v>1680</v>
      </c>
      <c r="AM638" s="84">
        <v>19352.13</v>
      </c>
      <c r="AN638" s="112">
        <v>3445.87</v>
      </c>
      <c r="AO638" s="112">
        <v>22798</v>
      </c>
      <c r="AP638" s="112">
        <v>32707.87</v>
      </c>
      <c r="AQ638" s="112">
        <v>4389.13</v>
      </c>
      <c r="AR638" s="112">
        <v>37097</v>
      </c>
      <c r="AS638" s="112">
        <v>32707.87</v>
      </c>
      <c r="AT638" s="112">
        <v>4389.13</v>
      </c>
      <c r="AU638" s="112">
        <v>37097</v>
      </c>
      <c r="AV638" s="84">
        <v>45</v>
      </c>
      <c r="AW638" s="84">
        <v>1192</v>
      </c>
      <c r="AX638" s="84" t="s">
        <v>293</v>
      </c>
      <c r="AY638" s="108"/>
      <c r="AZ638" s="84"/>
      <c r="BA638" s="84"/>
      <c r="BB638" s="84" t="s">
        <v>280</v>
      </c>
      <c r="BC638" s="84" t="s">
        <v>281</v>
      </c>
      <c r="BD638" s="108"/>
      <c r="BE638" s="84">
        <v>0</v>
      </c>
      <c r="BF638" s="38" t="s">
        <v>2084</v>
      </c>
      <c r="BG638" s="84">
        <v>9977008236</v>
      </c>
      <c r="BH638" s="114" t="s">
        <v>3072</v>
      </c>
      <c r="BI638" s="38" t="s">
        <v>112</v>
      </c>
      <c r="BJ638" s="85">
        <v>45834</v>
      </c>
      <c r="BK638" s="84" t="s">
        <v>125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hidden="1" customHeight="1" x14ac:dyDescent="0.25">
      <c r="A639" s="84">
        <v>635</v>
      </c>
      <c r="B639" s="38" t="s">
        <v>254</v>
      </c>
      <c r="C639" s="38" t="s">
        <v>255</v>
      </c>
      <c r="D639" s="38" t="s">
        <v>256</v>
      </c>
      <c r="E639" s="38" t="s">
        <v>257</v>
      </c>
      <c r="F639" s="38" t="s">
        <v>258</v>
      </c>
      <c r="G639" s="84" t="s">
        <v>259</v>
      </c>
      <c r="H639" s="38" t="s">
        <v>260</v>
      </c>
      <c r="I639" s="84">
        <v>80625</v>
      </c>
      <c r="J639" s="38" t="s">
        <v>339</v>
      </c>
      <c r="K639" s="84">
        <v>80625</v>
      </c>
      <c r="L639" s="84" t="s">
        <v>262</v>
      </c>
      <c r="M639" s="38" t="s">
        <v>263</v>
      </c>
      <c r="N639" s="84">
        <v>134643</v>
      </c>
      <c r="O639" s="84" t="s">
        <v>1210</v>
      </c>
      <c r="P639" s="84">
        <v>181846</v>
      </c>
      <c r="Q639" s="38" t="s">
        <v>1211</v>
      </c>
      <c r="R639" s="38" t="s">
        <v>1524</v>
      </c>
      <c r="S639" s="84" t="s">
        <v>1239</v>
      </c>
      <c r="T639" s="84" t="s">
        <v>1239</v>
      </c>
      <c r="U639" s="84" t="s">
        <v>268</v>
      </c>
      <c r="V639" s="84" t="s">
        <v>269</v>
      </c>
      <c r="W639" s="84">
        <v>0</v>
      </c>
      <c r="X639" s="38" t="s">
        <v>270</v>
      </c>
      <c r="Y639" s="84">
        <v>31244475</v>
      </c>
      <c r="Z639" s="38" t="s">
        <v>1240</v>
      </c>
      <c r="AA639" s="108" t="s">
        <v>2085</v>
      </c>
      <c r="AB639" s="84">
        <v>2720</v>
      </c>
      <c r="AC639" s="108" t="s">
        <v>656</v>
      </c>
      <c r="AD639" s="84">
        <v>5</v>
      </c>
      <c r="AE639" s="84" t="s">
        <v>693</v>
      </c>
      <c r="AF639" s="84" t="s">
        <v>603</v>
      </c>
      <c r="AG639" s="108" t="s">
        <v>1242</v>
      </c>
      <c r="AH639" s="84" t="s">
        <v>277</v>
      </c>
      <c r="AI639" s="108" t="s">
        <v>2085</v>
      </c>
      <c r="AJ639" s="84">
        <v>0</v>
      </c>
      <c r="AK639" s="84">
        <v>0</v>
      </c>
      <c r="AL639" s="108" t="s">
        <v>684</v>
      </c>
      <c r="AM639" s="84">
        <v>549.94000000000005</v>
      </c>
      <c r="AN639" s="112">
        <v>0</v>
      </c>
      <c r="AO639" s="112">
        <v>549.94000000000005</v>
      </c>
      <c r="AP639" s="112">
        <v>2170.06</v>
      </c>
      <c r="AQ639" s="112">
        <v>155.19</v>
      </c>
      <c r="AR639" s="112">
        <v>2325.25</v>
      </c>
      <c r="AS639" s="112">
        <v>2170.06</v>
      </c>
      <c r="AT639" s="112">
        <v>155.19</v>
      </c>
      <c r="AU639" s="112">
        <v>2325.25</v>
      </c>
      <c r="AV639" s="84">
        <v>42</v>
      </c>
      <c r="AW639" s="84">
        <v>1727</v>
      </c>
      <c r="AX639" s="84" t="s">
        <v>293</v>
      </c>
      <c r="AY639" s="108"/>
      <c r="AZ639" s="84"/>
      <c r="BA639" s="84"/>
      <c r="BB639" s="84" t="s">
        <v>280</v>
      </c>
      <c r="BC639" s="84" t="s">
        <v>281</v>
      </c>
      <c r="BD639" s="108"/>
      <c r="BE639" s="84">
        <v>0</v>
      </c>
      <c r="BF639" s="38" t="s">
        <v>1239</v>
      </c>
      <c r="BG639" s="84">
        <v>9009778786</v>
      </c>
      <c r="BH639" s="114" t="s">
        <v>3072</v>
      </c>
      <c r="BI639" s="38" t="s">
        <v>112</v>
      </c>
      <c r="BJ639" s="85">
        <v>45834</v>
      </c>
      <c r="BK639" s="84" t="s">
        <v>126</v>
      </c>
      <c r="BL639" s="38"/>
      <c r="BM639" s="115"/>
      <c r="BN639" s="116" t="s">
        <v>112</v>
      </c>
      <c r="BO639" s="84" t="s">
        <v>243</v>
      </c>
      <c r="BP639" s="84"/>
      <c r="BQ639" s="117" t="s">
        <v>112</v>
      </c>
      <c r="BR639" s="118"/>
    </row>
    <row r="640" spans="1:70" s="113" customFormat="1" ht="15" hidden="1" customHeight="1" x14ac:dyDescent="0.25">
      <c r="A640" s="84">
        <v>636</v>
      </c>
      <c r="B640" s="38" t="s">
        <v>254</v>
      </c>
      <c r="C640" s="38" t="s">
        <v>255</v>
      </c>
      <c r="D640" s="38" t="s">
        <v>256</v>
      </c>
      <c r="E640" s="38" t="s">
        <v>257</v>
      </c>
      <c r="F640" s="38" t="s">
        <v>258</v>
      </c>
      <c r="G640" s="84" t="s">
        <v>259</v>
      </c>
      <c r="H640" s="38" t="s">
        <v>260</v>
      </c>
      <c r="I640" s="84">
        <v>80625</v>
      </c>
      <c r="J640" s="38" t="s">
        <v>339</v>
      </c>
      <c r="K640" s="84">
        <v>80625</v>
      </c>
      <c r="L640" s="84" t="s">
        <v>262</v>
      </c>
      <c r="M640" s="38" t="s">
        <v>263</v>
      </c>
      <c r="N640" s="84">
        <v>133956</v>
      </c>
      <c r="O640" s="84" t="s">
        <v>762</v>
      </c>
      <c r="P640" s="84">
        <v>183021</v>
      </c>
      <c r="Q640" s="38" t="s">
        <v>863</v>
      </c>
      <c r="R640" s="38" t="s">
        <v>1524</v>
      </c>
      <c r="S640" s="84" t="s">
        <v>864</v>
      </c>
      <c r="T640" s="84" t="s">
        <v>864</v>
      </c>
      <c r="U640" s="84" t="s">
        <v>268</v>
      </c>
      <c r="V640" s="84" t="s">
        <v>343</v>
      </c>
      <c r="W640" s="84">
        <v>0</v>
      </c>
      <c r="X640" s="38" t="s">
        <v>270</v>
      </c>
      <c r="Y640" s="84">
        <v>31251743</v>
      </c>
      <c r="Z640" s="38" t="s">
        <v>865</v>
      </c>
      <c r="AA640" s="108" t="s">
        <v>2085</v>
      </c>
      <c r="AB640" s="84">
        <v>5720</v>
      </c>
      <c r="AC640" s="108" t="s">
        <v>290</v>
      </c>
      <c r="AD640" s="84">
        <v>11</v>
      </c>
      <c r="AE640" s="84" t="s">
        <v>693</v>
      </c>
      <c r="AF640" s="84" t="s">
        <v>603</v>
      </c>
      <c r="AG640" s="108" t="s">
        <v>867</v>
      </c>
      <c r="AH640" s="84" t="s">
        <v>277</v>
      </c>
      <c r="AI640" s="108" t="s">
        <v>2085</v>
      </c>
      <c r="AJ640" s="84">
        <v>600</v>
      </c>
      <c r="AK640" s="84">
        <v>600</v>
      </c>
      <c r="AL640" s="108" t="s">
        <v>684</v>
      </c>
      <c r="AM640" s="84">
        <v>0</v>
      </c>
      <c r="AN640" s="112">
        <v>0</v>
      </c>
      <c r="AO640" s="112">
        <v>0</v>
      </c>
      <c r="AP640" s="112">
        <v>5720</v>
      </c>
      <c r="AQ640" s="112">
        <v>294</v>
      </c>
      <c r="AR640" s="112">
        <v>6014</v>
      </c>
      <c r="AS640" s="112">
        <v>5720</v>
      </c>
      <c r="AT640" s="112">
        <v>294</v>
      </c>
      <c r="AU640" s="112">
        <v>6014</v>
      </c>
      <c r="AV640" s="84">
        <v>47</v>
      </c>
      <c r="AW640" s="84">
        <v>1729</v>
      </c>
      <c r="AX640" s="84" t="s">
        <v>293</v>
      </c>
      <c r="AY640" s="108"/>
      <c r="AZ640" s="84"/>
      <c r="BA640" s="84"/>
      <c r="BB640" s="84" t="s">
        <v>280</v>
      </c>
      <c r="BC640" s="84" t="s">
        <v>281</v>
      </c>
      <c r="BD640" s="108"/>
      <c r="BE640" s="84">
        <v>0</v>
      </c>
      <c r="BF640" s="38" t="s">
        <v>864</v>
      </c>
      <c r="BG640" s="84">
        <v>7869208132</v>
      </c>
      <c r="BH640" s="114" t="s">
        <v>3072</v>
      </c>
      <c r="BI640" s="38" t="s">
        <v>112</v>
      </c>
      <c r="BJ640" s="85">
        <v>45834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hidden="1" customHeight="1" x14ac:dyDescent="0.25">
      <c r="A641" s="84">
        <v>637</v>
      </c>
      <c r="B641" s="38" t="s">
        <v>254</v>
      </c>
      <c r="C641" s="38" t="s">
        <v>255</v>
      </c>
      <c r="D641" s="38" t="s">
        <v>256</v>
      </c>
      <c r="E641" s="38" t="s">
        <v>257</v>
      </c>
      <c r="F641" s="38" t="s">
        <v>258</v>
      </c>
      <c r="G641" s="84" t="s">
        <v>259</v>
      </c>
      <c r="H641" s="38" t="s">
        <v>260</v>
      </c>
      <c r="I641" s="84">
        <v>96143</v>
      </c>
      <c r="J641" s="38" t="s">
        <v>539</v>
      </c>
      <c r="K641" s="84">
        <v>96143</v>
      </c>
      <c r="L641" s="84" t="s">
        <v>262</v>
      </c>
      <c r="M641" s="38" t="s">
        <v>263</v>
      </c>
      <c r="N641" s="84">
        <v>170826</v>
      </c>
      <c r="O641" s="84" t="s">
        <v>1188</v>
      </c>
      <c r="P641" s="84">
        <v>229472</v>
      </c>
      <c r="Q641" s="38" t="s">
        <v>1189</v>
      </c>
      <c r="R641" s="38" t="s">
        <v>1524</v>
      </c>
      <c r="S641" s="84" t="s">
        <v>1231</v>
      </c>
      <c r="T641" s="84" t="s">
        <v>1231</v>
      </c>
      <c r="U641" s="84" t="s">
        <v>268</v>
      </c>
      <c r="V641" s="84" t="s">
        <v>343</v>
      </c>
      <c r="W641" s="84">
        <v>0</v>
      </c>
      <c r="X641" s="38" t="s">
        <v>270</v>
      </c>
      <c r="Y641" s="84">
        <v>31267430</v>
      </c>
      <c r="Z641" s="38" t="s">
        <v>1232</v>
      </c>
      <c r="AA641" s="108" t="s">
        <v>2086</v>
      </c>
      <c r="AB641" s="84">
        <v>8720</v>
      </c>
      <c r="AC641" s="108" t="s">
        <v>333</v>
      </c>
      <c r="AD641" s="84">
        <v>16</v>
      </c>
      <c r="AE641" s="84" t="s">
        <v>739</v>
      </c>
      <c r="AF641" s="84" t="s">
        <v>732</v>
      </c>
      <c r="AG641" s="108" t="s">
        <v>1193</v>
      </c>
      <c r="AH641" s="84" t="s">
        <v>700</v>
      </c>
      <c r="AI641" s="108" t="s">
        <v>2086</v>
      </c>
      <c r="AJ641" s="84">
        <v>650</v>
      </c>
      <c r="AK641" s="84">
        <v>650</v>
      </c>
      <c r="AL641" s="108" t="s">
        <v>564</v>
      </c>
      <c r="AM641" s="84">
        <v>4118.49</v>
      </c>
      <c r="AN641" s="112">
        <v>133.33000000000001</v>
      </c>
      <c r="AO641" s="112">
        <v>4251.82</v>
      </c>
      <c r="AP641" s="112">
        <v>4601.51</v>
      </c>
      <c r="AQ641" s="112">
        <v>229.67</v>
      </c>
      <c r="AR641" s="112">
        <v>4831.18</v>
      </c>
      <c r="AS641" s="112">
        <v>4601.51</v>
      </c>
      <c r="AT641" s="112">
        <v>229.67</v>
      </c>
      <c r="AU641" s="112">
        <v>4831.18</v>
      </c>
      <c r="AV641" s="84">
        <v>45</v>
      </c>
      <c r="AW641" s="84">
        <v>1351</v>
      </c>
      <c r="AX641" s="84" t="s">
        <v>293</v>
      </c>
      <c r="AY641" s="108"/>
      <c r="AZ641" s="84"/>
      <c r="BA641" s="84"/>
      <c r="BB641" s="84" t="s">
        <v>280</v>
      </c>
      <c r="BC641" s="84" t="s">
        <v>281</v>
      </c>
      <c r="BD641" s="108"/>
      <c r="BE641" s="84">
        <v>0</v>
      </c>
      <c r="BF641" s="38" t="s">
        <v>1231</v>
      </c>
      <c r="BG641" s="84">
        <v>9754491693</v>
      </c>
      <c r="BH641" s="114" t="s">
        <v>3072</v>
      </c>
      <c r="BI641" s="38" t="s">
        <v>112</v>
      </c>
      <c r="BJ641" s="85">
        <v>45834</v>
      </c>
      <c r="BK641" s="84" t="s">
        <v>125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customHeight="1" x14ac:dyDescent="0.25">
      <c r="A642" s="84">
        <v>638</v>
      </c>
      <c r="B642" s="38" t="s">
        <v>254</v>
      </c>
      <c r="C642" s="38" t="s">
        <v>255</v>
      </c>
      <c r="D642" s="38" t="s">
        <v>256</v>
      </c>
      <c r="E642" s="38" t="s">
        <v>257</v>
      </c>
      <c r="F642" s="38" t="s">
        <v>258</v>
      </c>
      <c r="G642" s="84" t="s">
        <v>259</v>
      </c>
      <c r="H642" s="38" t="s">
        <v>260</v>
      </c>
      <c r="I642" s="84">
        <v>95367</v>
      </c>
      <c r="J642" s="38" t="s">
        <v>308</v>
      </c>
      <c r="K642" s="84">
        <v>95367</v>
      </c>
      <c r="L642" s="84" t="s">
        <v>262</v>
      </c>
      <c r="M642" s="38" t="s">
        <v>263</v>
      </c>
      <c r="N642" s="84">
        <v>160113</v>
      </c>
      <c r="O642" s="84" t="s">
        <v>309</v>
      </c>
      <c r="P642" s="84">
        <v>216007</v>
      </c>
      <c r="Q642" s="38" t="s">
        <v>485</v>
      </c>
      <c r="R642" s="38" t="s">
        <v>1524</v>
      </c>
      <c r="S642" s="84" t="s">
        <v>885</v>
      </c>
      <c r="T642" s="84" t="s">
        <v>885</v>
      </c>
      <c r="U642" s="84" t="s">
        <v>268</v>
      </c>
      <c r="V642" s="84" t="s">
        <v>269</v>
      </c>
      <c r="W642" s="84">
        <v>0</v>
      </c>
      <c r="X642" s="38" t="s">
        <v>270</v>
      </c>
      <c r="Y642" s="84">
        <v>31268084</v>
      </c>
      <c r="Z642" s="38" t="s">
        <v>886</v>
      </c>
      <c r="AA642" s="108" t="s">
        <v>2086</v>
      </c>
      <c r="AB642" s="84">
        <v>6300</v>
      </c>
      <c r="AC642" s="108" t="s">
        <v>314</v>
      </c>
      <c r="AD642" s="84">
        <v>12</v>
      </c>
      <c r="AE642" s="84" t="s">
        <v>274</v>
      </c>
      <c r="AF642" s="84" t="s">
        <v>859</v>
      </c>
      <c r="AG642" s="108" t="s">
        <v>884</v>
      </c>
      <c r="AH642" s="84" t="s">
        <v>591</v>
      </c>
      <c r="AI642" s="108" t="s">
        <v>2086</v>
      </c>
      <c r="AJ642" s="84">
        <v>600</v>
      </c>
      <c r="AK642" s="84">
        <v>600</v>
      </c>
      <c r="AL642" s="108" t="s">
        <v>684</v>
      </c>
      <c r="AM642" s="84">
        <v>0</v>
      </c>
      <c r="AN642" s="112">
        <v>0</v>
      </c>
      <c r="AO642" s="112">
        <v>0</v>
      </c>
      <c r="AP642" s="112">
        <v>6300</v>
      </c>
      <c r="AQ642" s="112">
        <v>563</v>
      </c>
      <c r="AR642" s="112">
        <v>6863</v>
      </c>
      <c r="AS642" s="112">
        <v>6300</v>
      </c>
      <c r="AT642" s="112">
        <v>563</v>
      </c>
      <c r="AU642" s="112">
        <v>6863</v>
      </c>
      <c r="AV642" s="84">
        <v>47</v>
      </c>
      <c r="AW642" s="84">
        <v>1741</v>
      </c>
      <c r="AX642" s="84" t="s">
        <v>293</v>
      </c>
      <c r="AY642" s="108"/>
      <c r="AZ642" s="84"/>
      <c r="BA642" s="84"/>
      <c r="BB642" s="84" t="s">
        <v>280</v>
      </c>
      <c r="BC642" s="84" t="s">
        <v>281</v>
      </c>
      <c r="BD642" s="108"/>
      <c r="BE642" s="84">
        <v>0</v>
      </c>
      <c r="BF642" s="38" t="s">
        <v>885</v>
      </c>
      <c r="BG642" s="84">
        <v>7828356264</v>
      </c>
      <c r="BH642" s="114" t="s">
        <v>3072</v>
      </c>
      <c r="BI642" s="38" t="s">
        <v>112</v>
      </c>
      <c r="BJ642" s="85">
        <v>45822</v>
      </c>
      <c r="BK642" s="84" t="s">
        <v>124</v>
      </c>
      <c r="BL642" s="38"/>
      <c r="BM642" s="115"/>
      <c r="BN642" s="116" t="s">
        <v>112</v>
      </c>
      <c r="BO642" s="84" t="s">
        <v>243</v>
      </c>
      <c r="BP642" s="84"/>
      <c r="BQ642" s="117" t="s">
        <v>112</v>
      </c>
      <c r="BR642" s="118" t="s">
        <v>3093</v>
      </c>
    </row>
    <row r="643" spans="1:70" s="113" customFormat="1" ht="15" hidden="1" customHeight="1" x14ac:dyDescent="0.25">
      <c r="A643" s="84">
        <v>639</v>
      </c>
      <c r="B643" s="38" t="s">
        <v>254</v>
      </c>
      <c r="C643" s="38" t="s">
        <v>255</v>
      </c>
      <c r="D643" s="38" t="s">
        <v>256</v>
      </c>
      <c r="E643" s="38" t="s">
        <v>257</v>
      </c>
      <c r="F643" s="38" t="s">
        <v>258</v>
      </c>
      <c r="G643" s="84" t="s">
        <v>259</v>
      </c>
      <c r="H643" s="38" t="s">
        <v>260</v>
      </c>
      <c r="I643" s="84">
        <v>95737</v>
      </c>
      <c r="J643" s="38" t="s">
        <v>282</v>
      </c>
      <c r="K643" s="84">
        <v>95737</v>
      </c>
      <c r="L643" s="84" t="s">
        <v>262</v>
      </c>
      <c r="M643" s="38" t="s">
        <v>263</v>
      </c>
      <c r="N643" s="84">
        <v>162334</v>
      </c>
      <c r="O643" s="84" t="s">
        <v>571</v>
      </c>
      <c r="P643" s="84">
        <v>217703</v>
      </c>
      <c r="Q643" s="38" t="s">
        <v>349</v>
      </c>
      <c r="R643" s="38" t="s">
        <v>1524</v>
      </c>
      <c r="S643" s="84" t="s">
        <v>578</v>
      </c>
      <c r="T643" s="84" t="s">
        <v>578</v>
      </c>
      <c r="U643" s="84" t="s">
        <v>268</v>
      </c>
      <c r="V643" s="84" t="s">
        <v>343</v>
      </c>
      <c r="W643" s="84">
        <v>0</v>
      </c>
      <c r="X643" s="38" t="s">
        <v>270</v>
      </c>
      <c r="Y643" s="84">
        <v>31327910</v>
      </c>
      <c r="Z643" s="38" t="s">
        <v>579</v>
      </c>
      <c r="AA643" s="108" t="s">
        <v>2086</v>
      </c>
      <c r="AB643" s="84">
        <v>4654</v>
      </c>
      <c r="AC643" s="108" t="s">
        <v>290</v>
      </c>
      <c r="AD643" s="84">
        <v>10</v>
      </c>
      <c r="AE643" s="84" t="s">
        <v>274</v>
      </c>
      <c r="AF643" s="84" t="s">
        <v>315</v>
      </c>
      <c r="AG643" s="108" t="s">
        <v>575</v>
      </c>
      <c r="AH643" s="84" t="s">
        <v>277</v>
      </c>
      <c r="AI643" s="108" t="s">
        <v>2086</v>
      </c>
      <c r="AJ643" s="84">
        <v>550</v>
      </c>
      <c r="AK643" s="84">
        <v>550</v>
      </c>
      <c r="AL643" s="108"/>
      <c r="AM643" s="84">
        <v>0</v>
      </c>
      <c r="AN643" s="112">
        <v>0</v>
      </c>
      <c r="AO643" s="112">
        <v>0</v>
      </c>
      <c r="AP643" s="112">
        <v>4950.07</v>
      </c>
      <c r="AQ643" s="112">
        <v>406</v>
      </c>
      <c r="AR643" s="112">
        <v>5356.07</v>
      </c>
      <c r="AS643" s="112">
        <v>4951</v>
      </c>
      <c r="AT643" s="112">
        <v>406</v>
      </c>
      <c r="AU643" s="112">
        <v>5357</v>
      </c>
      <c r="AV643" s="84">
        <v>47</v>
      </c>
      <c r="AW643" s="84">
        <v>1344</v>
      </c>
      <c r="AX643" s="84" t="s">
        <v>293</v>
      </c>
      <c r="AY643" s="108"/>
      <c r="AZ643" s="84"/>
      <c r="BA643" s="84"/>
      <c r="BB643" s="84" t="s">
        <v>280</v>
      </c>
      <c r="BC643" s="84" t="s">
        <v>281</v>
      </c>
      <c r="BD643" s="108"/>
      <c r="BE643" s="84">
        <v>0</v>
      </c>
      <c r="BF643" s="38" t="s">
        <v>578</v>
      </c>
      <c r="BG643" s="84">
        <v>9752936669</v>
      </c>
      <c r="BH643" s="114" t="s">
        <v>3072</v>
      </c>
      <c r="BI643" s="38" t="s">
        <v>112</v>
      </c>
      <c r="BJ643" s="85">
        <v>45834</v>
      </c>
      <c r="BK643" s="84" t="s">
        <v>125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254</v>
      </c>
      <c r="C644" s="38" t="s">
        <v>255</v>
      </c>
      <c r="D644" s="38" t="s">
        <v>256</v>
      </c>
      <c r="E644" s="38" t="s">
        <v>257</v>
      </c>
      <c r="F644" s="38" t="s">
        <v>258</v>
      </c>
      <c r="G644" s="84" t="s">
        <v>259</v>
      </c>
      <c r="H644" s="38" t="s">
        <v>260</v>
      </c>
      <c r="I644" s="84">
        <v>100032</v>
      </c>
      <c r="J644" s="38" t="s">
        <v>261</v>
      </c>
      <c r="K644" s="84">
        <v>100032</v>
      </c>
      <c r="L644" s="84" t="s">
        <v>262</v>
      </c>
      <c r="M644" s="38" t="s">
        <v>263</v>
      </c>
      <c r="N644" s="84">
        <v>163572</v>
      </c>
      <c r="O644" s="84" t="s">
        <v>264</v>
      </c>
      <c r="P644" s="84">
        <v>228950</v>
      </c>
      <c r="Q644" s="38" t="s">
        <v>1112</v>
      </c>
      <c r="R644" s="38" t="s">
        <v>1524</v>
      </c>
      <c r="S644" s="84" t="s">
        <v>1152</v>
      </c>
      <c r="T644" s="84" t="s">
        <v>1152</v>
      </c>
      <c r="U644" s="84" t="s">
        <v>411</v>
      </c>
      <c r="V644" s="84" t="s">
        <v>269</v>
      </c>
      <c r="W644" s="84">
        <v>0</v>
      </c>
      <c r="X644" s="38" t="s">
        <v>270</v>
      </c>
      <c r="Y644" s="84">
        <v>31335308</v>
      </c>
      <c r="Z644" s="38" t="s">
        <v>1153</v>
      </c>
      <c r="AA644" s="108" t="s">
        <v>2086</v>
      </c>
      <c r="AB644" s="84">
        <v>3210</v>
      </c>
      <c r="AC644" s="108" t="s">
        <v>273</v>
      </c>
      <c r="AD644" s="84">
        <v>6</v>
      </c>
      <c r="AE644" s="84" t="s">
        <v>274</v>
      </c>
      <c r="AF644" s="84" t="s">
        <v>859</v>
      </c>
      <c r="AG644" s="108" t="s">
        <v>1110</v>
      </c>
      <c r="AH644" s="84" t="s">
        <v>591</v>
      </c>
      <c r="AI644" s="108" t="s">
        <v>2086</v>
      </c>
      <c r="AJ644" s="84">
        <v>351.67</v>
      </c>
      <c r="AK644" s="84">
        <v>351.67</v>
      </c>
      <c r="AL644" s="108" t="s">
        <v>564</v>
      </c>
      <c r="AM644" s="84">
        <v>1208.55</v>
      </c>
      <c r="AN644" s="112">
        <v>0</v>
      </c>
      <c r="AO644" s="112">
        <v>1208.55</v>
      </c>
      <c r="AP644" s="112">
        <v>2001.45</v>
      </c>
      <c r="AQ644" s="112">
        <v>0.35</v>
      </c>
      <c r="AR644" s="112">
        <v>2001.8</v>
      </c>
      <c r="AS644" s="112">
        <v>2001.45</v>
      </c>
      <c r="AT644" s="112">
        <v>0.35</v>
      </c>
      <c r="AU644" s="112">
        <v>2001.8</v>
      </c>
      <c r="AV644" s="84">
        <v>45</v>
      </c>
      <c r="AW644" s="84">
        <v>1344</v>
      </c>
      <c r="AX644" s="84" t="s">
        <v>293</v>
      </c>
      <c r="AY644" s="108"/>
      <c r="AZ644" s="84"/>
      <c r="BA644" s="84"/>
      <c r="BB644" s="84" t="s">
        <v>280</v>
      </c>
      <c r="BC644" s="84" t="s">
        <v>281</v>
      </c>
      <c r="BD644" s="108"/>
      <c r="BE644" s="84">
        <v>0</v>
      </c>
      <c r="BF644" s="38" t="s">
        <v>1152</v>
      </c>
      <c r="BG644" s="84">
        <v>9179331210</v>
      </c>
      <c r="BH644" s="114" t="s">
        <v>3072</v>
      </c>
      <c r="BI644" s="38" t="s">
        <v>112</v>
      </c>
      <c r="BJ644" s="85">
        <v>45834</v>
      </c>
      <c r="BK644" s="84" t="s">
        <v>125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hidden="1" customHeight="1" x14ac:dyDescent="0.25">
      <c r="A645" s="84">
        <v>641</v>
      </c>
      <c r="B645" s="38" t="s">
        <v>254</v>
      </c>
      <c r="C645" s="38" t="s">
        <v>255</v>
      </c>
      <c r="D645" s="38" t="s">
        <v>256</v>
      </c>
      <c r="E645" s="38" t="s">
        <v>257</v>
      </c>
      <c r="F645" s="38" t="s">
        <v>258</v>
      </c>
      <c r="G645" s="84" t="s">
        <v>259</v>
      </c>
      <c r="H645" s="38" t="s">
        <v>260</v>
      </c>
      <c r="I645" s="84">
        <v>95409</v>
      </c>
      <c r="J645" s="38" t="s">
        <v>347</v>
      </c>
      <c r="K645" s="84">
        <v>95409</v>
      </c>
      <c r="L645" s="84" t="s">
        <v>262</v>
      </c>
      <c r="M645" s="38" t="s">
        <v>263</v>
      </c>
      <c r="N645" s="84">
        <v>163055</v>
      </c>
      <c r="O645" s="84" t="s">
        <v>664</v>
      </c>
      <c r="P645" s="84">
        <v>218698</v>
      </c>
      <c r="Q645" s="38" t="s">
        <v>665</v>
      </c>
      <c r="R645" s="38" t="s">
        <v>1533</v>
      </c>
      <c r="S645" s="84" t="s">
        <v>2087</v>
      </c>
      <c r="T645" s="84" t="s">
        <v>2087</v>
      </c>
      <c r="U645" s="84" t="s">
        <v>2088</v>
      </c>
      <c r="V645" s="84" t="s">
        <v>269</v>
      </c>
      <c r="W645" s="84">
        <v>0</v>
      </c>
      <c r="X645" s="38" t="s">
        <v>270</v>
      </c>
      <c r="Y645" s="84">
        <v>33887570</v>
      </c>
      <c r="Z645" s="38" t="s">
        <v>1599</v>
      </c>
      <c r="AA645" s="108" t="s">
        <v>2089</v>
      </c>
      <c r="AB645" s="84">
        <v>57246</v>
      </c>
      <c r="AC645" s="108" t="s">
        <v>353</v>
      </c>
      <c r="AD645" s="84">
        <v>24</v>
      </c>
      <c r="AE645" s="84" t="s">
        <v>274</v>
      </c>
      <c r="AF645" s="84" t="s">
        <v>275</v>
      </c>
      <c r="AG645" s="108" t="s">
        <v>2090</v>
      </c>
      <c r="AH645" s="84" t="s">
        <v>277</v>
      </c>
      <c r="AI645" s="108" t="s">
        <v>2089</v>
      </c>
      <c r="AJ645" s="84">
        <v>3067</v>
      </c>
      <c r="AK645" s="84">
        <v>2950</v>
      </c>
      <c r="AL645" s="108" t="s">
        <v>726</v>
      </c>
      <c r="AM645" s="84">
        <v>49092.66</v>
      </c>
      <c r="AN645" s="112">
        <v>13516.52</v>
      </c>
      <c r="AO645" s="112">
        <v>62609.18</v>
      </c>
      <c r="AP645" s="112">
        <v>8153.34</v>
      </c>
      <c r="AQ645" s="112">
        <v>154.47999999999999</v>
      </c>
      <c r="AR645" s="112">
        <v>8307.82</v>
      </c>
      <c r="AS645" s="112">
        <v>8153.34</v>
      </c>
      <c r="AT645" s="112">
        <v>154.47999999999999</v>
      </c>
      <c r="AU645" s="112">
        <v>8307.82</v>
      </c>
      <c r="AV645" s="84">
        <v>44</v>
      </c>
      <c r="AW645" s="84">
        <v>671</v>
      </c>
      <c r="AX645" s="84" t="s">
        <v>293</v>
      </c>
      <c r="AY645" s="108"/>
      <c r="AZ645" s="84"/>
      <c r="BA645" s="84"/>
      <c r="BB645" s="84" t="s">
        <v>280</v>
      </c>
      <c r="BC645" s="84" t="s">
        <v>281</v>
      </c>
      <c r="BD645" s="108"/>
      <c r="BE645" s="84">
        <v>0</v>
      </c>
      <c r="BF645" s="38" t="s">
        <v>2087</v>
      </c>
      <c r="BG645" s="84">
        <v>7247448612</v>
      </c>
      <c r="BH645" s="114" t="s">
        <v>3072</v>
      </c>
      <c r="BI645" s="38" t="s">
        <v>112</v>
      </c>
      <c r="BJ645" s="85">
        <v>45834</v>
      </c>
      <c r="BK645" s="84" t="s">
        <v>126</v>
      </c>
      <c r="BL645" s="38"/>
      <c r="BM645" s="115"/>
      <c r="BN645" s="116" t="s">
        <v>112</v>
      </c>
      <c r="BO645" s="84" t="s">
        <v>243</v>
      </c>
      <c r="BP645" s="84"/>
      <c r="BQ645" s="117" t="s">
        <v>112</v>
      </c>
      <c r="BR645" s="118"/>
    </row>
    <row r="646" spans="1:70" s="113" customFormat="1" ht="15" hidden="1" customHeight="1" x14ac:dyDescent="0.25">
      <c r="A646" s="84">
        <v>642</v>
      </c>
      <c r="B646" s="38" t="s">
        <v>254</v>
      </c>
      <c r="C646" s="38" t="s">
        <v>255</v>
      </c>
      <c r="D646" s="38" t="s">
        <v>256</v>
      </c>
      <c r="E646" s="38" t="s">
        <v>257</v>
      </c>
      <c r="F646" s="38" t="s">
        <v>258</v>
      </c>
      <c r="G646" s="84" t="s">
        <v>259</v>
      </c>
      <c r="H646" s="38" t="s">
        <v>260</v>
      </c>
      <c r="I646" s="84">
        <v>80625</v>
      </c>
      <c r="J646" s="38" t="s">
        <v>339</v>
      </c>
      <c r="K646" s="84">
        <v>80625</v>
      </c>
      <c r="L646" s="84" t="s">
        <v>262</v>
      </c>
      <c r="M646" s="38" t="s">
        <v>263</v>
      </c>
      <c r="N646" s="84">
        <v>135039</v>
      </c>
      <c r="O646" s="84" t="s">
        <v>963</v>
      </c>
      <c r="P646" s="84">
        <v>182482</v>
      </c>
      <c r="Q646" s="38" t="s">
        <v>964</v>
      </c>
      <c r="R646" s="38" t="s">
        <v>1533</v>
      </c>
      <c r="S646" s="84" t="s">
        <v>2091</v>
      </c>
      <c r="T646" s="84" t="s">
        <v>2091</v>
      </c>
      <c r="U646" s="84" t="s">
        <v>268</v>
      </c>
      <c r="V646" s="84" t="s">
        <v>343</v>
      </c>
      <c r="W646" s="84">
        <v>0</v>
      </c>
      <c r="X646" s="38" t="s">
        <v>270</v>
      </c>
      <c r="Y646" s="84">
        <v>34020252</v>
      </c>
      <c r="Z646" s="38" t="s">
        <v>2092</v>
      </c>
      <c r="AA646" s="108" t="s">
        <v>2093</v>
      </c>
      <c r="AB646" s="84">
        <v>56209</v>
      </c>
      <c r="AC646" s="108" t="s">
        <v>273</v>
      </c>
      <c r="AD646" s="84">
        <v>24</v>
      </c>
      <c r="AE646" s="84" t="s">
        <v>739</v>
      </c>
      <c r="AF646" s="84" t="s">
        <v>732</v>
      </c>
      <c r="AG646" s="108" t="s">
        <v>2094</v>
      </c>
      <c r="AH646" s="84" t="s">
        <v>700</v>
      </c>
      <c r="AI646" s="108" t="s">
        <v>2093</v>
      </c>
      <c r="AJ646" s="84">
        <v>3423</v>
      </c>
      <c r="AK646" s="84">
        <v>2900</v>
      </c>
      <c r="AL646" s="108" t="s">
        <v>564</v>
      </c>
      <c r="AM646" s="84">
        <v>11854.36</v>
      </c>
      <c r="AN646" s="112">
        <v>6054</v>
      </c>
      <c r="AO646" s="112">
        <v>17908.36</v>
      </c>
      <c r="AP646" s="112">
        <v>44354.64</v>
      </c>
      <c r="AQ646" s="112">
        <v>7860</v>
      </c>
      <c r="AR646" s="112">
        <v>52214.64</v>
      </c>
      <c r="AS646" s="112">
        <v>44354.64</v>
      </c>
      <c r="AT646" s="112">
        <v>7860</v>
      </c>
      <c r="AU646" s="112">
        <v>52214.64</v>
      </c>
      <c r="AV646" s="84">
        <v>45</v>
      </c>
      <c r="AW646" s="84">
        <v>1164</v>
      </c>
      <c r="AX646" s="84" t="s">
        <v>293</v>
      </c>
      <c r="AY646" s="108"/>
      <c r="AZ646" s="84"/>
      <c r="BA646" s="84"/>
      <c r="BB646" s="84" t="s">
        <v>280</v>
      </c>
      <c r="BC646" s="84" t="s">
        <v>281</v>
      </c>
      <c r="BD646" s="108"/>
      <c r="BE646" s="84">
        <v>0</v>
      </c>
      <c r="BF646" s="38" t="s">
        <v>2091</v>
      </c>
      <c r="BG646" s="84">
        <v>7974450690</v>
      </c>
      <c r="BH646" s="114" t="s">
        <v>3072</v>
      </c>
      <c r="BI646" s="38" t="s">
        <v>112</v>
      </c>
      <c r="BJ646" s="85">
        <v>45834</v>
      </c>
      <c r="BK646" s="84" t="s">
        <v>125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hidden="1" customHeight="1" x14ac:dyDescent="0.25">
      <c r="A647" s="84">
        <v>643</v>
      </c>
      <c r="B647" s="38" t="s">
        <v>254</v>
      </c>
      <c r="C647" s="38" t="s">
        <v>255</v>
      </c>
      <c r="D647" s="38" t="s">
        <v>256</v>
      </c>
      <c r="E647" s="38" t="s">
        <v>257</v>
      </c>
      <c r="F647" s="38" t="s">
        <v>258</v>
      </c>
      <c r="G647" s="84" t="s">
        <v>259</v>
      </c>
      <c r="H647" s="38" t="s">
        <v>260</v>
      </c>
      <c r="I647" s="84">
        <v>100032</v>
      </c>
      <c r="J647" s="38" t="s">
        <v>261</v>
      </c>
      <c r="K647" s="84">
        <v>100032</v>
      </c>
      <c r="L647" s="84" t="s">
        <v>262</v>
      </c>
      <c r="M647" s="38" t="s">
        <v>263</v>
      </c>
      <c r="N647" s="84">
        <v>163572</v>
      </c>
      <c r="O647" s="84" t="s">
        <v>264</v>
      </c>
      <c r="P647" s="84">
        <v>202646</v>
      </c>
      <c r="Q647" s="38" t="s">
        <v>265</v>
      </c>
      <c r="R647" s="38" t="s">
        <v>1533</v>
      </c>
      <c r="S647" s="84" t="s">
        <v>2095</v>
      </c>
      <c r="T647" s="84" t="s">
        <v>2095</v>
      </c>
      <c r="U647" s="84" t="s">
        <v>268</v>
      </c>
      <c r="V647" s="84" t="s">
        <v>343</v>
      </c>
      <c r="W647" s="84">
        <v>0</v>
      </c>
      <c r="X647" s="38" t="s">
        <v>270</v>
      </c>
      <c r="Y647" s="84">
        <v>34028915</v>
      </c>
      <c r="Z647" s="38" t="s">
        <v>2096</v>
      </c>
      <c r="AA647" s="108" t="s">
        <v>2097</v>
      </c>
      <c r="AB647" s="84">
        <v>41688</v>
      </c>
      <c r="AC647" s="108" t="s">
        <v>273</v>
      </c>
      <c r="AD647" s="84">
        <v>18</v>
      </c>
      <c r="AE647" s="84" t="s">
        <v>371</v>
      </c>
      <c r="AF647" s="84" t="s">
        <v>275</v>
      </c>
      <c r="AG647" s="108" t="s">
        <v>2098</v>
      </c>
      <c r="AH647" s="84" t="s">
        <v>277</v>
      </c>
      <c r="AI647" s="108" t="s">
        <v>2097</v>
      </c>
      <c r="AJ647" s="84">
        <v>2669</v>
      </c>
      <c r="AK647" s="84">
        <v>2750</v>
      </c>
      <c r="AL647" s="108" t="s">
        <v>292</v>
      </c>
      <c r="AM647" s="84">
        <v>1622.82</v>
      </c>
      <c r="AN647" s="112">
        <v>1205.56</v>
      </c>
      <c r="AO647" s="112">
        <v>2828.38</v>
      </c>
      <c r="AP647" s="112">
        <v>40065.18</v>
      </c>
      <c r="AQ647" s="112">
        <v>6525.44</v>
      </c>
      <c r="AR647" s="112">
        <v>46590.62</v>
      </c>
      <c r="AS647" s="112">
        <v>40065.18</v>
      </c>
      <c r="AT647" s="112">
        <v>6525.44</v>
      </c>
      <c r="AU647" s="112">
        <v>46590.62</v>
      </c>
      <c r="AV647" s="84">
        <v>45</v>
      </c>
      <c r="AW647" s="84">
        <v>1283</v>
      </c>
      <c r="AX647" s="84" t="s">
        <v>293</v>
      </c>
      <c r="AY647" s="108"/>
      <c r="AZ647" s="84"/>
      <c r="BA647" s="84"/>
      <c r="BB647" s="84" t="s">
        <v>280</v>
      </c>
      <c r="BC647" s="84" t="s">
        <v>281</v>
      </c>
      <c r="BD647" s="108"/>
      <c r="BE647" s="84">
        <v>0</v>
      </c>
      <c r="BF647" s="38" t="s">
        <v>2095</v>
      </c>
      <c r="BG647" s="84">
        <v>9752240760</v>
      </c>
      <c r="BH647" s="114" t="s">
        <v>3072</v>
      </c>
      <c r="BI647" s="38" t="s">
        <v>112</v>
      </c>
      <c r="BJ647" s="85">
        <v>45834</v>
      </c>
      <c r="BK647" s="84" t="s">
        <v>125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customHeight="1" x14ac:dyDescent="0.25">
      <c r="A648" s="84">
        <v>644</v>
      </c>
      <c r="B648" s="38" t="s">
        <v>254</v>
      </c>
      <c r="C648" s="38" t="s">
        <v>255</v>
      </c>
      <c r="D648" s="38" t="s">
        <v>256</v>
      </c>
      <c r="E648" s="38" t="s">
        <v>257</v>
      </c>
      <c r="F648" s="38" t="s">
        <v>258</v>
      </c>
      <c r="G648" s="84" t="s">
        <v>259</v>
      </c>
      <c r="H648" s="38" t="s">
        <v>260</v>
      </c>
      <c r="I648" s="84">
        <v>96143</v>
      </c>
      <c r="J648" s="38" t="s">
        <v>539</v>
      </c>
      <c r="K648" s="84">
        <v>96143</v>
      </c>
      <c r="L648" s="84" t="s">
        <v>262</v>
      </c>
      <c r="M648" s="38" t="s">
        <v>263</v>
      </c>
      <c r="N648" s="84">
        <v>162790</v>
      </c>
      <c r="O648" s="84" t="s">
        <v>630</v>
      </c>
      <c r="P648" s="84">
        <v>218335</v>
      </c>
      <c r="Q648" s="38" t="s">
        <v>631</v>
      </c>
      <c r="R648" s="38" t="s">
        <v>2099</v>
      </c>
      <c r="S648" s="84" t="s">
        <v>2100</v>
      </c>
      <c r="T648" s="84" t="s">
        <v>2100</v>
      </c>
      <c r="U648" s="84" t="s">
        <v>269</v>
      </c>
      <c r="V648" s="84" t="s">
        <v>269</v>
      </c>
      <c r="W648" s="84">
        <v>541</v>
      </c>
      <c r="X648" s="38" t="s">
        <v>270</v>
      </c>
      <c r="Y648" s="84">
        <v>347364628</v>
      </c>
      <c r="Z648" s="38" t="s">
        <v>2101</v>
      </c>
      <c r="AA648" s="108" t="s">
        <v>2102</v>
      </c>
      <c r="AB648" s="84">
        <v>66803</v>
      </c>
      <c r="AC648" s="108" t="s">
        <v>333</v>
      </c>
      <c r="AD648" s="84">
        <v>24</v>
      </c>
      <c r="AE648" s="84" t="s">
        <v>421</v>
      </c>
      <c r="AF648" s="84" t="s">
        <v>275</v>
      </c>
      <c r="AG648" s="108" t="s">
        <v>2103</v>
      </c>
      <c r="AH648" s="84" t="s">
        <v>277</v>
      </c>
      <c r="AI648" s="108" t="s">
        <v>2022</v>
      </c>
      <c r="AJ648" s="84">
        <v>3605</v>
      </c>
      <c r="AK648" s="84">
        <v>3450</v>
      </c>
      <c r="AL648" s="108" t="s">
        <v>2104</v>
      </c>
      <c r="AM648" s="84">
        <v>24359.88</v>
      </c>
      <c r="AN648" s="112">
        <v>10316.27</v>
      </c>
      <c r="AO648" s="112">
        <v>34676.15</v>
      </c>
      <c r="AP648" s="112">
        <v>42443.12</v>
      </c>
      <c r="AQ648" s="112">
        <v>5835.73</v>
      </c>
      <c r="AR648" s="112">
        <v>48278.85</v>
      </c>
      <c r="AS648" s="112">
        <v>42443.12</v>
      </c>
      <c r="AT648" s="112">
        <v>5835.73</v>
      </c>
      <c r="AU648" s="112">
        <v>48278.85</v>
      </c>
      <c r="AV648" s="84">
        <v>39</v>
      </c>
      <c r="AW648" s="84">
        <v>858</v>
      </c>
      <c r="AX648" s="84" t="s">
        <v>293</v>
      </c>
      <c r="AY648" s="108"/>
      <c r="AZ648" s="84"/>
      <c r="BA648" s="84"/>
      <c r="BB648" s="84" t="s">
        <v>280</v>
      </c>
      <c r="BC648" s="84" t="s">
        <v>281</v>
      </c>
      <c r="BD648" s="108"/>
      <c r="BE648" s="84">
        <v>0</v>
      </c>
      <c r="BF648" s="38" t="s">
        <v>2100</v>
      </c>
      <c r="BG648" s="84">
        <v>6866461688</v>
      </c>
      <c r="BH648" s="114" t="s">
        <v>3072</v>
      </c>
      <c r="BI648" s="38" t="s">
        <v>112</v>
      </c>
      <c r="BJ648" s="85">
        <v>45822</v>
      </c>
      <c r="BK648" s="84" t="s">
        <v>124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 t="s">
        <v>3093</v>
      </c>
    </row>
    <row r="649" spans="1:70" s="113" customFormat="1" ht="15" hidden="1" customHeight="1" x14ac:dyDescent="0.25">
      <c r="A649" s="84">
        <v>645</v>
      </c>
      <c r="B649" s="38" t="s">
        <v>254</v>
      </c>
      <c r="C649" s="38" t="s">
        <v>255</v>
      </c>
      <c r="D649" s="38" t="s">
        <v>256</v>
      </c>
      <c r="E649" s="38" t="s">
        <v>257</v>
      </c>
      <c r="F649" s="38" t="s">
        <v>258</v>
      </c>
      <c r="G649" s="84" t="s">
        <v>259</v>
      </c>
      <c r="H649" s="38" t="s">
        <v>260</v>
      </c>
      <c r="I649" s="84">
        <v>96143</v>
      </c>
      <c r="J649" s="38" t="s">
        <v>539</v>
      </c>
      <c r="K649" s="84">
        <v>96143</v>
      </c>
      <c r="L649" s="84" t="s">
        <v>262</v>
      </c>
      <c r="M649" s="38" t="s">
        <v>263</v>
      </c>
      <c r="N649" s="84">
        <v>162790</v>
      </c>
      <c r="O649" s="84" t="s">
        <v>630</v>
      </c>
      <c r="P649" s="84">
        <v>218335</v>
      </c>
      <c r="Q649" s="38" t="s">
        <v>631</v>
      </c>
      <c r="R649" s="38" t="s">
        <v>2099</v>
      </c>
      <c r="S649" s="84" t="s">
        <v>2105</v>
      </c>
      <c r="T649" s="84" t="s">
        <v>2105</v>
      </c>
      <c r="U649" s="84" t="s">
        <v>269</v>
      </c>
      <c r="V649" s="84" t="s">
        <v>269</v>
      </c>
      <c r="W649" s="84">
        <v>541</v>
      </c>
      <c r="X649" s="38" t="s">
        <v>270</v>
      </c>
      <c r="Y649" s="84">
        <v>347364629</v>
      </c>
      <c r="Z649" s="38" t="s">
        <v>2106</v>
      </c>
      <c r="AA649" s="108" t="s">
        <v>2102</v>
      </c>
      <c r="AB649" s="84">
        <v>66803</v>
      </c>
      <c r="AC649" s="108" t="s">
        <v>333</v>
      </c>
      <c r="AD649" s="84">
        <v>24</v>
      </c>
      <c r="AE649" s="84" t="s">
        <v>739</v>
      </c>
      <c r="AF649" s="84" t="s">
        <v>780</v>
      </c>
      <c r="AG649" s="108" t="s">
        <v>1549</v>
      </c>
      <c r="AH649" s="84" t="s">
        <v>277</v>
      </c>
      <c r="AI649" s="108" t="s">
        <v>2022</v>
      </c>
      <c r="AJ649" s="84">
        <v>3605</v>
      </c>
      <c r="AK649" s="84">
        <v>3450</v>
      </c>
      <c r="AL649" s="108" t="s">
        <v>2104</v>
      </c>
      <c r="AM649" s="84">
        <v>29839.69</v>
      </c>
      <c r="AN649" s="112">
        <v>11860.36</v>
      </c>
      <c r="AO649" s="112">
        <v>41700.050000000003</v>
      </c>
      <c r="AP649" s="112">
        <v>36963.31</v>
      </c>
      <c r="AQ649" s="112">
        <v>4291.6400000000003</v>
      </c>
      <c r="AR649" s="112">
        <v>41254.949999999997</v>
      </c>
      <c r="AS649" s="112">
        <v>36963.31</v>
      </c>
      <c r="AT649" s="112">
        <v>4291.6400000000003</v>
      </c>
      <c r="AU649" s="112">
        <v>41254.949999999997</v>
      </c>
      <c r="AV649" s="84">
        <v>39</v>
      </c>
      <c r="AW649" s="84">
        <v>799</v>
      </c>
      <c r="AX649" s="84" t="s">
        <v>293</v>
      </c>
      <c r="AY649" s="108"/>
      <c r="AZ649" s="84"/>
      <c r="BA649" s="84"/>
      <c r="BB649" s="84" t="s">
        <v>280</v>
      </c>
      <c r="BC649" s="84" t="s">
        <v>281</v>
      </c>
      <c r="BD649" s="108"/>
      <c r="BE649" s="84">
        <v>0</v>
      </c>
      <c r="BF649" s="38" t="s">
        <v>2105</v>
      </c>
      <c r="BG649" s="84">
        <v>9567661677</v>
      </c>
      <c r="BH649" s="114" t="s">
        <v>3072</v>
      </c>
      <c r="BI649" s="38" t="s">
        <v>112</v>
      </c>
      <c r="BJ649" s="85">
        <v>45834</v>
      </c>
      <c r="BK649" s="84" t="s">
        <v>125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25">
      <c r="A650" s="84">
        <v>646</v>
      </c>
      <c r="B650" s="38" t="s">
        <v>254</v>
      </c>
      <c r="C650" s="38" t="s">
        <v>255</v>
      </c>
      <c r="D650" s="38" t="s">
        <v>256</v>
      </c>
      <c r="E650" s="38" t="s">
        <v>257</v>
      </c>
      <c r="F650" s="38" t="s">
        <v>258</v>
      </c>
      <c r="G650" s="84" t="s">
        <v>259</v>
      </c>
      <c r="H650" s="38" t="s">
        <v>260</v>
      </c>
      <c r="I650" s="84">
        <v>96143</v>
      </c>
      <c r="J650" s="38" t="s">
        <v>539</v>
      </c>
      <c r="K650" s="84">
        <v>96143</v>
      </c>
      <c r="L650" s="84" t="s">
        <v>262</v>
      </c>
      <c r="M650" s="38" t="s">
        <v>263</v>
      </c>
      <c r="N650" s="84">
        <v>162790</v>
      </c>
      <c r="O650" s="84" t="s">
        <v>630</v>
      </c>
      <c r="P650" s="84">
        <v>218335</v>
      </c>
      <c r="Q650" s="38" t="s">
        <v>631</v>
      </c>
      <c r="R650" s="38" t="s">
        <v>2099</v>
      </c>
      <c r="S650" s="84" t="s">
        <v>2107</v>
      </c>
      <c r="T650" s="84" t="s">
        <v>2107</v>
      </c>
      <c r="U650" s="84" t="s">
        <v>269</v>
      </c>
      <c r="V650" s="84" t="s">
        <v>269</v>
      </c>
      <c r="W650" s="84">
        <v>541</v>
      </c>
      <c r="X650" s="38" t="s">
        <v>270</v>
      </c>
      <c r="Y650" s="84">
        <v>347364630</v>
      </c>
      <c r="Z650" s="38" t="s">
        <v>2108</v>
      </c>
      <c r="AA650" s="108" t="s">
        <v>2102</v>
      </c>
      <c r="AB650" s="84">
        <v>66803</v>
      </c>
      <c r="AC650" s="108" t="s">
        <v>333</v>
      </c>
      <c r="AD650" s="84">
        <v>24</v>
      </c>
      <c r="AE650" s="84" t="s">
        <v>421</v>
      </c>
      <c r="AF650" s="84" t="s">
        <v>603</v>
      </c>
      <c r="AG650" s="108" t="s">
        <v>2109</v>
      </c>
      <c r="AH650" s="84" t="s">
        <v>277</v>
      </c>
      <c r="AI650" s="108" t="s">
        <v>2022</v>
      </c>
      <c r="AJ650" s="84">
        <v>3605</v>
      </c>
      <c r="AK650" s="84">
        <v>3450</v>
      </c>
      <c r="AL650" s="108" t="s">
        <v>2110</v>
      </c>
      <c r="AM650" s="84">
        <v>29839.69</v>
      </c>
      <c r="AN650" s="112">
        <v>11715.31</v>
      </c>
      <c r="AO650" s="112">
        <v>41555</v>
      </c>
      <c r="AP650" s="112">
        <v>36963.31</v>
      </c>
      <c r="AQ650" s="112">
        <v>4436.6899999999996</v>
      </c>
      <c r="AR650" s="112">
        <v>41400</v>
      </c>
      <c r="AS650" s="112">
        <v>36963.31</v>
      </c>
      <c r="AT650" s="112">
        <v>4436.6899999999996</v>
      </c>
      <c r="AU650" s="112">
        <v>41400</v>
      </c>
      <c r="AV650" s="84">
        <v>39</v>
      </c>
      <c r="AW650" s="84">
        <v>799</v>
      </c>
      <c r="AX650" s="84" t="s">
        <v>293</v>
      </c>
      <c r="AY650" s="108"/>
      <c r="AZ650" s="84"/>
      <c r="BA650" s="84"/>
      <c r="BB650" s="84" t="s">
        <v>280</v>
      </c>
      <c r="BC650" s="84" t="s">
        <v>281</v>
      </c>
      <c r="BD650" s="108"/>
      <c r="BE650" s="84">
        <v>0</v>
      </c>
      <c r="BF650" s="38" t="s">
        <v>2107</v>
      </c>
      <c r="BG650" s="84">
        <v>6261664675</v>
      </c>
      <c r="BH650" s="114" t="s">
        <v>3072</v>
      </c>
      <c r="BI650" s="38" t="s">
        <v>112</v>
      </c>
      <c r="BJ650" s="85">
        <v>45822</v>
      </c>
      <c r="BK650" s="84" t="s">
        <v>129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 t="s">
        <v>3093</v>
      </c>
    </row>
    <row r="651" spans="1:70" s="113" customFormat="1" ht="15" hidden="1" customHeight="1" x14ac:dyDescent="0.25">
      <c r="A651" s="84">
        <v>647</v>
      </c>
      <c r="B651" s="38" t="s">
        <v>254</v>
      </c>
      <c r="C651" s="38" t="s">
        <v>255</v>
      </c>
      <c r="D651" s="38" t="s">
        <v>256</v>
      </c>
      <c r="E651" s="38" t="s">
        <v>257</v>
      </c>
      <c r="F651" s="38" t="s">
        <v>258</v>
      </c>
      <c r="G651" s="84" t="s">
        <v>259</v>
      </c>
      <c r="H651" s="38" t="s">
        <v>260</v>
      </c>
      <c r="I651" s="84">
        <v>80625</v>
      </c>
      <c r="J651" s="38" t="s">
        <v>339</v>
      </c>
      <c r="K651" s="84">
        <v>80625</v>
      </c>
      <c r="L651" s="84" t="s">
        <v>262</v>
      </c>
      <c r="M651" s="38" t="s">
        <v>263</v>
      </c>
      <c r="N651" s="84">
        <v>135039</v>
      </c>
      <c r="O651" s="84" t="s">
        <v>963</v>
      </c>
      <c r="P651" s="84">
        <v>182482</v>
      </c>
      <c r="Q651" s="38" t="s">
        <v>964</v>
      </c>
      <c r="R651" s="38" t="s">
        <v>2099</v>
      </c>
      <c r="S651" s="84" t="s">
        <v>2111</v>
      </c>
      <c r="T651" s="84" t="s">
        <v>2111</v>
      </c>
      <c r="U651" s="84" t="s">
        <v>269</v>
      </c>
      <c r="V651" s="84" t="s">
        <v>269</v>
      </c>
      <c r="W651" s="84">
        <v>541</v>
      </c>
      <c r="X651" s="38" t="s">
        <v>270</v>
      </c>
      <c r="Y651" s="84">
        <v>347750096</v>
      </c>
      <c r="Z651" s="38" t="s">
        <v>2112</v>
      </c>
      <c r="AA651" s="108" t="s">
        <v>2113</v>
      </c>
      <c r="AB651" s="84">
        <v>57409</v>
      </c>
      <c r="AC651" s="108" t="s">
        <v>273</v>
      </c>
      <c r="AD651" s="84">
        <v>24</v>
      </c>
      <c r="AE651" s="84" t="s">
        <v>421</v>
      </c>
      <c r="AF651" s="84" t="s">
        <v>859</v>
      </c>
      <c r="AG651" s="108" t="s">
        <v>1484</v>
      </c>
      <c r="AH651" s="84" t="s">
        <v>591</v>
      </c>
      <c r="AI651" s="108" t="s">
        <v>2114</v>
      </c>
      <c r="AJ651" s="84">
        <v>2388</v>
      </c>
      <c r="AK651" s="84">
        <v>3000</v>
      </c>
      <c r="AL651" s="108" t="s">
        <v>2115</v>
      </c>
      <c r="AM651" s="84">
        <v>48791.55</v>
      </c>
      <c r="AN651" s="112">
        <v>13826.45</v>
      </c>
      <c r="AO651" s="112">
        <v>62618</v>
      </c>
      <c r="AP651" s="112">
        <v>8617.4500000000007</v>
      </c>
      <c r="AQ651" s="112">
        <v>152.55000000000001</v>
      </c>
      <c r="AR651" s="112">
        <v>8770</v>
      </c>
      <c r="AS651" s="112">
        <v>8617.4500000000007</v>
      </c>
      <c r="AT651" s="112">
        <v>152.55000000000001</v>
      </c>
      <c r="AU651" s="112">
        <v>8770</v>
      </c>
      <c r="AV651" s="84">
        <v>39</v>
      </c>
      <c r="AW651" s="84">
        <v>492</v>
      </c>
      <c r="AX651" s="84" t="s">
        <v>293</v>
      </c>
      <c r="AY651" s="108"/>
      <c r="AZ651" s="84"/>
      <c r="BA651" s="84"/>
      <c r="BB651" s="84" t="s">
        <v>280</v>
      </c>
      <c r="BC651" s="84" t="s">
        <v>281</v>
      </c>
      <c r="BD651" s="108"/>
      <c r="BE651" s="84">
        <v>0</v>
      </c>
      <c r="BF651" s="38" t="s">
        <v>2111</v>
      </c>
      <c r="BG651" s="84">
        <v>9244682181</v>
      </c>
      <c r="BH651" s="114" t="s">
        <v>3072</v>
      </c>
      <c r="BI651" s="38" t="s">
        <v>112</v>
      </c>
      <c r="BJ651" s="85">
        <v>45834</v>
      </c>
      <c r="BK651" s="84" t="s">
        <v>125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hidden="1" customHeight="1" x14ac:dyDescent="0.25">
      <c r="A652" s="84">
        <v>648</v>
      </c>
      <c r="B652" s="38" t="s">
        <v>254</v>
      </c>
      <c r="C652" s="38" t="s">
        <v>255</v>
      </c>
      <c r="D652" s="38" t="s">
        <v>256</v>
      </c>
      <c r="E652" s="38" t="s">
        <v>257</v>
      </c>
      <c r="F652" s="38" t="s">
        <v>258</v>
      </c>
      <c r="G652" s="84" t="s">
        <v>259</v>
      </c>
      <c r="H652" s="38" t="s">
        <v>260</v>
      </c>
      <c r="I652" s="84">
        <v>89442</v>
      </c>
      <c r="J652" s="38" t="s">
        <v>436</v>
      </c>
      <c r="K652" s="84">
        <v>89442</v>
      </c>
      <c r="L652" s="84" t="s">
        <v>262</v>
      </c>
      <c r="M652" s="38" t="s">
        <v>263</v>
      </c>
      <c r="N652" s="84">
        <v>171740</v>
      </c>
      <c r="O652" s="84" t="s">
        <v>1408</v>
      </c>
      <c r="P652" s="84">
        <v>230769</v>
      </c>
      <c r="Q652" s="38" t="s">
        <v>284</v>
      </c>
      <c r="R652" s="38" t="s">
        <v>2116</v>
      </c>
      <c r="S652" s="84" t="s">
        <v>1452</v>
      </c>
      <c r="T652" s="84" t="s">
        <v>1452</v>
      </c>
      <c r="U652" s="84" t="s">
        <v>287</v>
      </c>
      <c r="V652" s="84" t="s">
        <v>269</v>
      </c>
      <c r="W652" s="84">
        <v>0</v>
      </c>
      <c r="X652" s="38" t="s">
        <v>270</v>
      </c>
      <c r="Y652" s="84">
        <v>348168417</v>
      </c>
      <c r="Z652" s="38" t="s">
        <v>1453</v>
      </c>
      <c r="AA652" s="108" t="s">
        <v>2117</v>
      </c>
      <c r="AB652" s="84">
        <v>9250</v>
      </c>
      <c r="AC652" s="108" t="s">
        <v>333</v>
      </c>
      <c r="AD652" s="84">
        <v>12</v>
      </c>
      <c r="AE652" s="84" t="s">
        <v>2118</v>
      </c>
      <c r="AF652" s="84" t="s">
        <v>315</v>
      </c>
      <c r="AG652" s="108" t="s">
        <v>1455</v>
      </c>
      <c r="AH652" s="84" t="s">
        <v>277</v>
      </c>
      <c r="AI652" s="108" t="s">
        <v>2119</v>
      </c>
      <c r="AJ652" s="84">
        <v>807</v>
      </c>
      <c r="AK652" s="84">
        <v>870</v>
      </c>
      <c r="AL652" s="108" t="s">
        <v>2120</v>
      </c>
      <c r="AM652" s="84">
        <v>5116.63</v>
      </c>
      <c r="AN652" s="112">
        <v>910.37</v>
      </c>
      <c r="AO652" s="112">
        <v>6027</v>
      </c>
      <c r="AP652" s="112">
        <v>4133.37</v>
      </c>
      <c r="AQ652" s="112">
        <v>216.63</v>
      </c>
      <c r="AR652" s="112">
        <v>4350</v>
      </c>
      <c r="AS652" s="112">
        <v>4133.37</v>
      </c>
      <c r="AT652" s="112">
        <v>216.63</v>
      </c>
      <c r="AU652" s="112">
        <v>4350</v>
      </c>
      <c r="AV652" s="84">
        <v>36</v>
      </c>
      <c r="AW652" s="84">
        <v>1103</v>
      </c>
      <c r="AX652" s="84" t="s">
        <v>293</v>
      </c>
      <c r="AY652" s="108"/>
      <c r="AZ652" s="84"/>
      <c r="BA652" s="84"/>
      <c r="BB652" s="84" t="s">
        <v>280</v>
      </c>
      <c r="BC652" s="84" t="s">
        <v>281</v>
      </c>
      <c r="BD652" s="108"/>
      <c r="BE652" s="84">
        <v>0</v>
      </c>
      <c r="BF652" s="38" t="s">
        <v>1452</v>
      </c>
      <c r="BG652" s="84">
        <v>9977575132</v>
      </c>
      <c r="BH652" s="114" t="s">
        <v>3072</v>
      </c>
      <c r="BI652" s="38" t="s">
        <v>112</v>
      </c>
      <c r="BJ652" s="85">
        <v>45834</v>
      </c>
      <c r="BK652" s="84" t="s">
        <v>126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hidden="1" customHeight="1" x14ac:dyDescent="0.25">
      <c r="A653" s="84">
        <v>649</v>
      </c>
      <c r="B653" s="38" t="s">
        <v>254</v>
      </c>
      <c r="C653" s="38" t="s">
        <v>255</v>
      </c>
      <c r="D653" s="38" t="s">
        <v>256</v>
      </c>
      <c r="E653" s="38" t="s">
        <v>257</v>
      </c>
      <c r="F653" s="38" t="s">
        <v>258</v>
      </c>
      <c r="G653" s="84" t="s">
        <v>259</v>
      </c>
      <c r="H653" s="38" t="s">
        <v>260</v>
      </c>
      <c r="I653" s="84">
        <v>80625</v>
      </c>
      <c r="J653" s="38" t="s">
        <v>339</v>
      </c>
      <c r="K653" s="84">
        <v>80625</v>
      </c>
      <c r="L653" s="84" t="s">
        <v>262</v>
      </c>
      <c r="M653" s="38" t="s">
        <v>263</v>
      </c>
      <c r="N653" s="84">
        <v>135039</v>
      </c>
      <c r="O653" s="84" t="s">
        <v>963</v>
      </c>
      <c r="P653" s="84">
        <v>182482</v>
      </c>
      <c r="Q653" s="38" t="s">
        <v>964</v>
      </c>
      <c r="R653" s="38" t="s">
        <v>2099</v>
      </c>
      <c r="S653" s="84" t="s">
        <v>2121</v>
      </c>
      <c r="T653" s="84" t="s">
        <v>2121</v>
      </c>
      <c r="U653" s="84" t="s">
        <v>901</v>
      </c>
      <c r="V653" s="84" t="s">
        <v>343</v>
      </c>
      <c r="W653" s="84">
        <v>541</v>
      </c>
      <c r="X653" s="38" t="s">
        <v>270</v>
      </c>
      <c r="Y653" s="84">
        <v>348597657</v>
      </c>
      <c r="Z653" s="38" t="s">
        <v>2122</v>
      </c>
      <c r="AA653" s="108" t="s">
        <v>2123</v>
      </c>
      <c r="AB653" s="84">
        <v>76397</v>
      </c>
      <c r="AC653" s="108" t="s">
        <v>273</v>
      </c>
      <c r="AD653" s="84">
        <v>24</v>
      </c>
      <c r="AE653" s="84" t="s">
        <v>421</v>
      </c>
      <c r="AF653" s="84" t="s">
        <v>275</v>
      </c>
      <c r="AG653" s="108" t="s">
        <v>2124</v>
      </c>
      <c r="AH653" s="84" t="s">
        <v>277</v>
      </c>
      <c r="AI653" s="108" t="s">
        <v>2125</v>
      </c>
      <c r="AJ653" s="84">
        <v>4284</v>
      </c>
      <c r="AK653" s="84">
        <v>4050</v>
      </c>
      <c r="AL653" s="108" t="s">
        <v>2126</v>
      </c>
      <c r="AM653" s="84">
        <v>43349.9</v>
      </c>
      <c r="AN653" s="112">
        <v>17831.310000000001</v>
      </c>
      <c r="AO653" s="112">
        <v>61181.21</v>
      </c>
      <c r="AP653" s="112">
        <v>33047.1</v>
      </c>
      <c r="AQ653" s="112">
        <v>3205.69</v>
      </c>
      <c r="AR653" s="112">
        <v>36252.79</v>
      </c>
      <c r="AS653" s="112">
        <v>33047.1</v>
      </c>
      <c r="AT653" s="112">
        <v>3205.69</v>
      </c>
      <c r="AU653" s="112">
        <v>36252.79</v>
      </c>
      <c r="AV653" s="84">
        <v>34</v>
      </c>
      <c r="AW653" s="84">
        <v>524</v>
      </c>
      <c r="AX653" s="84" t="s">
        <v>293</v>
      </c>
      <c r="AY653" s="108"/>
      <c r="AZ653" s="84"/>
      <c r="BA653" s="84"/>
      <c r="BB653" s="84" t="s">
        <v>280</v>
      </c>
      <c r="BC653" s="84" t="s">
        <v>281</v>
      </c>
      <c r="BD653" s="108"/>
      <c r="BE653" s="84">
        <v>0</v>
      </c>
      <c r="BF653" s="38" t="s">
        <v>2121</v>
      </c>
      <c r="BG653" s="84">
        <v>9977225285</v>
      </c>
      <c r="BH653" s="114" t="s">
        <v>3072</v>
      </c>
      <c r="BI653" s="38" t="s">
        <v>112</v>
      </c>
      <c r="BJ653" s="85">
        <v>45834</v>
      </c>
      <c r="BK653" s="84" t="s">
        <v>125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customHeight="1" x14ac:dyDescent="0.25">
      <c r="A654" s="84">
        <v>650</v>
      </c>
      <c r="B654" s="38" t="s">
        <v>254</v>
      </c>
      <c r="C654" s="38" t="s">
        <v>255</v>
      </c>
      <c r="D654" s="38" t="s">
        <v>256</v>
      </c>
      <c r="E654" s="38" t="s">
        <v>257</v>
      </c>
      <c r="F654" s="38" t="s">
        <v>258</v>
      </c>
      <c r="G654" s="84" t="s">
        <v>259</v>
      </c>
      <c r="H654" s="38" t="s">
        <v>260</v>
      </c>
      <c r="I654" s="84">
        <v>95892</v>
      </c>
      <c r="J654" s="38" t="s">
        <v>516</v>
      </c>
      <c r="K654" s="84">
        <v>95892</v>
      </c>
      <c r="L654" s="84" t="s">
        <v>262</v>
      </c>
      <c r="M654" s="38" t="s">
        <v>263</v>
      </c>
      <c r="N654" s="84">
        <v>164614</v>
      </c>
      <c r="O654" s="84" t="s">
        <v>826</v>
      </c>
      <c r="P654" s="84">
        <v>221395</v>
      </c>
      <c r="Q654" s="38" t="s">
        <v>918</v>
      </c>
      <c r="R654" s="38" t="s">
        <v>2099</v>
      </c>
      <c r="S654" s="84" t="s">
        <v>2127</v>
      </c>
      <c r="T654" s="84" t="s">
        <v>2127</v>
      </c>
      <c r="U654" s="84" t="s">
        <v>560</v>
      </c>
      <c r="V654" s="84" t="s">
        <v>343</v>
      </c>
      <c r="W654" s="84">
        <v>541</v>
      </c>
      <c r="X654" s="38" t="s">
        <v>270</v>
      </c>
      <c r="Y654" s="84">
        <v>349683211</v>
      </c>
      <c r="Z654" s="38" t="s">
        <v>765</v>
      </c>
      <c r="AA654" s="108" t="s">
        <v>2128</v>
      </c>
      <c r="AB654" s="84">
        <v>52390</v>
      </c>
      <c r="AC654" s="108" t="s">
        <v>522</v>
      </c>
      <c r="AD654" s="84">
        <v>24</v>
      </c>
      <c r="AE654" s="84" t="s">
        <v>904</v>
      </c>
      <c r="AF654" s="84" t="s">
        <v>780</v>
      </c>
      <c r="AG654" s="108" t="s">
        <v>1702</v>
      </c>
      <c r="AH654" s="84" t="s">
        <v>277</v>
      </c>
      <c r="AI654" s="108" t="s">
        <v>2129</v>
      </c>
      <c r="AJ654" s="84">
        <v>2911</v>
      </c>
      <c r="AK654" s="84">
        <v>2800</v>
      </c>
      <c r="AL654" s="108" t="s">
        <v>2130</v>
      </c>
      <c r="AM654" s="84">
        <v>6998.26</v>
      </c>
      <c r="AN654" s="112">
        <v>4312.74</v>
      </c>
      <c r="AO654" s="112">
        <v>11311</v>
      </c>
      <c r="AP654" s="112">
        <v>45391.74</v>
      </c>
      <c r="AQ654" s="112">
        <v>10608.26</v>
      </c>
      <c r="AR654" s="112">
        <v>56000</v>
      </c>
      <c r="AS654" s="112">
        <v>45391.74</v>
      </c>
      <c r="AT654" s="112">
        <v>10608.26</v>
      </c>
      <c r="AU654" s="112">
        <v>56000</v>
      </c>
      <c r="AV654" s="84">
        <v>30</v>
      </c>
      <c r="AW654" s="84">
        <v>768</v>
      </c>
      <c r="AX654" s="84" t="s">
        <v>293</v>
      </c>
      <c r="AY654" s="108"/>
      <c r="AZ654" s="84"/>
      <c r="BA654" s="84"/>
      <c r="BB654" s="84" t="s">
        <v>280</v>
      </c>
      <c r="BC654" s="84" t="s">
        <v>281</v>
      </c>
      <c r="BD654" s="108"/>
      <c r="BE654" s="84">
        <v>0</v>
      </c>
      <c r="BF654" s="38" t="s">
        <v>2127</v>
      </c>
      <c r="BG654" s="84">
        <v>9584419821</v>
      </c>
      <c r="BH654" s="114" t="s">
        <v>3072</v>
      </c>
      <c r="BI654" s="38" t="s">
        <v>112</v>
      </c>
      <c r="BJ654" s="85">
        <v>45822</v>
      </c>
      <c r="BK654" s="84" t="s">
        <v>124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 t="s">
        <v>3093</v>
      </c>
    </row>
    <row r="655" spans="1:70" s="113" customFormat="1" ht="15" customHeight="1" x14ac:dyDescent="0.25">
      <c r="A655" s="84">
        <v>651</v>
      </c>
      <c r="B655" s="38" t="s">
        <v>254</v>
      </c>
      <c r="C655" s="38" t="s">
        <v>255</v>
      </c>
      <c r="D655" s="38" t="s">
        <v>256</v>
      </c>
      <c r="E655" s="38" t="s">
        <v>257</v>
      </c>
      <c r="F655" s="38" t="s">
        <v>258</v>
      </c>
      <c r="G655" s="84" t="s">
        <v>259</v>
      </c>
      <c r="H655" s="38" t="s">
        <v>260</v>
      </c>
      <c r="I655" s="84">
        <v>95892</v>
      </c>
      <c r="J655" s="38" t="s">
        <v>516</v>
      </c>
      <c r="K655" s="84">
        <v>95892</v>
      </c>
      <c r="L655" s="84" t="s">
        <v>262</v>
      </c>
      <c r="M655" s="38" t="s">
        <v>263</v>
      </c>
      <c r="N655" s="84">
        <v>164614</v>
      </c>
      <c r="O655" s="84" t="s">
        <v>826</v>
      </c>
      <c r="P655" s="84">
        <v>221395</v>
      </c>
      <c r="Q655" s="38" t="s">
        <v>918</v>
      </c>
      <c r="R655" s="38" t="s">
        <v>2099</v>
      </c>
      <c r="S655" s="84" t="s">
        <v>2131</v>
      </c>
      <c r="T655" s="84" t="s">
        <v>2131</v>
      </c>
      <c r="U655" s="84" t="s">
        <v>560</v>
      </c>
      <c r="V655" s="84" t="s">
        <v>343</v>
      </c>
      <c r="W655" s="84">
        <v>541</v>
      </c>
      <c r="X655" s="38" t="s">
        <v>270</v>
      </c>
      <c r="Y655" s="84">
        <v>349803101</v>
      </c>
      <c r="Z655" s="38" t="s">
        <v>667</v>
      </c>
      <c r="AA655" s="108" t="s">
        <v>2132</v>
      </c>
      <c r="AB655" s="84">
        <v>70135</v>
      </c>
      <c r="AC655" s="108" t="s">
        <v>522</v>
      </c>
      <c r="AD655" s="84">
        <v>24</v>
      </c>
      <c r="AE655" s="84" t="s">
        <v>904</v>
      </c>
      <c r="AF655" s="84" t="s">
        <v>780</v>
      </c>
      <c r="AG655" s="108" t="s">
        <v>1702</v>
      </c>
      <c r="AH655" s="84" t="s">
        <v>277</v>
      </c>
      <c r="AI655" s="108" t="s">
        <v>2133</v>
      </c>
      <c r="AJ655" s="84">
        <v>3792</v>
      </c>
      <c r="AK655" s="84">
        <v>3750</v>
      </c>
      <c r="AL655" s="108" t="s">
        <v>2134</v>
      </c>
      <c r="AM655" s="84">
        <v>66462.97</v>
      </c>
      <c r="AN655" s="112">
        <v>19829.03</v>
      </c>
      <c r="AO655" s="112">
        <v>86292</v>
      </c>
      <c r="AP655" s="112">
        <v>3672.03</v>
      </c>
      <c r="AQ655" s="112">
        <v>77.97</v>
      </c>
      <c r="AR655" s="112">
        <v>3750</v>
      </c>
      <c r="AS655" s="112">
        <v>3672.03</v>
      </c>
      <c r="AT655" s="112">
        <v>77.97</v>
      </c>
      <c r="AU655" s="112">
        <v>3750</v>
      </c>
      <c r="AV655" s="84">
        <v>29</v>
      </c>
      <c r="AW655" s="84">
        <v>157</v>
      </c>
      <c r="AX655" s="84" t="s">
        <v>2135</v>
      </c>
      <c r="AY655" s="108"/>
      <c r="AZ655" s="84"/>
      <c r="BA655" s="84"/>
      <c r="BB655" s="84" t="s">
        <v>280</v>
      </c>
      <c r="BC655" s="84" t="s">
        <v>281</v>
      </c>
      <c r="BD655" s="108"/>
      <c r="BE655" s="84">
        <v>0</v>
      </c>
      <c r="BF655" s="38" t="s">
        <v>2131</v>
      </c>
      <c r="BG655" s="84">
        <v>8815062466</v>
      </c>
      <c r="BH655" s="114" t="s">
        <v>3072</v>
      </c>
      <c r="BI655" s="38" t="s">
        <v>111</v>
      </c>
      <c r="BJ655" s="85">
        <v>45818</v>
      </c>
      <c r="BK655" s="84"/>
      <c r="BL655" s="38"/>
      <c r="BM655" s="115" t="s">
        <v>120</v>
      </c>
      <c r="BN655" s="116" t="s">
        <v>199</v>
      </c>
      <c r="BO655" s="84" t="s">
        <v>242</v>
      </c>
      <c r="BP655" s="84"/>
      <c r="BQ655" s="117"/>
      <c r="BR655" s="118" t="s">
        <v>3094</v>
      </c>
    </row>
    <row r="656" spans="1:70" s="113" customFormat="1" ht="15" customHeight="1" x14ac:dyDescent="0.25">
      <c r="A656" s="84">
        <v>652</v>
      </c>
      <c r="B656" s="38" t="s">
        <v>254</v>
      </c>
      <c r="C656" s="38" t="s">
        <v>255</v>
      </c>
      <c r="D656" s="38" t="s">
        <v>256</v>
      </c>
      <c r="E656" s="38" t="s">
        <v>257</v>
      </c>
      <c r="F656" s="38" t="s">
        <v>258</v>
      </c>
      <c r="G656" s="84" t="s">
        <v>259</v>
      </c>
      <c r="H656" s="38" t="s">
        <v>260</v>
      </c>
      <c r="I656" s="84">
        <v>80625</v>
      </c>
      <c r="J656" s="38" t="s">
        <v>339</v>
      </c>
      <c r="K656" s="84">
        <v>80625</v>
      </c>
      <c r="L656" s="84" t="s">
        <v>262</v>
      </c>
      <c r="M656" s="38" t="s">
        <v>263</v>
      </c>
      <c r="N656" s="84">
        <v>131504</v>
      </c>
      <c r="O656" s="84" t="s">
        <v>383</v>
      </c>
      <c r="P656" s="84">
        <v>177897</v>
      </c>
      <c r="Q656" s="38" t="s">
        <v>417</v>
      </c>
      <c r="R656" s="38" t="s">
        <v>2099</v>
      </c>
      <c r="S656" s="84" t="s">
        <v>2136</v>
      </c>
      <c r="T656" s="84" t="s">
        <v>2136</v>
      </c>
      <c r="U656" s="84" t="s">
        <v>268</v>
      </c>
      <c r="V656" s="84" t="s">
        <v>269</v>
      </c>
      <c r="W656" s="84">
        <v>541</v>
      </c>
      <c r="X656" s="38" t="s">
        <v>270</v>
      </c>
      <c r="Y656" s="84">
        <v>350172756</v>
      </c>
      <c r="Z656" s="38" t="s">
        <v>2137</v>
      </c>
      <c r="AA656" s="108" t="s">
        <v>2138</v>
      </c>
      <c r="AB656" s="84">
        <v>39864</v>
      </c>
      <c r="AC656" s="108" t="s">
        <v>388</v>
      </c>
      <c r="AD656" s="84">
        <v>24</v>
      </c>
      <c r="AE656" s="84" t="s">
        <v>274</v>
      </c>
      <c r="AF656" s="84" t="s">
        <v>2139</v>
      </c>
      <c r="AG656" s="108" t="s">
        <v>2140</v>
      </c>
      <c r="AH656" s="84" t="s">
        <v>725</v>
      </c>
      <c r="AI656" s="108" t="s">
        <v>2141</v>
      </c>
      <c r="AJ656" s="84">
        <v>2214</v>
      </c>
      <c r="AK656" s="84">
        <v>2150</v>
      </c>
      <c r="AL656" s="108" t="s">
        <v>2142</v>
      </c>
      <c r="AM656" s="84">
        <v>20642.759999999998</v>
      </c>
      <c r="AN656" s="112">
        <v>9527.24</v>
      </c>
      <c r="AO656" s="112">
        <v>30170</v>
      </c>
      <c r="AP656" s="112">
        <v>19221.240000000002</v>
      </c>
      <c r="AQ656" s="112">
        <v>2272.7600000000002</v>
      </c>
      <c r="AR656" s="112">
        <v>21494</v>
      </c>
      <c r="AS656" s="112">
        <v>19221.240000000002</v>
      </c>
      <c r="AT656" s="112">
        <v>2272.7600000000002</v>
      </c>
      <c r="AU656" s="112">
        <v>21494</v>
      </c>
      <c r="AV656" s="84">
        <v>28</v>
      </c>
      <c r="AW656" s="84">
        <v>400</v>
      </c>
      <c r="AX656" s="84" t="s">
        <v>293</v>
      </c>
      <c r="AY656" s="108"/>
      <c r="AZ656" s="84"/>
      <c r="BA656" s="84"/>
      <c r="BB656" s="84" t="s">
        <v>280</v>
      </c>
      <c r="BC656" s="84" t="s">
        <v>281</v>
      </c>
      <c r="BD656" s="108"/>
      <c r="BE656" s="84">
        <v>0</v>
      </c>
      <c r="BF656" s="38" t="s">
        <v>2136</v>
      </c>
      <c r="BG656" s="84">
        <v>8876580900</v>
      </c>
      <c r="BH656" s="114" t="s">
        <v>3072</v>
      </c>
      <c r="BI656" s="38" t="s">
        <v>112</v>
      </c>
      <c r="BJ656" s="85">
        <v>45822</v>
      </c>
      <c r="BK656" s="84" t="s">
        <v>129</v>
      </c>
      <c r="BL656" s="38"/>
      <c r="BM656" s="115"/>
      <c r="BN656" s="116" t="s">
        <v>112</v>
      </c>
      <c r="BO656" s="84" t="s">
        <v>243</v>
      </c>
      <c r="BP656" s="84"/>
      <c r="BQ656" s="117" t="s">
        <v>112</v>
      </c>
      <c r="BR656" s="118" t="s">
        <v>3093</v>
      </c>
    </row>
    <row r="657" spans="1:70" s="113" customFormat="1" ht="15" hidden="1" customHeight="1" x14ac:dyDescent="0.25">
      <c r="A657" s="84">
        <v>653</v>
      </c>
      <c r="B657" s="38" t="s">
        <v>254</v>
      </c>
      <c r="C657" s="38" t="s">
        <v>255</v>
      </c>
      <c r="D657" s="38" t="s">
        <v>256</v>
      </c>
      <c r="E657" s="38" t="s">
        <v>257</v>
      </c>
      <c r="F657" s="38" t="s">
        <v>258</v>
      </c>
      <c r="G657" s="84" t="s">
        <v>259</v>
      </c>
      <c r="H657" s="38" t="s">
        <v>260</v>
      </c>
      <c r="I657" s="84">
        <v>100032</v>
      </c>
      <c r="J657" s="38" t="s">
        <v>261</v>
      </c>
      <c r="K657" s="84">
        <v>100032</v>
      </c>
      <c r="L657" s="84" t="s">
        <v>262</v>
      </c>
      <c r="M657" s="38" t="s">
        <v>263</v>
      </c>
      <c r="N657" s="84">
        <v>163572</v>
      </c>
      <c r="O657" s="84" t="s">
        <v>264</v>
      </c>
      <c r="P657" s="84">
        <v>220696</v>
      </c>
      <c r="Q657" s="38" t="s">
        <v>841</v>
      </c>
      <c r="R657" s="38" t="s">
        <v>2099</v>
      </c>
      <c r="S657" s="84" t="s">
        <v>2143</v>
      </c>
      <c r="T657" s="84" t="s">
        <v>2143</v>
      </c>
      <c r="U657" s="84" t="s">
        <v>560</v>
      </c>
      <c r="V657" s="84" t="s">
        <v>343</v>
      </c>
      <c r="W657" s="84">
        <v>541</v>
      </c>
      <c r="X657" s="38" t="s">
        <v>270</v>
      </c>
      <c r="Y657" s="84">
        <v>350509015</v>
      </c>
      <c r="Z657" s="38" t="s">
        <v>2144</v>
      </c>
      <c r="AA657" s="108" t="s">
        <v>2145</v>
      </c>
      <c r="AB657" s="84">
        <v>70135</v>
      </c>
      <c r="AC657" s="108" t="s">
        <v>273</v>
      </c>
      <c r="AD657" s="84">
        <v>24</v>
      </c>
      <c r="AE657" s="84" t="s">
        <v>421</v>
      </c>
      <c r="AF657" s="84" t="s">
        <v>2139</v>
      </c>
      <c r="AG657" s="108" t="s">
        <v>2146</v>
      </c>
      <c r="AH657" s="84" t="s">
        <v>725</v>
      </c>
      <c r="AI657" s="108" t="s">
        <v>1591</v>
      </c>
      <c r="AJ657" s="84">
        <v>4269</v>
      </c>
      <c r="AK657" s="84">
        <v>3750</v>
      </c>
      <c r="AL657" s="108" t="s">
        <v>2147</v>
      </c>
      <c r="AM657" s="84">
        <v>36619.07</v>
      </c>
      <c r="AN657" s="112">
        <v>16399.93</v>
      </c>
      <c r="AO657" s="112">
        <v>53019</v>
      </c>
      <c r="AP657" s="112">
        <v>33515.93</v>
      </c>
      <c r="AQ657" s="112">
        <v>3984.07</v>
      </c>
      <c r="AR657" s="112">
        <v>37500</v>
      </c>
      <c r="AS657" s="112">
        <v>33515.93</v>
      </c>
      <c r="AT657" s="112">
        <v>3984.07</v>
      </c>
      <c r="AU657" s="112">
        <v>37500</v>
      </c>
      <c r="AV657" s="84">
        <v>28</v>
      </c>
      <c r="AW657" s="84">
        <v>365</v>
      </c>
      <c r="AX657" s="84" t="s">
        <v>293</v>
      </c>
      <c r="AY657" s="108"/>
      <c r="AZ657" s="84"/>
      <c r="BA657" s="84"/>
      <c r="BB657" s="84" t="s">
        <v>280</v>
      </c>
      <c r="BC657" s="84" t="s">
        <v>281</v>
      </c>
      <c r="BD657" s="108"/>
      <c r="BE657" s="84">
        <v>0</v>
      </c>
      <c r="BF657" s="38" t="s">
        <v>2143</v>
      </c>
      <c r="BG657" s="84">
        <v>7000496270</v>
      </c>
      <c r="BH657" s="114" t="s">
        <v>3072</v>
      </c>
      <c r="BI657" s="38" t="s">
        <v>112</v>
      </c>
      <c r="BJ657" s="85">
        <v>45834</v>
      </c>
      <c r="BK657" s="84" t="s">
        <v>125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25">
      <c r="A658" s="84">
        <v>654</v>
      </c>
      <c r="B658" s="38" t="s">
        <v>254</v>
      </c>
      <c r="C658" s="38" t="s">
        <v>255</v>
      </c>
      <c r="D658" s="38" t="s">
        <v>256</v>
      </c>
      <c r="E658" s="38" t="s">
        <v>257</v>
      </c>
      <c r="F658" s="38" t="s">
        <v>258</v>
      </c>
      <c r="G658" s="84" t="s">
        <v>259</v>
      </c>
      <c r="H658" s="38" t="s">
        <v>260</v>
      </c>
      <c r="I658" s="84">
        <v>80625</v>
      </c>
      <c r="J658" s="38" t="s">
        <v>339</v>
      </c>
      <c r="K658" s="84">
        <v>80625</v>
      </c>
      <c r="L658" s="84" t="s">
        <v>262</v>
      </c>
      <c r="M658" s="38" t="s">
        <v>263</v>
      </c>
      <c r="N658" s="84">
        <v>135039</v>
      </c>
      <c r="O658" s="84" t="s">
        <v>963</v>
      </c>
      <c r="P658" s="84">
        <v>182482</v>
      </c>
      <c r="Q658" s="38" t="s">
        <v>964</v>
      </c>
      <c r="R658" s="38" t="s">
        <v>2099</v>
      </c>
      <c r="S658" s="84" t="s">
        <v>2148</v>
      </c>
      <c r="T658" s="84" t="s">
        <v>2148</v>
      </c>
      <c r="U658" s="84" t="s">
        <v>411</v>
      </c>
      <c r="V658" s="84" t="s">
        <v>269</v>
      </c>
      <c r="W658" s="84">
        <v>541</v>
      </c>
      <c r="X658" s="38" t="s">
        <v>270</v>
      </c>
      <c r="Y658" s="84">
        <v>351488488</v>
      </c>
      <c r="Z658" s="38" t="s">
        <v>2149</v>
      </c>
      <c r="AA658" s="108" t="s">
        <v>2150</v>
      </c>
      <c r="AB658" s="84">
        <v>40000</v>
      </c>
      <c r="AC658" s="108" t="s">
        <v>273</v>
      </c>
      <c r="AD658" s="84">
        <v>24</v>
      </c>
      <c r="AE658" s="84" t="s">
        <v>274</v>
      </c>
      <c r="AF658" s="84" t="s">
        <v>2151</v>
      </c>
      <c r="AG658" s="108" t="s">
        <v>2152</v>
      </c>
      <c r="AH658" s="84" t="s">
        <v>725</v>
      </c>
      <c r="AI658" s="108" t="s">
        <v>2153</v>
      </c>
      <c r="AJ658" s="84">
        <v>2150</v>
      </c>
      <c r="AK658" s="84">
        <v>2150</v>
      </c>
      <c r="AL658" s="108" t="s">
        <v>2154</v>
      </c>
      <c r="AM658" s="84">
        <v>9409.41</v>
      </c>
      <c r="AN658" s="112">
        <v>5690.59</v>
      </c>
      <c r="AO658" s="112">
        <v>15100</v>
      </c>
      <c r="AP658" s="112">
        <v>30590.59</v>
      </c>
      <c r="AQ658" s="112">
        <v>6036.41</v>
      </c>
      <c r="AR658" s="112">
        <v>36627</v>
      </c>
      <c r="AS658" s="112">
        <v>30590.59</v>
      </c>
      <c r="AT658" s="112">
        <v>6036.41</v>
      </c>
      <c r="AU658" s="112">
        <v>36627</v>
      </c>
      <c r="AV658" s="84">
        <v>25</v>
      </c>
      <c r="AW658" s="84">
        <v>519</v>
      </c>
      <c r="AX658" s="84" t="s">
        <v>293</v>
      </c>
      <c r="AY658" s="108"/>
      <c r="AZ658" s="84"/>
      <c r="BA658" s="84"/>
      <c r="BB658" s="84" t="s">
        <v>280</v>
      </c>
      <c r="BC658" s="84" t="s">
        <v>281</v>
      </c>
      <c r="BD658" s="108"/>
      <c r="BE658" s="84">
        <v>0</v>
      </c>
      <c r="BF658" s="38" t="s">
        <v>2148</v>
      </c>
      <c r="BG658" s="84">
        <v>8602701397</v>
      </c>
      <c r="BH658" s="114" t="s">
        <v>3072</v>
      </c>
      <c r="BI658" s="38" t="s">
        <v>112</v>
      </c>
      <c r="BJ658" s="85">
        <v>45822</v>
      </c>
      <c r="BK658" s="84" t="s">
        <v>124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 t="s">
        <v>3093</v>
      </c>
    </row>
    <row r="659" spans="1:70" s="113" customFormat="1" ht="15" customHeight="1" x14ac:dyDescent="0.25">
      <c r="A659" s="84">
        <v>655</v>
      </c>
      <c r="B659" s="38" t="s">
        <v>254</v>
      </c>
      <c r="C659" s="38" t="s">
        <v>255</v>
      </c>
      <c r="D659" s="38" t="s">
        <v>256</v>
      </c>
      <c r="E659" s="38" t="s">
        <v>257</v>
      </c>
      <c r="F659" s="38" t="s">
        <v>258</v>
      </c>
      <c r="G659" s="84" t="s">
        <v>259</v>
      </c>
      <c r="H659" s="38" t="s">
        <v>260</v>
      </c>
      <c r="I659" s="84">
        <v>96143</v>
      </c>
      <c r="J659" s="38" t="s">
        <v>539</v>
      </c>
      <c r="K659" s="84">
        <v>96143</v>
      </c>
      <c r="L659" s="84" t="s">
        <v>262</v>
      </c>
      <c r="M659" s="38" t="s">
        <v>263</v>
      </c>
      <c r="N659" s="84">
        <v>162790</v>
      </c>
      <c r="O659" s="84" t="s">
        <v>630</v>
      </c>
      <c r="P659" s="84">
        <v>218335</v>
      </c>
      <c r="Q659" s="38" t="s">
        <v>631</v>
      </c>
      <c r="R659" s="38" t="s">
        <v>2099</v>
      </c>
      <c r="S659" s="84" t="s">
        <v>2155</v>
      </c>
      <c r="T659" s="84" t="s">
        <v>2155</v>
      </c>
      <c r="U659" s="84" t="s">
        <v>560</v>
      </c>
      <c r="V659" s="84" t="s">
        <v>269</v>
      </c>
      <c r="W659" s="84">
        <v>541</v>
      </c>
      <c r="X659" s="38" t="s">
        <v>270</v>
      </c>
      <c r="Y659" s="84">
        <v>351706990</v>
      </c>
      <c r="Z659" s="38" t="s">
        <v>2156</v>
      </c>
      <c r="AA659" s="108" t="s">
        <v>2157</v>
      </c>
      <c r="AB659" s="84">
        <v>40000</v>
      </c>
      <c r="AC659" s="108" t="s">
        <v>333</v>
      </c>
      <c r="AD659" s="84">
        <v>24</v>
      </c>
      <c r="AE659" s="84" t="s">
        <v>693</v>
      </c>
      <c r="AF659" s="84" t="s">
        <v>315</v>
      </c>
      <c r="AG659" s="108" t="s">
        <v>2158</v>
      </c>
      <c r="AH659" s="84" t="s">
        <v>277</v>
      </c>
      <c r="AI659" s="108" t="s">
        <v>2159</v>
      </c>
      <c r="AJ659" s="84">
        <v>2150</v>
      </c>
      <c r="AK659" s="84">
        <v>2150</v>
      </c>
      <c r="AL659" s="108" t="s">
        <v>2160</v>
      </c>
      <c r="AM659" s="84">
        <v>29088.11</v>
      </c>
      <c r="AN659" s="112">
        <v>11761.89</v>
      </c>
      <c r="AO659" s="112">
        <v>40850</v>
      </c>
      <c r="AP659" s="112">
        <v>10911.89</v>
      </c>
      <c r="AQ659" s="112">
        <v>711.11</v>
      </c>
      <c r="AR659" s="112">
        <v>11623</v>
      </c>
      <c r="AS659" s="112">
        <v>7949.89</v>
      </c>
      <c r="AT659" s="112">
        <v>650.11</v>
      </c>
      <c r="AU659" s="112">
        <v>8600</v>
      </c>
      <c r="AV659" s="84">
        <v>23</v>
      </c>
      <c r="AW659" s="84">
        <v>99</v>
      </c>
      <c r="AX659" s="84" t="s">
        <v>2161</v>
      </c>
      <c r="AY659" s="108"/>
      <c r="AZ659" s="84"/>
      <c r="BA659" s="84"/>
      <c r="BB659" s="84" t="s">
        <v>280</v>
      </c>
      <c r="BC659" s="84" t="s">
        <v>281</v>
      </c>
      <c r="BD659" s="108"/>
      <c r="BE659" s="84">
        <v>0</v>
      </c>
      <c r="BF659" s="38" t="s">
        <v>2155</v>
      </c>
      <c r="BG659" s="84">
        <v>9302088803</v>
      </c>
      <c r="BH659" s="114" t="s">
        <v>3072</v>
      </c>
      <c r="BI659" s="38" t="s">
        <v>110</v>
      </c>
      <c r="BJ659" s="85">
        <v>45831</v>
      </c>
      <c r="BK659" s="84"/>
      <c r="BL659" s="38" t="s">
        <v>114</v>
      </c>
      <c r="BM659" s="115" t="s">
        <v>119</v>
      </c>
      <c r="BN659" s="116" t="s">
        <v>199</v>
      </c>
      <c r="BO659" s="84" t="s">
        <v>241</v>
      </c>
      <c r="BP659" s="84">
        <v>6450</v>
      </c>
      <c r="BQ659" s="117" t="s">
        <v>201</v>
      </c>
      <c r="BR659" s="131" t="s">
        <v>3095</v>
      </c>
    </row>
    <row r="660" spans="1:70" s="113" customFormat="1" ht="15" customHeight="1" x14ac:dyDescent="0.25">
      <c r="A660" s="84">
        <v>656</v>
      </c>
      <c r="B660" s="38" t="s">
        <v>254</v>
      </c>
      <c r="C660" s="38" t="s">
        <v>255</v>
      </c>
      <c r="D660" s="38" t="s">
        <v>256</v>
      </c>
      <c r="E660" s="38" t="s">
        <v>257</v>
      </c>
      <c r="F660" s="38" t="s">
        <v>258</v>
      </c>
      <c r="G660" s="84" t="s">
        <v>259</v>
      </c>
      <c r="H660" s="38" t="s">
        <v>260</v>
      </c>
      <c r="I660" s="84">
        <v>89442</v>
      </c>
      <c r="J660" s="38" t="s">
        <v>436</v>
      </c>
      <c r="K660" s="84">
        <v>89442</v>
      </c>
      <c r="L660" s="84" t="s">
        <v>262</v>
      </c>
      <c r="M660" s="38" t="s">
        <v>263</v>
      </c>
      <c r="N660" s="84">
        <v>160754</v>
      </c>
      <c r="O660" s="84" t="s">
        <v>437</v>
      </c>
      <c r="P660" s="84">
        <v>215622</v>
      </c>
      <c r="Q660" s="38" t="s">
        <v>438</v>
      </c>
      <c r="R660" s="38" t="s">
        <v>2099</v>
      </c>
      <c r="S660" s="84" t="s">
        <v>2162</v>
      </c>
      <c r="T660" s="84" t="s">
        <v>2162</v>
      </c>
      <c r="U660" s="84" t="s">
        <v>287</v>
      </c>
      <c r="V660" s="84" t="s">
        <v>269</v>
      </c>
      <c r="W660" s="84">
        <v>541</v>
      </c>
      <c r="X660" s="38" t="s">
        <v>270</v>
      </c>
      <c r="Y660" s="84">
        <v>351709763</v>
      </c>
      <c r="Z660" s="38" t="s">
        <v>2163</v>
      </c>
      <c r="AA660" s="108" t="s">
        <v>2164</v>
      </c>
      <c r="AB660" s="84">
        <v>51000</v>
      </c>
      <c r="AC660" s="108" t="s">
        <v>333</v>
      </c>
      <c r="AD660" s="84">
        <v>24</v>
      </c>
      <c r="AE660" s="84" t="s">
        <v>693</v>
      </c>
      <c r="AF660" s="84" t="s">
        <v>315</v>
      </c>
      <c r="AG660" s="108" t="s">
        <v>1840</v>
      </c>
      <c r="AH660" s="84" t="s">
        <v>277</v>
      </c>
      <c r="AI660" s="108" t="s">
        <v>2159</v>
      </c>
      <c r="AJ660" s="84">
        <v>2750</v>
      </c>
      <c r="AK660" s="84">
        <v>2750</v>
      </c>
      <c r="AL660" s="108" t="s">
        <v>2165</v>
      </c>
      <c r="AM660" s="84">
        <v>47588.34</v>
      </c>
      <c r="AN660" s="112">
        <v>15661.66</v>
      </c>
      <c r="AO660" s="112">
        <v>63250</v>
      </c>
      <c r="AP660" s="112">
        <v>3411.66</v>
      </c>
      <c r="AQ660" s="112">
        <v>70.34</v>
      </c>
      <c r="AR660" s="112">
        <v>3482</v>
      </c>
      <c r="AS660" s="112">
        <v>0</v>
      </c>
      <c r="AT660" s="112">
        <v>0</v>
      </c>
      <c r="AU660" s="112">
        <v>0</v>
      </c>
      <c r="AV660" s="84">
        <v>23</v>
      </c>
      <c r="AW660" s="84">
        <v>0</v>
      </c>
      <c r="AX660" s="84" t="s">
        <v>279</v>
      </c>
      <c r="AY660" s="108"/>
      <c r="AZ660" s="84"/>
      <c r="BA660" s="84"/>
      <c r="BB660" s="84" t="s">
        <v>280</v>
      </c>
      <c r="BC660" s="84" t="s">
        <v>281</v>
      </c>
      <c r="BD660" s="108"/>
      <c r="BE660" s="84">
        <v>0</v>
      </c>
      <c r="BF660" s="38" t="s">
        <v>2162</v>
      </c>
      <c r="BG660" s="84">
        <v>6265240938</v>
      </c>
      <c r="BH660" s="114" t="s">
        <v>3072</v>
      </c>
      <c r="BI660" s="38" t="s">
        <v>111</v>
      </c>
      <c r="BJ660" s="85">
        <v>45820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 t="s">
        <v>3094</v>
      </c>
    </row>
    <row r="661" spans="1:70" s="113" customFormat="1" ht="15" customHeight="1" x14ac:dyDescent="0.25">
      <c r="A661" s="84">
        <v>657</v>
      </c>
      <c r="B661" s="38" t="s">
        <v>254</v>
      </c>
      <c r="C661" s="38" t="s">
        <v>255</v>
      </c>
      <c r="D661" s="38" t="s">
        <v>256</v>
      </c>
      <c r="E661" s="38" t="s">
        <v>257</v>
      </c>
      <c r="F661" s="38" t="s">
        <v>258</v>
      </c>
      <c r="G661" s="84" t="s">
        <v>259</v>
      </c>
      <c r="H661" s="38" t="s">
        <v>260</v>
      </c>
      <c r="I661" s="84">
        <v>95892</v>
      </c>
      <c r="J661" s="38" t="s">
        <v>516</v>
      </c>
      <c r="K661" s="84">
        <v>95892</v>
      </c>
      <c r="L661" s="84" t="s">
        <v>262</v>
      </c>
      <c r="M661" s="38" t="s">
        <v>263</v>
      </c>
      <c r="N661" s="84">
        <v>164614</v>
      </c>
      <c r="O661" s="84" t="s">
        <v>826</v>
      </c>
      <c r="P661" s="84">
        <v>221395</v>
      </c>
      <c r="Q661" s="38" t="s">
        <v>918</v>
      </c>
      <c r="R661" s="38" t="s">
        <v>2099</v>
      </c>
      <c r="S661" s="84" t="s">
        <v>2166</v>
      </c>
      <c r="T661" s="84" t="s">
        <v>2166</v>
      </c>
      <c r="U661" s="84" t="s">
        <v>2167</v>
      </c>
      <c r="V661" s="84" t="s">
        <v>343</v>
      </c>
      <c r="W661" s="84">
        <v>541</v>
      </c>
      <c r="X661" s="38" t="s">
        <v>2168</v>
      </c>
      <c r="Y661" s="84">
        <v>351712942</v>
      </c>
      <c r="Z661" s="38" t="s">
        <v>2169</v>
      </c>
      <c r="AA661" s="108" t="s">
        <v>2170</v>
      </c>
      <c r="AB661" s="84">
        <v>32000</v>
      </c>
      <c r="AC661" s="108" t="s">
        <v>522</v>
      </c>
      <c r="AD661" s="84">
        <v>24</v>
      </c>
      <c r="AE661" s="84" t="s">
        <v>274</v>
      </c>
      <c r="AF661" s="84" t="s">
        <v>2151</v>
      </c>
      <c r="AG661" s="108" t="s">
        <v>2171</v>
      </c>
      <c r="AH661" s="84" t="s">
        <v>725</v>
      </c>
      <c r="AI661" s="108" t="s">
        <v>2172</v>
      </c>
      <c r="AJ661" s="84">
        <v>1750</v>
      </c>
      <c r="AK661" s="84">
        <v>1750</v>
      </c>
      <c r="AL661" s="108" t="s">
        <v>2173</v>
      </c>
      <c r="AM661" s="84">
        <v>30504.240000000002</v>
      </c>
      <c r="AN661" s="112">
        <v>9745.76</v>
      </c>
      <c r="AO661" s="112">
        <v>40250</v>
      </c>
      <c r="AP661" s="112">
        <v>1495.76</v>
      </c>
      <c r="AQ661" s="112">
        <v>31.24</v>
      </c>
      <c r="AR661" s="112">
        <v>1527</v>
      </c>
      <c r="AS661" s="112">
        <v>0</v>
      </c>
      <c r="AT661" s="112">
        <v>0</v>
      </c>
      <c r="AU661" s="112">
        <v>0</v>
      </c>
      <c r="AV661" s="84">
        <v>23</v>
      </c>
      <c r="AW661" s="84">
        <v>0</v>
      </c>
      <c r="AX661" s="84" t="s">
        <v>279</v>
      </c>
      <c r="AY661" s="108"/>
      <c r="AZ661" s="84"/>
      <c r="BA661" s="84"/>
      <c r="BB661" s="84" t="s">
        <v>280</v>
      </c>
      <c r="BC661" s="84" t="s">
        <v>281</v>
      </c>
      <c r="BD661" s="108"/>
      <c r="BE661" s="84">
        <v>0</v>
      </c>
      <c r="BF661" s="38" t="s">
        <v>2166</v>
      </c>
      <c r="BG661" s="84">
        <v>7869130073</v>
      </c>
      <c r="BH661" s="114" t="s">
        <v>3072</v>
      </c>
      <c r="BI661" s="38" t="s">
        <v>110</v>
      </c>
      <c r="BJ661" s="85">
        <v>45818</v>
      </c>
      <c r="BK661" s="84"/>
      <c r="BL661" s="38" t="s">
        <v>114</v>
      </c>
      <c r="BM661" s="115" t="s">
        <v>119</v>
      </c>
      <c r="BN661" s="116" t="s">
        <v>199</v>
      </c>
      <c r="BO661" s="84" t="s">
        <v>242</v>
      </c>
      <c r="BP661" s="84"/>
      <c r="BQ661" s="117"/>
      <c r="BR661" s="118" t="s">
        <v>3091</v>
      </c>
    </row>
    <row r="662" spans="1:70" s="113" customFormat="1" ht="15" customHeight="1" x14ac:dyDescent="0.25">
      <c r="A662" s="84">
        <v>658</v>
      </c>
      <c r="B662" s="38" t="s">
        <v>254</v>
      </c>
      <c r="C662" s="38" t="s">
        <v>255</v>
      </c>
      <c r="D662" s="38" t="s">
        <v>256</v>
      </c>
      <c r="E662" s="38" t="s">
        <v>257</v>
      </c>
      <c r="F662" s="38" t="s">
        <v>258</v>
      </c>
      <c r="G662" s="84" t="s">
        <v>259</v>
      </c>
      <c r="H662" s="38" t="s">
        <v>260</v>
      </c>
      <c r="I662" s="84">
        <v>95892</v>
      </c>
      <c r="J662" s="38" t="s">
        <v>516</v>
      </c>
      <c r="K662" s="84">
        <v>95892</v>
      </c>
      <c r="L662" s="84" t="s">
        <v>262</v>
      </c>
      <c r="M662" s="38" t="s">
        <v>263</v>
      </c>
      <c r="N662" s="84">
        <v>164625</v>
      </c>
      <c r="O662" s="84" t="s">
        <v>812</v>
      </c>
      <c r="P662" s="84">
        <v>220812</v>
      </c>
      <c r="Q662" s="38" t="s">
        <v>813</v>
      </c>
      <c r="R662" s="38" t="s">
        <v>2099</v>
      </c>
      <c r="S662" s="84" t="s">
        <v>2174</v>
      </c>
      <c r="T662" s="84" t="s">
        <v>2174</v>
      </c>
      <c r="U662" s="84" t="s">
        <v>268</v>
      </c>
      <c r="V662" s="84" t="s">
        <v>269</v>
      </c>
      <c r="W662" s="84">
        <v>541</v>
      </c>
      <c r="X662" s="38" t="s">
        <v>270</v>
      </c>
      <c r="Y662" s="84">
        <v>351713904</v>
      </c>
      <c r="Z662" s="38" t="s">
        <v>2175</v>
      </c>
      <c r="AA662" s="108" t="s">
        <v>2164</v>
      </c>
      <c r="AB662" s="84">
        <v>40000</v>
      </c>
      <c r="AC662" s="108" t="s">
        <v>522</v>
      </c>
      <c r="AD662" s="84">
        <v>24</v>
      </c>
      <c r="AE662" s="84" t="s">
        <v>421</v>
      </c>
      <c r="AF662" s="84" t="s">
        <v>2151</v>
      </c>
      <c r="AG662" s="108" t="s">
        <v>1388</v>
      </c>
      <c r="AH662" s="84" t="s">
        <v>725</v>
      </c>
      <c r="AI662" s="108" t="s">
        <v>2172</v>
      </c>
      <c r="AJ662" s="84">
        <v>2150</v>
      </c>
      <c r="AK662" s="84">
        <v>2150</v>
      </c>
      <c r="AL662" s="108" t="s">
        <v>2176</v>
      </c>
      <c r="AM662" s="84">
        <v>35036.54</v>
      </c>
      <c r="AN662" s="112">
        <v>12263.46</v>
      </c>
      <c r="AO662" s="112">
        <v>47300</v>
      </c>
      <c r="AP662" s="112">
        <v>4963.46</v>
      </c>
      <c r="AQ662" s="112">
        <v>165.54</v>
      </c>
      <c r="AR662" s="112">
        <v>5129</v>
      </c>
      <c r="AS662" s="112">
        <v>2044.61</v>
      </c>
      <c r="AT662" s="112">
        <v>105.39</v>
      </c>
      <c r="AU662" s="112">
        <v>2150</v>
      </c>
      <c r="AV662" s="84">
        <v>23</v>
      </c>
      <c r="AW662" s="84">
        <v>6</v>
      </c>
      <c r="AX662" s="84" t="s">
        <v>2177</v>
      </c>
      <c r="AY662" s="108"/>
      <c r="AZ662" s="84"/>
      <c r="BA662" s="84"/>
      <c r="BB662" s="84" t="s">
        <v>280</v>
      </c>
      <c r="BC662" s="84" t="s">
        <v>281</v>
      </c>
      <c r="BD662" s="108"/>
      <c r="BE662" s="84">
        <v>0</v>
      </c>
      <c r="BF662" s="38" t="s">
        <v>2174</v>
      </c>
      <c r="BG662" s="84">
        <v>7772083291</v>
      </c>
      <c r="BH662" s="114" t="s">
        <v>3072</v>
      </c>
      <c r="BI662" s="38" t="s">
        <v>110</v>
      </c>
      <c r="BJ662" s="85">
        <v>45817</v>
      </c>
      <c r="BK662" s="84"/>
      <c r="BL662" s="38" t="s">
        <v>114</v>
      </c>
      <c r="BM662" s="115" t="s">
        <v>119</v>
      </c>
      <c r="BN662" s="116" t="s">
        <v>199</v>
      </c>
      <c r="BO662" s="84" t="s">
        <v>242</v>
      </c>
      <c r="BP662" s="84"/>
      <c r="BQ662" s="117"/>
      <c r="BR662" s="118" t="s">
        <v>3091</v>
      </c>
    </row>
    <row r="663" spans="1:70" s="113" customFormat="1" ht="15" customHeight="1" x14ac:dyDescent="0.25">
      <c r="A663" s="84">
        <v>659</v>
      </c>
      <c r="B663" s="38" t="s">
        <v>254</v>
      </c>
      <c r="C663" s="38" t="s">
        <v>255</v>
      </c>
      <c r="D663" s="38" t="s">
        <v>256</v>
      </c>
      <c r="E663" s="38" t="s">
        <v>257</v>
      </c>
      <c r="F663" s="38" t="s">
        <v>258</v>
      </c>
      <c r="G663" s="84" t="s">
        <v>259</v>
      </c>
      <c r="H663" s="38" t="s">
        <v>260</v>
      </c>
      <c r="I663" s="84">
        <v>95892</v>
      </c>
      <c r="J663" s="38" t="s">
        <v>516</v>
      </c>
      <c r="K663" s="84">
        <v>95892</v>
      </c>
      <c r="L663" s="84" t="s">
        <v>262</v>
      </c>
      <c r="M663" s="38" t="s">
        <v>263</v>
      </c>
      <c r="N663" s="84">
        <v>164614</v>
      </c>
      <c r="O663" s="84" t="s">
        <v>826</v>
      </c>
      <c r="P663" s="84">
        <v>754411</v>
      </c>
      <c r="Q663" s="38" t="s">
        <v>2178</v>
      </c>
      <c r="R663" s="38" t="s">
        <v>2099</v>
      </c>
      <c r="S663" s="84" t="s">
        <v>2179</v>
      </c>
      <c r="T663" s="84" t="s">
        <v>2179</v>
      </c>
      <c r="U663" s="84" t="s">
        <v>2167</v>
      </c>
      <c r="V663" s="84" t="s">
        <v>269</v>
      </c>
      <c r="W663" s="84">
        <v>541</v>
      </c>
      <c r="X663" s="38" t="s">
        <v>270</v>
      </c>
      <c r="Y663" s="84">
        <v>351716915</v>
      </c>
      <c r="Z663" s="38" t="s">
        <v>2180</v>
      </c>
      <c r="AA663" s="108" t="s">
        <v>2181</v>
      </c>
      <c r="AB663" s="84">
        <v>70000</v>
      </c>
      <c r="AC663" s="108" t="s">
        <v>522</v>
      </c>
      <c r="AD663" s="84">
        <v>24</v>
      </c>
      <c r="AE663" s="84" t="s">
        <v>739</v>
      </c>
      <c r="AF663" s="84" t="s">
        <v>603</v>
      </c>
      <c r="AG663" s="108" t="s">
        <v>2182</v>
      </c>
      <c r="AH663" s="84" t="s">
        <v>277</v>
      </c>
      <c r="AI663" s="108" t="s">
        <v>2183</v>
      </c>
      <c r="AJ663" s="84">
        <v>3750</v>
      </c>
      <c r="AK663" s="84">
        <v>3750</v>
      </c>
      <c r="AL663" s="108" t="s">
        <v>2184</v>
      </c>
      <c r="AM663" s="84">
        <v>62998.9</v>
      </c>
      <c r="AN663" s="112">
        <v>19501.099999999999</v>
      </c>
      <c r="AO663" s="112">
        <v>82500</v>
      </c>
      <c r="AP663" s="112">
        <v>7001.1</v>
      </c>
      <c r="AQ663" s="112">
        <v>216.9</v>
      </c>
      <c r="AR663" s="112">
        <v>7218</v>
      </c>
      <c r="AS663" s="112">
        <v>7001.1</v>
      </c>
      <c r="AT663" s="112">
        <v>216.9</v>
      </c>
      <c r="AU663" s="112">
        <v>7218</v>
      </c>
      <c r="AV663" s="84">
        <v>24</v>
      </c>
      <c r="AW663" s="84">
        <v>37</v>
      </c>
      <c r="AX663" s="84" t="s">
        <v>2185</v>
      </c>
      <c r="AY663" s="108"/>
      <c r="AZ663" s="84"/>
      <c r="BA663" s="84"/>
      <c r="BB663" s="84" t="s">
        <v>280</v>
      </c>
      <c r="BC663" s="84" t="s">
        <v>281</v>
      </c>
      <c r="BD663" s="108"/>
      <c r="BE663" s="84">
        <v>0</v>
      </c>
      <c r="BF663" s="38" t="s">
        <v>2179</v>
      </c>
      <c r="BG663" s="84">
        <v>9754086211</v>
      </c>
      <c r="BH663" s="114" t="s">
        <v>3072</v>
      </c>
      <c r="BI663" s="38" t="s">
        <v>110</v>
      </c>
      <c r="BJ663" s="85">
        <v>45820</v>
      </c>
      <c r="BK663" s="84"/>
      <c r="BL663" s="38" t="s">
        <v>114</v>
      </c>
      <c r="BM663" s="115" t="s">
        <v>119</v>
      </c>
      <c r="BN663" s="116" t="s">
        <v>199</v>
      </c>
      <c r="BO663" s="84" t="s">
        <v>242</v>
      </c>
      <c r="BP663" s="84"/>
      <c r="BQ663" s="117"/>
      <c r="BR663" s="118" t="s">
        <v>3091</v>
      </c>
    </row>
    <row r="664" spans="1:70" s="113" customFormat="1" ht="15" customHeight="1" x14ac:dyDescent="0.25">
      <c r="A664" s="84">
        <v>660</v>
      </c>
      <c r="B664" s="38" t="s">
        <v>254</v>
      </c>
      <c r="C664" s="38" t="s">
        <v>255</v>
      </c>
      <c r="D664" s="38" t="s">
        <v>256</v>
      </c>
      <c r="E664" s="38" t="s">
        <v>257</v>
      </c>
      <c r="F664" s="38" t="s">
        <v>258</v>
      </c>
      <c r="G664" s="84" t="s">
        <v>259</v>
      </c>
      <c r="H664" s="38" t="s">
        <v>260</v>
      </c>
      <c r="I664" s="84">
        <v>95892</v>
      </c>
      <c r="J664" s="38" t="s">
        <v>516</v>
      </c>
      <c r="K664" s="84">
        <v>95892</v>
      </c>
      <c r="L664" s="84" t="s">
        <v>262</v>
      </c>
      <c r="M664" s="38" t="s">
        <v>263</v>
      </c>
      <c r="N664" s="84">
        <v>161271</v>
      </c>
      <c r="O664" s="84" t="s">
        <v>517</v>
      </c>
      <c r="P664" s="84">
        <v>230241</v>
      </c>
      <c r="Q664" s="38" t="s">
        <v>1350</v>
      </c>
      <c r="R664" s="38" t="s">
        <v>2099</v>
      </c>
      <c r="S664" s="84" t="s">
        <v>2186</v>
      </c>
      <c r="T664" s="84" t="s">
        <v>2186</v>
      </c>
      <c r="U664" s="84" t="s">
        <v>268</v>
      </c>
      <c r="V664" s="84" t="s">
        <v>269</v>
      </c>
      <c r="W664" s="84">
        <v>541</v>
      </c>
      <c r="X664" s="38" t="s">
        <v>270</v>
      </c>
      <c r="Y664" s="84">
        <v>351718372</v>
      </c>
      <c r="Z664" s="38" t="s">
        <v>2187</v>
      </c>
      <c r="AA664" s="108" t="s">
        <v>2164</v>
      </c>
      <c r="AB664" s="84">
        <v>40000</v>
      </c>
      <c r="AC664" s="108" t="s">
        <v>522</v>
      </c>
      <c r="AD664" s="84">
        <v>24</v>
      </c>
      <c r="AE664" s="84" t="s">
        <v>904</v>
      </c>
      <c r="AF664" s="84" t="s">
        <v>422</v>
      </c>
      <c r="AG664" s="108" t="s">
        <v>1354</v>
      </c>
      <c r="AH664" s="84" t="s">
        <v>700</v>
      </c>
      <c r="AI664" s="108" t="s">
        <v>2172</v>
      </c>
      <c r="AJ664" s="84">
        <v>2150</v>
      </c>
      <c r="AK664" s="84">
        <v>2150</v>
      </c>
      <c r="AL664" s="108" t="s">
        <v>2173</v>
      </c>
      <c r="AM664" s="84">
        <v>37081.15</v>
      </c>
      <c r="AN664" s="112">
        <v>12368.85</v>
      </c>
      <c r="AO664" s="112">
        <v>49450</v>
      </c>
      <c r="AP664" s="112">
        <v>2918.85</v>
      </c>
      <c r="AQ664" s="112">
        <v>60.15</v>
      </c>
      <c r="AR664" s="112">
        <v>2979</v>
      </c>
      <c r="AS664" s="112">
        <v>0</v>
      </c>
      <c r="AT664" s="112">
        <v>0</v>
      </c>
      <c r="AU664" s="112">
        <v>0</v>
      </c>
      <c r="AV664" s="84">
        <v>23</v>
      </c>
      <c r="AW664" s="84">
        <v>0</v>
      </c>
      <c r="AX664" s="84" t="s">
        <v>279</v>
      </c>
      <c r="AY664" s="108"/>
      <c r="AZ664" s="84"/>
      <c r="BA664" s="84"/>
      <c r="BB664" s="84" t="s">
        <v>280</v>
      </c>
      <c r="BC664" s="84" t="s">
        <v>281</v>
      </c>
      <c r="BD664" s="108"/>
      <c r="BE664" s="84">
        <v>0</v>
      </c>
      <c r="BF664" s="38" t="s">
        <v>2186</v>
      </c>
      <c r="BG664" s="84">
        <v>8959272178</v>
      </c>
      <c r="BH664" s="114" t="s">
        <v>3072</v>
      </c>
      <c r="BI664" s="38" t="s">
        <v>110</v>
      </c>
      <c r="BJ664" s="85">
        <v>45818</v>
      </c>
      <c r="BK664" s="84"/>
      <c r="BL664" s="38" t="s">
        <v>114</v>
      </c>
      <c r="BM664" s="115" t="s">
        <v>119</v>
      </c>
      <c r="BN664" s="116" t="s">
        <v>199</v>
      </c>
      <c r="BO664" s="84" t="s">
        <v>242</v>
      </c>
      <c r="BP664" s="84"/>
      <c r="BQ664" s="117"/>
      <c r="BR664" s="118" t="s">
        <v>3091</v>
      </c>
    </row>
    <row r="665" spans="1:70" s="113" customFormat="1" ht="15" customHeight="1" x14ac:dyDescent="0.25">
      <c r="A665" s="84">
        <v>661</v>
      </c>
      <c r="B665" s="38" t="s">
        <v>254</v>
      </c>
      <c r="C665" s="38" t="s">
        <v>255</v>
      </c>
      <c r="D665" s="38" t="s">
        <v>256</v>
      </c>
      <c r="E665" s="38" t="s">
        <v>257</v>
      </c>
      <c r="F665" s="38" t="s">
        <v>258</v>
      </c>
      <c r="G665" s="84" t="s">
        <v>259</v>
      </c>
      <c r="H665" s="38" t="s">
        <v>260</v>
      </c>
      <c r="I665" s="84">
        <v>95534</v>
      </c>
      <c r="J665" s="38" t="s">
        <v>401</v>
      </c>
      <c r="K665" s="84">
        <v>95534</v>
      </c>
      <c r="L665" s="84" t="s">
        <v>262</v>
      </c>
      <c r="M665" s="38" t="s">
        <v>263</v>
      </c>
      <c r="N665" s="84">
        <v>160480</v>
      </c>
      <c r="O665" s="84" t="s">
        <v>408</v>
      </c>
      <c r="P665" s="84">
        <v>215258</v>
      </c>
      <c r="Q665" s="38" t="s">
        <v>409</v>
      </c>
      <c r="R665" s="38" t="s">
        <v>2099</v>
      </c>
      <c r="S665" s="84" t="s">
        <v>2188</v>
      </c>
      <c r="T665" s="84" t="s">
        <v>2188</v>
      </c>
      <c r="U665" s="84" t="s">
        <v>268</v>
      </c>
      <c r="V665" s="84" t="s">
        <v>269</v>
      </c>
      <c r="W665" s="84">
        <v>541</v>
      </c>
      <c r="X665" s="38" t="s">
        <v>1799</v>
      </c>
      <c r="Y665" s="84">
        <v>351727899</v>
      </c>
      <c r="Z665" s="38" t="s">
        <v>2032</v>
      </c>
      <c r="AA665" s="108" t="s">
        <v>2189</v>
      </c>
      <c r="AB665" s="84">
        <v>52000</v>
      </c>
      <c r="AC665" s="108" t="s">
        <v>314</v>
      </c>
      <c r="AD665" s="84">
        <v>24</v>
      </c>
      <c r="AE665" s="84" t="s">
        <v>693</v>
      </c>
      <c r="AF665" s="84" t="s">
        <v>315</v>
      </c>
      <c r="AG665" s="108" t="s">
        <v>1867</v>
      </c>
      <c r="AH665" s="84" t="s">
        <v>591</v>
      </c>
      <c r="AI665" s="108" t="s">
        <v>2190</v>
      </c>
      <c r="AJ665" s="84">
        <v>2800</v>
      </c>
      <c r="AK665" s="84">
        <v>2800</v>
      </c>
      <c r="AL665" s="108" t="s">
        <v>2191</v>
      </c>
      <c r="AM665" s="84">
        <v>45685.2</v>
      </c>
      <c r="AN665" s="112">
        <v>15914.8</v>
      </c>
      <c r="AO665" s="112">
        <v>61600</v>
      </c>
      <c r="AP665" s="112">
        <v>6314.8</v>
      </c>
      <c r="AQ665" s="112">
        <v>209.2</v>
      </c>
      <c r="AR665" s="112">
        <v>6524</v>
      </c>
      <c r="AS665" s="112">
        <v>2665.92</v>
      </c>
      <c r="AT665" s="112">
        <v>134.08000000000001</v>
      </c>
      <c r="AU665" s="112">
        <v>2800</v>
      </c>
      <c r="AV665" s="84">
        <v>23</v>
      </c>
      <c r="AW665" s="84">
        <v>3</v>
      </c>
      <c r="AX665" s="84" t="s">
        <v>2177</v>
      </c>
      <c r="AY665" s="108"/>
      <c r="AZ665" s="84"/>
      <c r="BA665" s="84"/>
      <c r="BB665" s="84" t="s">
        <v>280</v>
      </c>
      <c r="BC665" s="84" t="s">
        <v>281</v>
      </c>
      <c r="BD665" s="108"/>
      <c r="BE665" s="84">
        <v>0</v>
      </c>
      <c r="BF665" s="38" t="s">
        <v>2188</v>
      </c>
      <c r="BG665" s="84">
        <v>8319055686</v>
      </c>
      <c r="BH665" s="114" t="s">
        <v>3072</v>
      </c>
      <c r="BI665" s="38" t="s">
        <v>110</v>
      </c>
      <c r="BJ665" s="85">
        <v>45817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243</v>
      </c>
      <c r="BP665" s="84"/>
      <c r="BQ665" s="117"/>
      <c r="BR665" s="118" t="s">
        <v>3091</v>
      </c>
    </row>
    <row r="666" spans="1:70" s="113" customFormat="1" ht="15" customHeight="1" x14ac:dyDescent="0.25">
      <c r="A666" s="84">
        <v>662</v>
      </c>
      <c r="B666" s="38" t="s">
        <v>254</v>
      </c>
      <c r="C666" s="38" t="s">
        <v>255</v>
      </c>
      <c r="D666" s="38" t="s">
        <v>256</v>
      </c>
      <c r="E666" s="38" t="s">
        <v>257</v>
      </c>
      <c r="F666" s="38" t="s">
        <v>258</v>
      </c>
      <c r="G666" s="84" t="s">
        <v>259</v>
      </c>
      <c r="H666" s="38" t="s">
        <v>260</v>
      </c>
      <c r="I666" s="84">
        <v>95534</v>
      </c>
      <c r="J666" s="38" t="s">
        <v>401</v>
      </c>
      <c r="K666" s="84">
        <v>95534</v>
      </c>
      <c r="L666" s="84" t="s">
        <v>262</v>
      </c>
      <c r="M666" s="38" t="s">
        <v>263</v>
      </c>
      <c r="N666" s="84">
        <v>162518</v>
      </c>
      <c r="O666" s="84" t="s">
        <v>565</v>
      </c>
      <c r="P666" s="84">
        <v>217958</v>
      </c>
      <c r="Q666" s="38" t="s">
        <v>566</v>
      </c>
      <c r="R666" s="38" t="s">
        <v>2099</v>
      </c>
      <c r="S666" s="84" t="s">
        <v>2192</v>
      </c>
      <c r="T666" s="84" t="s">
        <v>2192</v>
      </c>
      <c r="U666" s="84" t="s">
        <v>560</v>
      </c>
      <c r="V666" s="84" t="s">
        <v>269</v>
      </c>
      <c r="W666" s="84">
        <v>541</v>
      </c>
      <c r="X666" s="38" t="s">
        <v>2193</v>
      </c>
      <c r="Y666" s="84">
        <v>351727993</v>
      </c>
      <c r="Z666" s="38" t="s">
        <v>2194</v>
      </c>
      <c r="AA666" s="108" t="s">
        <v>2153</v>
      </c>
      <c r="AB666" s="84">
        <v>52000</v>
      </c>
      <c r="AC666" s="108" t="s">
        <v>314</v>
      </c>
      <c r="AD666" s="84">
        <v>24</v>
      </c>
      <c r="AE666" s="84" t="s">
        <v>693</v>
      </c>
      <c r="AF666" s="84" t="s">
        <v>315</v>
      </c>
      <c r="AG666" s="108" t="s">
        <v>1857</v>
      </c>
      <c r="AH666" s="84" t="s">
        <v>591</v>
      </c>
      <c r="AI666" s="108" t="s">
        <v>2190</v>
      </c>
      <c r="AJ666" s="84">
        <v>2800</v>
      </c>
      <c r="AK666" s="84">
        <v>2800</v>
      </c>
      <c r="AL666" s="108" t="s">
        <v>2195</v>
      </c>
      <c r="AM666" s="84">
        <v>48295.05</v>
      </c>
      <c r="AN666" s="112">
        <v>16104.95</v>
      </c>
      <c r="AO666" s="112">
        <v>64400</v>
      </c>
      <c r="AP666" s="112">
        <v>3704.95</v>
      </c>
      <c r="AQ666" s="112">
        <v>77.05</v>
      </c>
      <c r="AR666" s="112">
        <v>3782</v>
      </c>
      <c r="AS666" s="112">
        <v>0</v>
      </c>
      <c r="AT666" s="112">
        <v>0</v>
      </c>
      <c r="AU666" s="112">
        <v>0</v>
      </c>
      <c r="AV666" s="84">
        <v>23</v>
      </c>
      <c r="AW666" s="84">
        <v>0</v>
      </c>
      <c r="AX666" s="84" t="s">
        <v>279</v>
      </c>
      <c r="AY666" s="108"/>
      <c r="AZ666" s="84"/>
      <c r="BA666" s="84"/>
      <c r="BB666" s="84" t="s">
        <v>280</v>
      </c>
      <c r="BC666" s="84" t="s">
        <v>281</v>
      </c>
      <c r="BD666" s="108"/>
      <c r="BE666" s="84">
        <v>0</v>
      </c>
      <c r="BF666" s="38" t="s">
        <v>2192</v>
      </c>
      <c r="BG666" s="84">
        <v>9009714577</v>
      </c>
      <c r="BH666" s="114" t="s">
        <v>3072</v>
      </c>
      <c r="BI666" s="38" t="s">
        <v>111</v>
      </c>
      <c r="BJ666" s="85">
        <v>45820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 t="s">
        <v>3094</v>
      </c>
    </row>
    <row r="667" spans="1:70" s="113" customFormat="1" ht="15" customHeight="1" x14ac:dyDescent="0.25">
      <c r="A667" s="84">
        <v>663</v>
      </c>
      <c r="B667" s="38" t="s">
        <v>254</v>
      </c>
      <c r="C667" s="38" t="s">
        <v>255</v>
      </c>
      <c r="D667" s="38" t="s">
        <v>256</v>
      </c>
      <c r="E667" s="38" t="s">
        <v>257</v>
      </c>
      <c r="F667" s="38" t="s">
        <v>258</v>
      </c>
      <c r="G667" s="84" t="s">
        <v>259</v>
      </c>
      <c r="H667" s="38" t="s">
        <v>260</v>
      </c>
      <c r="I667" s="84">
        <v>95367</v>
      </c>
      <c r="J667" s="38" t="s">
        <v>308</v>
      </c>
      <c r="K667" s="84">
        <v>95367</v>
      </c>
      <c r="L667" s="84" t="s">
        <v>262</v>
      </c>
      <c r="M667" s="38" t="s">
        <v>263</v>
      </c>
      <c r="N667" s="84">
        <v>160113</v>
      </c>
      <c r="O667" s="84" t="s">
        <v>309</v>
      </c>
      <c r="P667" s="84">
        <v>216437</v>
      </c>
      <c r="Q667" s="38" t="s">
        <v>508</v>
      </c>
      <c r="R667" s="38" t="s">
        <v>2099</v>
      </c>
      <c r="S667" s="84" t="s">
        <v>2196</v>
      </c>
      <c r="T667" s="84" t="s">
        <v>2196</v>
      </c>
      <c r="U667" s="84" t="s">
        <v>268</v>
      </c>
      <c r="V667" s="84" t="s">
        <v>269</v>
      </c>
      <c r="W667" s="84">
        <v>541</v>
      </c>
      <c r="X667" s="38" t="s">
        <v>270</v>
      </c>
      <c r="Y667" s="84">
        <v>351736545</v>
      </c>
      <c r="Z667" s="38" t="s">
        <v>2197</v>
      </c>
      <c r="AA667" s="108" t="s">
        <v>2198</v>
      </c>
      <c r="AB667" s="84">
        <v>52000</v>
      </c>
      <c r="AC667" s="108" t="s">
        <v>314</v>
      </c>
      <c r="AD667" s="84">
        <v>24</v>
      </c>
      <c r="AE667" s="84" t="s">
        <v>693</v>
      </c>
      <c r="AF667" s="84" t="s">
        <v>315</v>
      </c>
      <c r="AG667" s="108" t="s">
        <v>2073</v>
      </c>
      <c r="AH667" s="84" t="s">
        <v>277</v>
      </c>
      <c r="AI667" s="108" t="s">
        <v>2190</v>
      </c>
      <c r="AJ667" s="84">
        <v>2800</v>
      </c>
      <c r="AK667" s="84">
        <v>2800</v>
      </c>
      <c r="AL667" s="108" t="s">
        <v>2195</v>
      </c>
      <c r="AM667" s="84">
        <v>48519.44</v>
      </c>
      <c r="AN667" s="112">
        <v>15880.56</v>
      </c>
      <c r="AO667" s="112">
        <v>64400</v>
      </c>
      <c r="AP667" s="112">
        <v>3480.56</v>
      </c>
      <c r="AQ667" s="112">
        <v>72.44</v>
      </c>
      <c r="AR667" s="112">
        <v>3553</v>
      </c>
      <c r="AS667" s="112">
        <v>0</v>
      </c>
      <c r="AT667" s="112">
        <v>0</v>
      </c>
      <c r="AU667" s="112">
        <v>0</v>
      </c>
      <c r="AV667" s="84">
        <v>23</v>
      </c>
      <c r="AW667" s="84">
        <v>0</v>
      </c>
      <c r="AX667" s="84" t="s">
        <v>279</v>
      </c>
      <c r="AY667" s="108"/>
      <c r="AZ667" s="84"/>
      <c r="BA667" s="84"/>
      <c r="BB667" s="84" t="s">
        <v>280</v>
      </c>
      <c r="BC667" s="84" t="s">
        <v>281</v>
      </c>
      <c r="BD667" s="108"/>
      <c r="BE667" s="84">
        <v>0</v>
      </c>
      <c r="BF667" s="38" t="s">
        <v>2196</v>
      </c>
      <c r="BG667" s="84">
        <v>7746057833</v>
      </c>
      <c r="BH667" s="114" t="s">
        <v>3072</v>
      </c>
      <c r="BI667" s="38" t="s">
        <v>111</v>
      </c>
      <c r="BJ667" s="85">
        <v>45820</v>
      </c>
      <c r="BK667" s="84"/>
      <c r="BL667" s="38"/>
      <c r="BM667" s="115" t="s">
        <v>120</v>
      </c>
      <c r="BN667" s="116" t="s">
        <v>199</v>
      </c>
      <c r="BO667" s="84" t="s">
        <v>242</v>
      </c>
      <c r="BP667" s="84"/>
      <c r="BQ667" s="117"/>
      <c r="BR667" s="118" t="s">
        <v>3094</v>
      </c>
    </row>
    <row r="668" spans="1:70" s="113" customFormat="1" ht="15" customHeight="1" x14ac:dyDescent="0.25">
      <c r="A668" s="84">
        <v>664</v>
      </c>
      <c r="B668" s="38" t="s">
        <v>254</v>
      </c>
      <c r="C668" s="38" t="s">
        <v>255</v>
      </c>
      <c r="D668" s="38" t="s">
        <v>256</v>
      </c>
      <c r="E668" s="38" t="s">
        <v>257</v>
      </c>
      <c r="F668" s="38" t="s">
        <v>258</v>
      </c>
      <c r="G668" s="84" t="s">
        <v>259</v>
      </c>
      <c r="H668" s="38" t="s">
        <v>260</v>
      </c>
      <c r="I668" s="84">
        <v>95409</v>
      </c>
      <c r="J668" s="38" t="s">
        <v>347</v>
      </c>
      <c r="K668" s="84">
        <v>95409</v>
      </c>
      <c r="L668" s="84" t="s">
        <v>262</v>
      </c>
      <c r="M668" s="38" t="s">
        <v>263</v>
      </c>
      <c r="N668" s="84">
        <v>162505</v>
      </c>
      <c r="O668" s="84" t="s">
        <v>598</v>
      </c>
      <c r="P668" s="84">
        <v>217947</v>
      </c>
      <c r="Q668" s="38" t="s">
        <v>1627</v>
      </c>
      <c r="R668" s="38" t="s">
        <v>2099</v>
      </c>
      <c r="S668" s="84" t="s">
        <v>2199</v>
      </c>
      <c r="T668" s="84" t="s">
        <v>2199</v>
      </c>
      <c r="U668" s="84" t="s">
        <v>268</v>
      </c>
      <c r="V668" s="84" t="s">
        <v>269</v>
      </c>
      <c r="W668" s="84">
        <v>541</v>
      </c>
      <c r="X668" s="38" t="s">
        <v>270</v>
      </c>
      <c r="Y668" s="84">
        <v>351744142</v>
      </c>
      <c r="Z668" s="38" t="s">
        <v>2200</v>
      </c>
      <c r="AA668" s="108" t="s">
        <v>2201</v>
      </c>
      <c r="AB668" s="84">
        <v>60000</v>
      </c>
      <c r="AC668" s="108" t="s">
        <v>353</v>
      </c>
      <c r="AD668" s="84">
        <v>24</v>
      </c>
      <c r="AE668" s="84" t="s">
        <v>421</v>
      </c>
      <c r="AF668" s="84" t="s">
        <v>2151</v>
      </c>
      <c r="AG668" s="108" t="s">
        <v>1631</v>
      </c>
      <c r="AH668" s="84" t="s">
        <v>725</v>
      </c>
      <c r="AI668" s="108" t="s">
        <v>2202</v>
      </c>
      <c r="AJ668" s="84">
        <v>3200</v>
      </c>
      <c r="AK668" s="84">
        <v>3200</v>
      </c>
      <c r="AL668" s="108" t="s">
        <v>2203</v>
      </c>
      <c r="AM668" s="84">
        <v>55605.51</v>
      </c>
      <c r="AN668" s="112">
        <v>17994.490000000002</v>
      </c>
      <c r="AO668" s="112">
        <v>73600</v>
      </c>
      <c r="AP668" s="112">
        <v>4394.49</v>
      </c>
      <c r="AQ668" s="112">
        <v>90.51</v>
      </c>
      <c r="AR668" s="112">
        <v>4485</v>
      </c>
      <c r="AS668" s="112">
        <v>0</v>
      </c>
      <c r="AT668" s="112">
        <v>0</v>
      </c>
      <c r="AU668" s="112">
        <v>0</v>
      </c>
      <c r="AV668" s="84">
        <v>23</v>
      </c>
      <c r="AW668" s="84">
        <v>0</v>
      </c>
      <c r="AX668" s="84" t="s">
        <v>279</v>
      </c>
      <c r="AY668" s="108"/>
      <c r="AZ668" s="84"/>
      <c r="BA668" s="84"/>
      <c r="BB668" s="84" t="s">
        <v>280</v>
      </c>
      <c r="BC668" s="84" t="s">
        <v>281</v>
      </c>
      <c r="BD668" s="108"/>
      <c r="BE668" s="84">
        <v>0</v>
      </c>
      <c r="BF668" s="38" t="s">
        <v>2199</v>
      </c>
      <c r="BG668" s="84">
        <v>7898128304</v>
      </c>
      <c r="BH668" s="114" t="s">
        <v>3072</v>
      </c>
      <c r="BI668" s="38" t="s">
        <v>111</v>
      </c>
      <c r="BJ668" s="85">
        <v>45820</v>
      </c>
      <c r="BK668" s="84"/>
      <c r="BL668" s="38"/>
      <c r="BM668" s="115" t="s">
        <v>119</v>
      </c>
      <c r="BN668" s="116" t="s">
        <v>199</v>
      </c>
      <c r="BO668" s="84" t="s">
        <v>242</v>
      </c>
      <c r="BP668" s="84"/>
      <c r="BQ668" s="117"/>
      <c r="BR668" s="118" t="s">
        <v>3094</v>
      </c>
    </row>
    <row r="669" spans="1:70" s="113" customFormat="1" ht="15" customHeight="1" x14ac:dyDescent="0.25">
      <c r="A669" s="84">
        <v>665</v>
      </c>
      <c r="B669" s="38" t="s">
        <v>254</v>
      </c>
      <c r="C669" s="38" t="s">
        <v>255</v>
      </c>
      <c r="D669" s="38" t="s">
        <v>256</v>
      </c>
      <c r="E669" s="38" t="s">
        <v>257</v>
      </c>
      <c r="F669" s="38" t="s">
        <v>258</v>
      </c>
      <c r="G669" s="84" t="s">
        <v>259</v>
      </c>
      <c r="H669" s="38" t="s">
        <v>260</v>
      </c>
      <c r="I669" s="84">
        <v>95591</v>
      </c>
      <c r="J669" s="38" t="s">
        <v>429</v>
      </c>
      <c r="K669" s="84">
        <v>95591</v>
      </c>
      <c r="L669" s="84" t="s">
        <v>262</v>
      </c>
      <c r="M669" s="38" t="s">
        <v>263</v>
      </c>
      <c r="N669" s="84">
        <v>160610</v>
      </c>
      <c r="O669" s="84" t="s">
        <v>430</v>
      </c>
      <c r="P669" s="84">
        <v>215436</v>
      </c>
      <c r="Q669" s="38" t="s">
        <v>431</v>
      </c>
      <c r="R669" s="38" t="s">
        <v>2099</v>
      </c>
      <c r="S669" s="84" t="s">
        <v>2204</v>
      </c>
      <c r="T669" s="84" t="s">
        <v>2204</v>
      </c>
      <c r="U669" s="84" t="s">
        <v>287</v>
      </c>
      <c r="V669" s="84" t="s">
        <v>269</v>
      </c>
      <c r="W669" s="84">
        <v>541</v>
      </c>
      <c r="X669" s="38" t="s">
        <v>270</v>
      </c>
      <c r="Y669" s="84">
        <v>351752359</v>
      </c>
      <c r="Z669" s="38" t="s">
        <v>2205</v>
      </c>
      <c r="AA669" s="108" t="s">
        <v>2198</v>
      </c>
      <c r="AB669" s="84">
        <v>54000</v>
      </c>
      <c r="AC669" s="108" t="s">
        <v>333</v>
      </c>
      <c r="AD669" s="84">
        <v>24</v>
      </c>
      <c r="AE669" s="84" t="s">
        <v>693</v>
      </c>
      <c r="AF669" s="84" t="s">
        <v>2151</v>
      </c>
      <c r="AG669" s="108" t="s">
        <v>1867</v>
      </c>
      <c r="AH669" s="84" t="s">
        <v>725</v>
      </c>
      <c r="AI669" s="108" t="s">
        <v>2159</v>
      </c>
      <c r="AJ669" s="84">
        <v>2900</v>
      </c>
      <c r="AK669" s="84">
        <v>2900</v>
      </c>
      <c r="AL669" s="108" t="s">
        <v>2165</v>
      </c>
      <c r="AM669" s="84">
        <v>50394.49</v>
      </c>
      <c r="AN669" s="112">
        <v>16305.51</v>
      </c>
      <c r="AO669" s="112">
        <v>66700</v>
      </c>
      <c r="AP669" s="112">
        <v>3605.51</v>
      </c>
      <c r="AQ669" s="112">
        <v>74.489999999999995</v>
      </c>
      <c r="AR669" s="112">
        <v>3680</v>
      </c>
      <c r="AS669" s="112">
        <v>0</v>
      </c>
      <c r="AT669" s="112">
        <v>0</v>
      </c>
      <c r="AU669" s="112">
        <v>0</v>
      </c>
      <c r="AV669" s="84">
        <v>23</v>
      </c>
      <c r="AW669" s="84">
        <v>0</v>
      </c>
      <c r="AX669" s="84" t="s">
        <v>279</v>
      </c>
      <c r="AY669" s="108"/>
      <c r="AZ669" s="84"/>
      <c r="BA669" s="84"/>
      <c r="BB669" s="84" t="s">
        <v>280</v>
      </c>
      <c r="BC669" s="84" t="s">
        <v>281</v>
      </c>
      <c r="BD669" s="108"/>
      <c r="BE669" s="84">
        <v>0</v>
      </c>
      <c r="BF669" s="38" t="s">
        <v>2204</v>
      </c>
      <c r="BG669" s="84">
        <v>7745927950</v>
      </c>
      <c r="BH669" s="114" t="s">
        <v>3072</v>
      </c>
      <c r="BI669" s="38" t="s">
        <v>111</v>
      </c>
      <c r="BJ669" s="85">
        <v>45820</v>
      </c>
      <c r="BK669" s="84"/>
      <c r="BL669" s="38"/>
      <c r="BM669" s="115" t="s">
        <v>120</v>
      </c>
      <c r="BN669" s="116" t="s">
        <v>199</v>
      </c>
      <c r="BO669" s="84" t="s">
        <v>242</v>
      </c>
      <c r="BP669" s="84"/>
      <c r="BQ669" s="117"/>
      <c r="BR669" s="118" t="s">
        <v>3094</v>
      </c>
    </row>
    <row r="670" spans="1:70" s="113" customFormat="1" ht="15" customHeight="1" x14ac:dyDescent="0.25">
      <c r="A670" s="84">
        <v>666</v>
      </c>
      <c r="B670" s="38" t="s">
        <v>254</v>
      </c>
      <c r="C670" s="38" t="s">
        <v>255</v>
      </c>
      <c r="D670" s="38" t="s">
        <v>256</v>
      </c>
      <c r="E670" s="38" t="s">
        <v>257</v>
      </c>
      <c r="F670" s="38" t="s">
        <v>258</v>
      </c>
      <c r="G670" s="84" t="s">
        <v>259</v>
      </c>
      <c r="H670" s="38" t="s">
        <v>260</v>
      </c>
      <c r="I670" s="84">
        <v>100032</v>
      </c>
      <c r="J670" s="38" t="s">
        <v>261</v>
      </c>
      <c r="K670" s="84">
        <v>100032</v>
      </c>
      <c r="L670" s="84" t="s">
        <v>262</v>
      </c>
      <c r="M670" s="38" t="s">
        <v>263</v>
      </c>
      <c r="N670" s="84">
        <v>163919</v>
      </c>
      <c r="O670" s="84" t="s">
        <v>1079</v>
      </c>
      <c r="P670" s="84">
        <v>219855</v>
      </c>
      <c r="Q670" s="38" t="s">
        <v>310</v>
      </c>
      <c r="R670" s="38" t="s">
        <v>2099</v>
      </c>
      <c r="S670" s="84" t="s">
        <v>2206</v>
      </c>
      <c r="T670" s="84" t="s">
        <v>2206</v>
      </c>
      <c r="U670" s="84" t="s">
        <v>2167</v>
      </c>
      <c r="V670" s="84" t="s">
        <v>269</v>
      </c>
      <c r="W670" s="84">
        <v>541</v>
      </c>
      <c r="X670" s="38" t="s">
        <v>270</v>
      </c>
      <c r="Y670" s="84">
        <v>351754238</v>
      </c>
      <c r="Z670" s="38" t="s">
        <v>2207</v>
      </c>
      <c r="AA670" s="108" t="s">
        <v>2208</v>
      </c>
      <c r="AB670" s="84">
        <v>36000</v>
      </c>
      <c r="AC670" s="108" t="s">
        <v>273</v>
      </c>
      <c r="AD670" s="84">
        <v>24</v>
      </c>
      <c r="AE670" s="84" t="s">
        <v>421</v>
      </c>
      <c r="AF670" s="84" t="s">
        <v>275</v>
      </c>
      <c r="AG670" s="108" t="s">
        <v>1867</v>
      </c>
      <c r="AH670" s="84" t="s">
        <v>277</v>
      </c>
      <c r="AI670" s="108" t="s">
        <v>2209</v>
      </c>
      <c r="AJ670" s="84">
        <v>1920</v>
      </c>
      <c r="AK670" s="84">
        <v>1920</v>
      </c>
      <c r="AL670" s="108" t="s">
        <v>2210</v>
      </c>
      <c r="AM670" s="84">
        <v>31195.82</v>
      </c>
      <c r="AN670" s="112">
        <v>11044.18</v>
      </c>
      <c r="AO670" s="112">
        <v>42240</v>
      </c>
      <c r="AP670" s="112">
        <v>4804.18</v>
      </c>
      <c r="AQ670" s="112">
        <v>163.82</v>
      </c>
      <c r="AR670" s="112">
        <v>4968</v>
      </c>
      <c r="AS670" s="112">
        <v>0</v>
      </c>
      <c r="AT670" s="112">
        <v>0</v>
      </c>
      <c r="AU670" s="112">
        <v>0</v>
      </c>
      <c r="AV670" s="84">
        <v>22</v>
      </c>
      <c r="AW670" s="84">
        <v>0</v>
      </c>
      <c r="AX670" s="84" t="s">
        <v>279</v>
      </c>
      <c r="AY670" s="108"/>
      <c r="AZ670" s="84"/>
      <c r="BA670" s="84"/>
      <c r="BB670" s="84" t="s">
        <v>280</v>
      </c>
      <c r="BC670" s="84" t="s">
        <v>281</v>
      </c>
      <c r="BD670" s="108"/>
      <c r="BE670" s="84">
        <v>0</v>
      </c>
      <c r="BF670" s="38" t="s">
        <v>2206</v>
      </c>
      <c r="BG670" s="84">
        <v>7803811046</v>
      </c>
      <c r="BH670" s="114" t="s">
        <v>3072</v>
      </c>
      <c r="BI670" s="38" t="s">
        <v>110</v>
      </c>
      <c r="BJ670" s="85">
        <v>45817</v>
      </c>
      <c r="BK670" s="84"/>
      <c r="BL670" s="38" t="s">
        <v>114</v>
      </c>
      <c r="BM670" s="115" t="s">
        <v>119</v>
      </c>
      <c r="BN670" s="116" t="s">
        <v>199</v>
      </c>
      <c r="BO670" s="84" t="s">
        <v>242</v>
      </c>
      <c r="BP670" s="84"/>
      <c r="BQ670" s="117"/>
      <c r="BR670" s="118" t="s">
        <v>3091</v>
      </c>
    </row>
    <row r="671" spans="1:70" s="113" customFormat="1" ht="15" customHeight="1" x14ac:dyDescent="0.25">
      <c r="A671" s="84">
        <v>667</v>
      </c>
      <c r="B671" s="38" t="s">
        <v>254</v>
      </c>
      <c r="C671" s="38" t="s">
        <v>255</v>
      </c>
      <c r="D671" s="38" t="s">
        <v>256</v>
      </c>
      <c r="E671" s="38" t="s">
        <v>257</v>
      </c>
      <c r="F671" s="38" t="s">
        <v>258</v>
      </c>
      <c r="G671" s="84" t="s">
        <v>259</v>
      </c>
      <c r="H671" s="38" t="s">
        <v>260</v>
      </c>
      <c r="I671" s="84">
        <v>100032</v>
      </c>
      <c r="J671" s="38" t="s">
        <v>261</v>
      </c>
      <c r="K671" s="84">
        <v>100032</v>
      </c>
      <c r="L671" s="84" t="s">
        <v>262</v>
      </c>
      <c r="M671" s="38" t="s">
        <v>263</v>
      </c>
      <c r="N671" s="84">
        <v>163919</v>
      </c>
      <c r="O671" s="84" t="s">
        <v>1079</v>
      </c>
      <c r="P671" s="84">
        <v>219855</v>
      </c>
      <c r="Q671" s="38" t="s">
        <v>310</v>
      </c>
      <c r="R671" s="38" t="s">
        <v>2099</v>
      </c>
      <c r="S671" s="84" t="s">
        <v>2211</v>
      </c>
      <c r="T671" s="84" t="s">
        <v>2211</v>
      </c>
      <c r="U671" s="84" t="s">
        <v>268</v>
      </c>
      <c r="V671" s="84" t="s">
        <v>269</v>
      </c>
      <c r="W671" s="84">
        <v>541</v>
      </c>
      <c r="X671" s="38" t="s">
        <v>2168</v>
      </c>
      <c r="Y671" s="84">
        <v>351754291</v>
      </c>
      <c r="Z671" s="38" t="s">
        <v>2212</v>
      </c>
      <c r="AA671" s="108" t="s">
        <v>2198</v>
      </c>
      <c r="AB671" s="84">
        <v>80000</v>
      </c>
      <c r="AC671" s="108" t="s">
        <v>273</v>
      </c>
      <c r="AD671" s="84">
        <v>24</v>
      </c>
      <c r="AE671" s="84" t="s">
        <v>739</v>
      </c>
      <c r="AF671" s="84" t="s">
        <v>859</v>
      </c>
      <c r="AG671" s="108" t="s">
        <v>1834</v>
      </c>
      <c r="AH671" s="84" t="s">
        <v>591</v>
      </c>
      <c r="AI671" s="108" t="s">
        <v>2209</v>
      </c>
      <c r="AJ671" s="84">
        <v>4300</v>
      </c>
      <c r="AK671" s="84">
        <v>4300</v>
      </c>
      <c r="AL671" s="108" t="s">
        <v>2210</v>
      </c>
      <c r="AM671" s="84">
        <v>70073.070000000007</v>
      </c>
      <c r="AN671" s="112">
        <v>24526.93</v>
      </c>
      <c r="AO671" s="112">
        <v>94600</v>
      </c>
      <c r="AP671" s="112">
        <v>9926.93</v>
      </c>
      <c r="AQ671" s="112">
        <v>331.07</v>
      </c>
      <c r="AR671" s="112">
        <v>10258</v>
      </c>
      <c r="AS671" s="112">
        <v>0</v>
      </c>
      <c r="AT671" s="112">
        <v>0</v>
      </c>
      <c r="AU671" s="112">
        <v>0</v>
      </c>
      <c r="AV671" s="84">
        <v>22</v>
      </c>
      <c r="AW671" s="84">
        <v>0</v>
      </c>
      <c r="AX671" s="84" t="s">
        <v>279</v>
      </c>
      <c r="AY671" s="108"/>
      <c r="AZ671" s="84"/>
      <c r="BA671" s="84"/>
      <c r="BB671" s="84" t="s">
        <v>280</v>
      </c>
      <c r="BC671" s="84" t="s">
        <v>281</v>
      </c>
      <c r="BD671" s="108"/>
      <c r="BE671" s="84">
        <v>0</v>
      </c>
      <c r="BF671" s="38" t="s">
        <v>2211</v>
      </c>
      <c r="BG671" s="84">
        <v>8640072034</v>
      </c>
      <c r="BH671" s="114" t="s">
        <v>3072</v>
      </c>
      <c r="BI671" s="38" t="s">
        <v>110</v>
      </c>
      <c r="BJ671" s="85">
        <v>45817</v>
      </c>
      <c r="BK671" s="84"/>
      <c r="BL671" s="38" t="s">
        <v>114</v>
      </c>
      <c r="BM671" s="115" t="s">
        <v>119</v>
      </c>
      <c r="BN671" s="116" t="s">
        <v>199</v>
      </c>
      <c r="BO671" s="84" t="s">
        <v>242</v>
      </c>
      <c r="BP671" s="84"/>
      <c r="BQ671" s="117"/>
      <c r="BR671" s="118" t="s">
        <v>3091</v>
      </c>
    </row>
    <row r="672" spans="1:70" s="113" customFormat="1" ht="15" customHeight="1" x14ac:dyDescent="0.25">
      <c r="A672" s="84">
        <v>668</v>
      </c>
      <c r="B672" s="38" t="s">
        <v>254</v>
      </c>
      <c r="C672" s="38" t="s">
        <v>255</v>
      </c>
      <c r="D672" s="38" t="s">
        <v>256</v>
      </c>
      <c r="E672" s="38" t="s">
        <v>257</v>
      </c>
      <c r="F672" s="38" t="s">
        <v>258</v>
      </c>
      <c r="G672" s="84" t="s">
        <v>259</v>
      </c>
      <c r="H672" s="38" t="s">
        <v>260</v>
      </c>
      <c r="I672" s="84">
        <v>95591</v>
      </c>
      <c r="J672" s="38" t="s">
        <v>429</v>
      </c>
      <c r="K672" s="84">
        <v>95591</v>
      </c>
      <c r="L672" s="84" t="s">
        <v>262</v>
      </c>
      <c r="M672" s="38" t="s">
        <v>263</v>
      </c>
      <c r="N672" s="84">
        <v>160610</v>
      </c>
      <c r="O672" s="84" t="s">
        <v>430</v>
      </c>
      <c r="P672" s="84">
        <v>215436</v>
      </c>
      <c r="Q672" s="38" t="s">
        <v>431</v>
      </c>
      <c r="R672" s="38" t="s">
        <v>2099</v>
      </c>
      <c r="S672" s="84" t="s">
        <v>2213</v>
      </c>
      <c r="T672" s="84" t="s">
        <v>2213</v>
      </c>
      <c r="U672" s="84" t="s">
        <v>287</v>
      </c>
      <c r="V672" s="84" t="s">
        <v>269</v>
      </c>
      <c r="W672" s="84">
        <v>541</v>
      </c>
      <c r="X672" s="38" t="s">
        <v>270</v>
      </c>
      <c r="Y672" s="84">
        <v>351755996</v>
      </c>
      <c r="Z672" s="38" t="s">
        <v>2214</v>
      </c>
      <c r="AA672" s="108" t="s">
        <v>2104</v>
      </c>
      <c r="AB672" s="84">
        <v>63000</v>
      </c>
      <c r="AC672" s="108" t="s">
        <v>333</v>
      </c>
      <c r="AD672" s="84">
        <v>24</v>
      </c>
      <c r="AE672" s="84" t="s">
        <v>693</v>
      </c>
      <c r="AF672" s="84" t="s">
        <v>2151</v>
      </c>
      <c r="AG672" s="108" t="s">
        <v>2073</v>
      </c>
      <c r="AH672" s="84" t="s">
        <v>725</v>
      </c>
      <c r="AI672" s="108" t="s">
        <v>2159</v>
      </c>
      <c r="AJ672" s="84">
        <v>3400</v>
      </c>
      <c r="AK672" s="84">
        <v>3400</v>
      </c>
      <c r="AL672" s="108" t="s">
        <v>2160</v>
      </c>
      <c r="AM672" s="84">
        <v>56093.599999999999</v>
      </c>
      <c r="AN672" s="112">
        <v>18706.400000000001</v>
      </c>
      <c r="AO672" s="112">
        <v>74800</v>
      </c>
      <c r="AP672" s="112">
        <v>6906.4</v>
      </c>
      <c r="AQ672" s="112">
        <v>222.6</v>
      </c>
      <c r="AR672" s="112">
        <v>7129</v>
      </c>
      <c r="AS672" s="112">
        <v>3253.36</v>
      </c>
      <c r="AT672" s="112">
        <v>146.63999999999999</v>
      </c>
      <c r="AU672" s="112">
        <v>3400</v>
      </c>
      <c r="AV672" s="84">
        <v>23</v>
      </c>
      <c r="AW672" s="84">
        <v>7</v>
      </c>
      <c r="AX672" s="84" t="s">
        <v>2177</v>
      </c>
      <c r="AY672" s="108"/>
      <c r="AZ672" s="84"/>
      <c r="BA672" s="84"/>
      <c r="BB672" s="84" t="s">
        <v>280</v>
      </c>
      <c r="BC672" s="84" t="s">
        <v>281</v>
      </c>
      <c r="BD672" s="108"/>
      <c r="BE672" s="84">
        <v>0</v>
      </c>
      <c r="BF672" s="38" t="s">
        <v>2213</v>
      </c>
      <c r="BG672" s="84">
        <v>8717996736</v>
      </c>
      <c r="BH672" s="114" t="s">
        <v>3072</v>
      </c>
      <c r="BI672" s="38" t="s">
        <v>110</v>
      </c>
      <c r="BJ672" s="85">
        <v>45817</v>
      </c>
      <c r="BK672" s="84"/>
      <c r="BL672" s="38" t="s">
        <v>114</v>
      </c>
      <c r="BM672" s="115" t="s">
        <v>119</v>
      </c>
      <c r="BN672" s="116" t="s">
        <v>199</v>
      </c>
      <c r="BO672" s="84" t="s">
        <v>242</v>
      </c>
      <c r="BP672" s="84"/>
      <c r="BQ672" s="117"/>
      <c r="BR672" s="118" t="s">
        <v>3091</v>
      </c>
    </row>
    <row r="673" spans="1:70" s="113" customFormat="1" ht="15" customHeight="1" x14ac:dyDescent="0.25">
      <c r="A673" s="84">
        <v>669</v>
      </c>
      <c r="B673" s="38" t="s">
        <v>254</v>
      </c>
      <c r="C673" s="38" t="s">
        <v>255</v>
      </c>
      <c r="D673" s="38" t="s">
        <v>256</v>
      </c>
      <c r="E673" s="38" t="s">
        <v>257</v>
      </c>
      <c r="F673" s="38" t="s">
        <v>258</v>
      </c>
      <c r="G673" s="84" t="s">
        <v>259</v>
      </c>
      <c r="H673" s="38" t="s">
        <v>260</v>
      </c>
      <c r="I673" s="84">
        <v>99718</v>
      </c>
      <c r="J673" s="38" t="s">
        <v>1019</v>
      </c>
      <c r="K673" s="84">
        <v>99718</v>
      </c>
      <c r="L673" s="84" t="s">
        <v>262</v>
      </c>
      <c r="M673" s="38" t="s">
        <v>263</v>
      </c>
      <c r="N673" s="84">
        <v>170519</v>
      </c>
      <c r="O673" s="84" t="s">
        <v>1118</v>
      </c>
      <c r="P673" s="84">
        <v>229031</v>
      </c>
      <c r="Q673" s="38" t="s">
        <v>1119</v>
      </c>
      <c r="R673" s="38" t="s">
        <v>2099</v>
      </c>
      <c r="S673" s="84" t="s">
        <v>2215</v>
      </c>
      <c r="T673" s="84" t="s">
        <v>2215</v>
      </c>
      <c r="U673" s="84" t="s">
        <v>2167</v>
      </c>
      <c r="V673" s="84" t="s">
        <v>269</v>
      </c>
      <c r="W673" s="84">
        <v>541</v>
      </c>
      <c r="X673" s="38" t="s">
        <v>2193</v>
      </c>
      <c r="Y673" s="84">
        <v>351772529</v>
      </c>
      <c r="Z673" s="38" t="s">
        <v>458</v>
      </c>
      <c r="AA673" s="108" t="s">
        <v>2104</v>
      </c>
      <c r="AB673" s="84">
        <v>80000</v>
      </c>
      <c r="AC673" s="108" t="s">
        <v>273</v>
      </c>
      <c r="AD673" s="84">
        <v>24</v>
      </c>
      <c r="AE673" s="84" t="s">
        <v>708</v>
      </c>
      <c r="AF673" s="84" t="s">
        <v>859</v>
      </c>
      <c r="AG673" s="108" t="s">
        <v>1787</v>
      </c>
      <c r="AH673" s="84" t="s">
        <v>591</v>
      </c>
      <c r="AI673" s="108" t="s">
        <v>2209</v>
      </c>
      <c r="AJ673" s="84">
        <v>4300</v>
      </c>
      <c r="AK673" s="84">
        <v>4300</v>
      </c>
      <c r="AL673" s="108" t="s">
        <v>2216</v>
      </c>
      <c r="AM673" s="84">
        <v>66142.34</v>
      </c>
      <c r="AN673" s="112">
        <v>24157.66</v>
      </c>
      <c r="AO673" s="112">
        <v>90300</v>
      </c>
      <c r="AP673" s="112">
        <v>13857.66</v>
      </c>
      <c r="AQ673" s="112">
        <v>612.34</v>
      </c>
      <c r="AR673" s="112">
        <v>14470</v>
      </c>
      <c r="AS673" s="112">
        <v>4015.25</v>
      </c>
      <c r="AT673" s="112">
        <v>284.75</v>
      </c>
      <c r="AU673" s="112">
        <v>4300</v>
      </c>
      <c r="AV673" s="84">
        <v>22</v>
      </c>
      <c r="AW673" s="84">
        <v>31</v>
      </c>
      <c r="AX673" s="84" t="s">
        <v>2185</v>
      </c>
      <c r="AY673" s="108"/>
      <c r="AZ673" s="84"/>
      <c r="BA673" s="84"/>
      <c r="BB673" s="84" t="s">
        <v>280</v>
      </c>
      <c r="BC673" s="84" t="s">
        <v>281</v>
      </c>
      <c r="BD673" s="108"/>
      <c r="BE673" s="84">
        <v>0</v>
      </c>
      <c r="BF673" s="38" t="s">
        <v>2215</v>
      </c>
      <c r="BG673" s="84">
        <v>9981569304</v>
      </c>
      <c r="BH673" s="114" t="s">
        <v>3072</v>
      </c>
      <c r="BI673" s="38" t="s">
        <v>110</v>
      </c>
      <c r="BJ673" s="85">
        <v>45820</v>
      </c>
      <c r="BK673" s="84"/>
      <c r="BL673" s="38" t="s">
        <v>114</v>
      </c>
      <c r="BM673" s="115" t="s">
        <v>119</v>
      </c>
      <c r="BN673" s="116" t="s">
        <v>199</v>
      </c>
      <c r="BO673" s="84" t="s">
        <v>242</v>
      </c>
      <c r="BP673" s="84"/>
      <c r="BQ673" s="117"/>
      <c r="BR673" s="118" t="s">
        <v>3091</v>
      </c>
    </row>
    <row r="674" spans="1:70" s="113" customFormat="1" ht="15" customHeight="1" x14ac:dyDescent="0.25">
      <c r="A674" s="84">
        <v>670</v>
      </c>
      <c r="B674" s="38" t="s">
        <v>254</v>
      </c>
      <c r="C674" s="38" t="s">
        <v>255</v>
      </c>
      <c r="D674" s="38" t="s">
        <v>256</v>
      </c>
      <c r="E674" s="38" t="s">
        <v>257</v>
      </c>
      <c r="F674" s="38" t="s">
        <v>258</v>
      </c>
      <c r="G674" s="84" t="s">
        <v>259</v>
      </c>
      <c r="H674" s="38" t="s">
        <v>260</v>
      </c>
      <c r="I674" s="84">
        <v>95409</v>
      </c>
      <c r="J674" s="38" t="s">
        <v>347</v>
      </c>
      <c r="K674" s="84">
        <v>95409</v>
      </c>
      <c r="L674" s="84" t="s">
        <v>262</v>
      </c>
      <c r="M674" s="38" t="s">
        <v>263</v>
      </c>
      <c r="N674" s="84">
        <v>171419</v>
      </c>
      <c r="O674" s="84" t="s">
        <v>1329</v>
      </c>
      <c r="P674" s="84">
        <v>230344</v>
      </c>
      <c r="Q674" s="38" t="s">
        <v>530</v>
      </c>
      <c r="R674" s="38" t="s">
        <v>2099</v>
      </c>
      <c r="S674" s="84" t="s">
        <v>2217</v>
      </c>
      <c r="T674" s="84" t="s">
        <v>2217</v>
      </c>
      <c r="U674" s="84" t="s">
        <v>2167</v>
      </c>
      <c r="V674" s="84" t="s">
        <v>269</v>
      </c>
      <c r="W674" s="84">
        <v>541</v>
      </c>
      <c r="X674" s="38" t="s">
        <v>270</v>
      </c>
      <c r="Y674" s="84">
        <v>351816728</v>
      </c>
      <c r="Z674" s="38" t="s">
        <v>2218</v>
      </c>
      <c r="AA674" s="108" t="s">
        <v>2219</v>
      </c>
      <c r="AB674" s="84">
        <v>70000</v>
      </c>
      <c r="AC674" s="108" t="s">
        <v>353</v>
      </c>
      <c r="AD674" s="84">
        <v>24</v>
      </c>
      <c r="AE674" s="84" t="s">
        <v>421</v>
      </c>
      <c r="AF674" s="84" t="s">
        <v>275</v>
      </c>
      <c r="AG674" s="108" t="s">
        <v>1752</v>
      </c>
      <c r="AH674" s="84" t="s">
        <v>277</v>
      </c>
      <c r="AI674" s="108" t="s">
        <v>2202</v>
      </c>
      <c r="AJ674" s="84">
        <v>3740</v>
      </c>
      <c r="AK674" s="84">
        <v>3740</v>
      </c>
      <c r="AL674" s="108" t="s">
        <v>2220</v>
      </c>
      <c r="AM674" s="84">
        <v>38069.379999999997</v>
      </c>
      <c r="AN674" s="112">
        <v>18030.62</v>
      </c>
      <c r="AO674" s="112">
        <v>56100</v>
      </c>
      <c r="AP674" s="112">
        <v>31930.62</v>
      </c>
      <c r="AQ674" s="112">
        <v>3563.38</v>
      </c>
      <c r="AR674" s="112">
        <v>35494</v>
      </c>
      <c r="AS674" s="112">
        <v>26469.33</v>
      </c>
      <c r="AT674" s="112">
        <v>3450.67</v>
      </c>
      <c r="AU674" s="112">
        <v>29920</v>
      </c>
      <c r="AV674" s="84">
        <v>23</v>
      </c>
      <c r="AW674" s="84">
        <v>213</v>
      </c>
      <c r="AX674" s="84" t="s">
        <v>293</v>
      </c>
      <c r="AY674" s="108"/>
      <c r="AZ674" s="84"/>
      <c r="BA674" s="84"/>
      <c r="BB674" s="84" t="s">
        <v>280</v>
      </c>
      <c r="BC674" s="84" t="s">
        <v>281</v>
      </c>
      <c r="BD674" s="108"/>
      <c r="BE674" s="84">
        <v>0</v>
      </c>
      <c r="BF674" s="38" t="s">
        <v>2217</v>
      </c>
      <c r="BG674" s="84">
        <v>9589676208</v>
      </c>
      <c r="BH674" s="114" t="s">
        <v>3072</v>
      </c>
      <c r="BI674" s="38" t="s">
        <v>111</v>
      </c>
      <c r="BJ674" s="85">
        <v>45822</v>
      </c>
      <c r="BK674" s="84"/>
      <c r="BL674" s="38"/>
      <c r="BM674" s="115" t="s">
        <v>120</v>
      </c>
      <c r="BN674" s="116" t="s">
        <v>199</v>
      </c>
      <c r="BO674" s="84" t="s">
        <v>242</v>
      </c>
      <c r="BP674" s="84"/>
      <c r="BQ674" s="117"/>
      <c r="BR674" s="118" t="s">
        <v>3094</v>
      </c>
    </row>
    <row r="675" spans="1:70" s="113" customFormat="1" ht="15" customHeight="1" x14ac:dyDescent="0.25">
      <c r="A675" s="84">
        <v>671</v>
      </c>
      <c r="B675" s="38" t="s">
        <v>254</v>
      </c>
      <c r="C675" s="38" t="s">
        <v>255</v>
      </c>
      <c r="D675" s="38" t="s">
        <v>256</v>
      </c>
      <c r="E675" s="38" t="s">
        <v>257</v>
      </c>
      <c r="F675" s="38" t="s">
        <v>258</v>
      </c>
      <c r="G675" s="84" t="s">
        <v>259</v>
      </c>
      <c r="H675" s="38" t="s">
        <v>260</v>
      </c>
      <c r="I675" s="84">
        <v>100032</v>
      </c>
      <c r="J675" s="38" t="s">
        <v>261</v>
      </c>
      <c r="K675" s="84">
        <v>100032</v>
      </c>
      <c r="L675" s="84" t="s">
        <v>262</v>
      </c>
      <c r="M675" s="38" t="s">
        <v>263</v>
      </c>
      <c r="N675" s="84">
        <v>160255</v>
      </c>
      <c r="O675" s="84" t="s">
        <v>321</v>
      </c>
      <c r="P675" s="84">
        <v>228216</v>
      </c>
      <c r="Q675" s="38" t="s">
        <v>950</v>
      </c>
      <c r="R675" s="38" t="s">
        <v>2099</v>
      </c>
      <c r="S675" s="84" t="s">
        <v>2221</v>
      </c>
      <c r="T675" s="84" t="s">
        <v>2221</v>
      </c>
      <c r="U675" s="84" t="s">
        <v>268</v>
      </c>
      <c r="V675" s="84" t="s">
        <v>269</v>
      </c>
      <c r="W675" s="84">
        <v>541</v>
      </c>
      <c r="X675" s="38" t="s">
        <v>270</v>
      </c>
      <c r="Y675" s="84">
        <v>351835922</v>
      </c>
      <c r="Z675" s="38" t="s">
        <v>2222</v>
      </c>
      <c r="AA675" s="108" t="s">
        <v>2223</v>
      </c>
      <c r="AB675" s="84">
        <v>42000</v>
      </c>
      <c r="AC675" s="108" t="s">
        <v>273</v>
      </c>
      <c r="AD675" s="84">
        <v>24</v>
      </c>
      <c r="AE675" s="84" t="s">
        <v>274</v>
      </c>
      <c r="AF675" s="84" t="s">
        <v>2151</v>
      </c>
      <c r="AG675" s="108" t="s">
        <v>2224</v>
      </c>
      <c r="AH675" s="84" t="s">
        <v>725</v>
      </c>
      <c r="AI675" s="108" t="s">
        <v>2225</v>
      </c>
      <c r="AJ675" s="84">
        <v>2240</v>
      </c>
      <c r="AK675" s="84">
        <v>2240</v>
      </c>
      <c r="AL675" s="108" t="s">
        <v>2210</v>
      </c>
      <c r="AM675" s="84">
        <v>36838.76</v>
      </c>
      <c r="AN675" s="112">
        <v>12441.24</v>
      </c>
      <c r="AO675" s="112">
        <v>49280</v>
      </c>
      <c r="AP675" s="112">
        <v>5161.24</v>
      </c>
      <c r="AQ675" s="112">
        <v>172.76</v>
      </c>
      <c r="AR675" s="112">
        <v>5334</v>
      </c>
      <c r="AS675" s="112">
        <v>0</v>
      </c>
      <c r="AT675" s="112">
        <v>0</v>
      </c>
      <c r="AU675" s="112">
        <v>0</v>
      </c>
      <c r="AV675" s="84">
        <v>22</v>
      </c>
      <c r="AW675" s="84">
        <v>0</v>
      </c>
      <c r="AX675" s="84" t="s">
        <v>279</v>
      </c>
      <c r="AY675" s="108"/>
      <c r="AZ675" s="84"/>
      <c r="BA675" s="84"/>
      <c r="BB675" s="84" t="s">
        <v>280</v>
      </c>
      <c r="BC675" s="84" t="s">
        <v>281</v>
      </c>
      <c r="BD675" s="108"/>
      <c r="BE675" s="84">
        <v>0</v>
      </c>
      <c r="BF675" s="38" t="s">
        <v>2221</v>
      </c>
      <c r="BG675" s="84">
        <v>8964054107</v>
      </c>
      <c r="BH675" s="114" t="s">
        <v>3072</v>
      </c>
      <c r="BI675" s="38" t="s">
        <v>110</v>
      </c>
      <c r="BJ675" s="85">
        <v>45817</v>
      </c>
      <c r="BK675" s="84"/>
      <c r="BL675" s="38" t="s">
        <v>114</v>
      </c>
      <c r="BM675" s="115" t="s">
        <v>119</v>
      </c>
      <c r="BN675" s="116" t="s">
        <v>199</v>
      </c>
      <c r="BO675" s="84" t="s">
        <v>242</v>
      </c>
      <c r="BP675" s="84"/>
      <c r="BQ675" s="117"/>
      <c r="BR675" s="118" t="s">
        <v>3091</v>
      </c>
    </row>
    <row r="676" spans="1:70" s="113" customFormat="1" ht="15" customHeight="1" x14ac:dyDescent="0.25">
      <c r="A676" s="84">
        <v>672</v>
      </c>
      <c r="B676" s="38" t="s">
        <v>254</v>
      </c>
      <c r="C676" s="38" t="s">
        <v>255</v>
      </c>
      <c r="D676" s="38" t="s">
        <v>256</v>
      </c>
      <c r="E676" s="38" t="s">
        <v>257</v>
      </c>
      <c r="F676" s="38" t="s">
        <v>258</v>
      </c>
      <c r="G676" s="84" t="s">
        <v>259</v>
      </c>
      <c r="H676" s="38" t="s">
        <v>260</v>
      </c>
      <c r="I676" s="84">
        <v>100032</v>
      </c>
      <c r="J676" s="38" t="s">
        <v>261</v>
      </c>
      <c r="K676" s="84">
        <v>100032</v>
      </c>
      <c r="L676" s="84" t="s">
        <v>262</v>
      </c>
      <c r="M676" s="38" t="s">
        <v>263</v>
      </c>
      <c r="N676" s="84">
        <v>160255</v>
      </c>
      <c r="O676" s="84" t="s">
        <v>321</v>
      </c>
      <c r="P676" s="84">
        <v>228216</v>
      </c>
      <c r="Q676" s="38" t="s">
        <v>950</v>
      </c>
      <c r="R676" s="38" t="s">
        <v>2099</v>
      </c>
      <c r="S676" s="84" t="s">
        <v>2226</v>
      </c>
      <c r="T676" s="84" t="s">
        <v>2226</v>
      </c>
      <c r="U676" s="84" t="s">
        <v>268</v>
      </c>
      <c r="V676" s="84" t="s">
        <v>269</v>
      </c>
      <c r="W676" s="84">
        <v>541</v>
      </c>
      <c r="X676" s="38" t="s">
        <v>270</v>
      </c>
      <c r="Y676" s="84">
        <v>351835923</v>
      </c>
      <c r="Z676" s="38" t="s">
        <v>2227</v>
      </c>
      <c r="AA676" s="108" t="s">
        <v>2223</v>
      </c>
      <c r="AB676" s="84">
        <v>42000</v>
      </c>
      <c r="AC676" s="108" t="s">
        <v>273</v>
      </c>
      <c r="AD676" s="84">
        <v>24</v>
      </c>
      <c r="AE676" s="84" t="s">
        <v>274</v>
      </c>
      <c r="AF676" s="84" t="s">
        <v>2151</v>
      </c>
      <c r="AG676" s="108" t="s">
        <v>2224</v>
      </c>
      <c r="AH676" s="84" t="s">
        <v>725</v>
      </c>
      <c r="AI676" s="108" t="s">
        <v>2225</v>
      </c>
      <c r="AJ676" s="84">
        <v>2240</v>
      </c>
      <c r="AK676" s="84">
        <v>2240</v>
      </c>
      <c r="AL676" s="108" t="s">
        <v>2210</v>
      </c>
      <c r="AM676" s="84">
        <v>36838.76</v>
      </c>
      <c r="AN676" s="112">
        <v>12441.24</v>
      </c>
      <c r="AO676" s="112">
        <v>49280</v>
      </c>
      <c r="AP676" s="112">
        <v>5161.24</v>
      </c>
      <c r="AQ676" s="112">
        <v>172.76</v>
      </c>
      <c r="AR676" s="112">
        <v>5334</v>
      </c>
      <c r="AS676" s="112">
        <v>0</v>
      </c>
      <c r="AT676" s="112">
        <v>0</v>
      </c>
      <c r="AU676" s="112">
        <v>0</v>
      </c>
      <c r="AV676" s="84">
        <v>22</v>
      </c>
      <c r="AW676" s="84">
        <v>0</v>
      </c>
      <c r="AX676" s="84" t="s">
        <v>279</v>
      </c>
      <c r="AY676" s="108"/>
      <c r="AZ676" s="84"/>
      <c r="BA676" s="84"/>
      <c r="BB676" s="84" t="s">
        <v>280</v>
      </c>
      <c r="BC676" s="84" t="s">
        <v>281</v>
      </c>
      <c r="BD676" s="108"/>
      <c r="BE676" s="84">
        <v>0</v>
      </c>
      <c r="BF676" s="38" t="s">
        <v>2226</v>
      </c>
      <c r="BG676" s="84">
        <v>7803061504</v>
      </c>
      <c r="BH676" s="114" t="s">
        <v>3072</v>
      </c>
      <c r="BI676" s="38" t="s">
        <v>110</v>
      </c>
      <c r="BJ676" s="85">
        <v>45817</v>
      </c>
      <c r="BK676" s="84"/>
      <c r="BL676" s="38" t="s">
        <v>114</v>
      </c>
      <c r="BM676" s="115" t="s">
        <v>119</v>
      </c>
      <c r="BN676" s="116" t="s">
        <v>199</v>
      </c>
      <c r="BO676" s="84" t="s">
        <v>242</v>
      </c>
      <c r="BP676" s="84"/>
      <c r="BQ676" s="117"/>
      <c r="BR676" s="118" t="s">
        <v>3091</v>
      </c>
    </row>
    <row r="677" spans="1:70" s="113" customFormat="1" ht="15" customHeight="1" x14ac:dyDescent="0.25">
      <c r="A677" s="84">
        <v>673</v>
      </c>
      <c r="B677" s="38" t="s">
        <v>254</v>
      </c>
      <c r="C677" s="38" t="s">
        <v>255</v>
      </c>
      <c r="D677" s="38" t="s">
        <v>256</v>
      </c>
      <c r="E677" s="38" t="s">
        <v>257</v>
      </c>
      <c r="F677" s="38" t="s">
        <v>258</v>
      </c>
      <c r="G677" s="84" t="s">
        <v>259</v>
      </c>
      <c r="H677" s="38" t="s">
        <v>260</v>
      </c>
      <c r="I677" s="84">
        <v>100032</v>
      </c>
      <c r="J677" s="38" t="s">
        <v>261</v>
      </c>
      <c r="K677" s="84">
        <v>100032</v>
      </c>
      <c r="L677" s="84" t="s">
        <v>262</v>
      </c>
      <c r="M677" s="38" t="s">
        <v>263</v>
      </c>
      <c r="N677" s="84">
        <v>169822</v>
      </c>
      <c r="O677" s="84" t="s">
        <v>645</v>
      </c>
      <c r="P677" s="84">
        <v>754416</v>
      </c>
      <c r="Q677" s="38" t="s">
        <v>646</v>
      </c>
      <c r="R677" s="38" t="s">
        <v>2099</v>
      </c>
      <c r="S677" s="84" t="s">
        <v>2228</v>
      </c>
      <c r="T677" s="84" t="s">
        <v>2228</v>
      </c>
      <c r="U677" s="84" t="s">
        <v>268</v>
      </c>
      <c r="V677" s="84" t="s">
        <v>269</v>
      </c>
      <c r="W677" s="84">
        <v>541</v>
      </c>
      <c r="X677" s="38" t="s">
        <v>270</v>
      </c>
      <c r="Y677" s="84">
        <v>351835998</v>
      </c>
      <c r="Z677" s="38" t="s">
        <v>2229</v>
      </c>
      <c r="AA677" s="108" t="s">
        <v>2230</v>
      </c>
      <c r="AB677" s="84">
        <v>60000</v>
      </c>
      <c r="AC677" s="108" t="s">
        <v>273</v>
      </c>
      <c r="AD677" s="84">
        <v>24</v>
      </c>
      <c r="AE677" s="84" t="s">
        <v>693</v>
      </c>
      <c r="AF677" s="84" t="s">
        <v>2151</v>
      </c>
      <c r="AG677" s="108" t="s">
        <v>1787</v>
      </c>
      <c r="AH677" s="84" t="s">
        <v>725</v>
      </c>
      <c r="AI677" s="108" t="s">
        <v>2225</v>
      </c>
      <c r="AJ677" s="84">
        <v>3200</v>
      </c>
      <c r="AK677" s="84">
        <v>3200</v>
      </c>
      <c r="AL677" s="108" t="s">
        <v>2210</v>
      </c>
      <c r="AM677" s="84">
        <v>52690.16</v>
      </c>
      <c r="AN677" s="112">
        <v>17709.84</v>
      </c>
      <c r="AO677" s="112">
        <v>70400</v>
      </c>
      <c r="AP677" s="112">
        <v>7309.84</v>
      </c>
      <c r="AQ677" s="112">
        <v>243.16</v>
      </c>
      <c r="AR677" s="112">
        <v>7553</v>
      </c>
      <c r="AS677" s="112">
        <v>0</v>
      </c>
      <c r="AT677" s="112">
        <v>0</v>
      </c>
      <c r="AU677" s="112">
        <v>0</v>
      </c>
      <c r="AV677" s="84">
        <v>22</v>
      </c>
      <c r="AW677" s="84">
        <v>0</v>
      </c>
      <c r="AX677" s="84" t="s">
        <v>279</v>
      </c>
      <c r="AY677" s="108"/>
      <c r="AZ677" s="84"/>
      <c r="BA677" s="84"/>
      <c r="BB677" s="84" t="s">
        <v>280</v>
      </c>
      <c r="BC677" s="84" t="s">
        <v>281</v>
      </c>
      <c r="BD677" s="108"/>
      <c r="BE677" s="84">
        <v>0</v>
      </c>
      <c r="BF677" s="38" t="s">
        <v>2228</v>
      </c>
      <c r="BG677" s="84">
        <v>7247317875</v>
      </c>
      <c r="BH677" s="114" t="s">
        <v>3072</v>
      </c>
      <c r="BI677" s="38" t="s">
        <v>110</v>
      </c>
      <c r="BJ677" s="85">
        <v>45817</v>
      </c>
      <c r="BK677" s="84"/>
      <c r="BL677" s="38" t="s">
        <v>114</v>
      </c>
      <c r="BM677" s="115" t="s">
        <v>119</v>
      </c>
      <c r="BN677" s="116" t="s">
        <v>199</v>
      </c>
      <c r="BO677" s="84" t="s">
        <v>242</v>
      </c>
      <c r="BP677" s="84"/>
      <c r="BQ677" s="117"/>
      <c r="BR677" s="118" t="s">
        <v>3091</v>
      </c>
    </row>
    <row r="678" spans="1:70" s="113" customFormat="1" ht="15" customHeight="1" x14ac:dyDescent="0.25">
      <c r="A678" s="84">
        <v>674</v>
      </c>
      <c r="B678" s="38" t="s">
        <v>254</v>
      </c>
      <c r="C678" s="38" t="s">
        <v>255</v>
      </c>
      <c r="D678" s="38" t="s">
        <v>256</v>
      </c>
      <c r="E678" s="38" t="s">
        <v>257</v>
      </c>
      <c r="F678" s="38" t="s">
        <v>258</v>
      </c>
      <c r="G678" s="84" t="s">
        <v>259</v>
      </c>
      <c r="H678" s="38" t="s">
        <v>260</v>
      </c>
      <c r="I678" s="84">
        <v>100032</v>
      </c>
      <c r="J678" s="38" t="s">
        <v>261</v>
      </c>
      <c r="K678" s="84">
        <v>100032</v>
      </c>
      <c r="L678" s="84" t="s">
        <v>262</v>
      </c>
      <c r="M678" s="38" t="s">
        <v>263</v>
      </c>
      <c r="N678" s="84">
        <v>160255</v>
      </c>
      <c r="O678" s="84" t="s">
        <v>321</v>
      </c>
      <c r="P678" s="84">
        <v>228216</v>
      </c>
      <c r="Q678" s="38" t="s">
        <v>950</v>
      </c>
      <c r="R678" s="38" t="s">
        <v>2099</v>
      </c>
      <c r="S678" s="84" t="s">
        <v>2231</v>
      </c>
      <c r="T678" s="84" t="s">
        <v>2231</v>
      </c>
      <c r="U678" s="84" t="s">
        <v>2167</v>
      </c>
      <c r="V678" s="84" t="s">
        <v>343</v>
      </c>
      <c r="W678" s="84">
        <v>541</v>
      </c>
      <c r="X678" s="38" t="s">
        <v>2168</v>
      </c>
      <c r="Y678" s="84">
        <v>351841784</v>
      </c>
      <c r="Z678" s="38" t="s">
        <v>2232</v>
      </c>
      <c r="AA678" s="108" t="s">
        <v>2230</v>
      </c>
      <c r="AB678" s="84">
        <v>80000</v>
      </c>
      <c r="AC678" s="108" t="s">
        <v>273</v>
      </c>
      <c r="AD678" s="84">
        <v>24</v>
      </c>
      <c r="AE678" s="84" t="s">
        <v>273</v>
      </c>
      <c r="AF678" s="84" t="s">
        <v>1537</v>
      </c>
      <c r="AG678" s="108" t="s">
        <v>2233</v>
      </c>
      <c r="AH678" s="84" t="s">
        <v>1539</v>
      </c>
      <c r="AI678" s="108" t="s">
        <v>2225</v>
      </c>
      <c r="AJ678" s="84">
        <v>4270</v>
      </c>
      <c r="AK678" s="84">
        <v>4270</v>
      </c>
      <c r="AL678" s="108" t="s">
        <v>2234</v>
      </c>
      <c r="AM678" s="84">
        <v>62458.19</v>
      </c>
      <c r="AN678" s="112">
        <v>22941.81</v>
      </c>
      <c r="AO678" s="112">
        <v>85400</v>
      </c>
      <c r="AP678" s="112">
        <v>17541.810000000001</v>
      </c>
      <c r="AQ678" s="112">
        <v>973.19</v>
      </c>
      <c r="AR678" s="112">
        <v>18515</v>
      </c>
      <c r="AS678" s="112">
        <v>7887.18</v>
      </c>
      <c r="AT678" s="112">
        <v>652.82000000000005</v>
      </c>
      <c r="AU678" s="112">
        <v>8540</v>
      </c>
      <c r="AV678" s="84">
        <v>22</v>
      </c>
      <c r="AW678" s="84">
        <v>61</v>
      </c>
      <c r="AX678" s="84" t="s">
        <v>2235</v>
      </c>
      <c r="AY678" s="108"/>
      <c r="AZ678" s="84"/>
      <c r="BA678" s="84"/>
      <c r="BB678" s="84" t="s">
        <v>280</v>
      </c>
      <c r="BC678" s="84" t="s">
        <v>281</v>
      </c>
      <c r="BD678" s="108"/>
      <c r="BE678" s="84">
        <v>0</v>
      </c>
      <c r="BF678" s="38" t="s">
        <v>2231</v>
      </c>
      <c r="BG678" s="84">
        <v>8878670072</v>
      </c>
      <c r="BH678" s="114" t="s">
        <v>3072</v>
      </c>
      <c r="BI678" s="38" t="s">
        <v>110</v>
      </c>
      <c r="BJ678" s="85">
        <v>45817</v>
      </c>
      <c r="BK678" s="84"/>
      <c r="BL678" s="38" t="s">
        <v>115</v>
      </c>
      <c r="BM678" s="115" t="s">
        <v>130</v>
      </c>
      <c r="BN678" s="116" t="s">
        <v>200</v>
      </c>
      <c r="BO678" s="84" t="s">
        <v>243</v>
      </c>
      <c r="BP678" s="84"/>
      <c r="BQ678" s="117"/>
      <c r="BR678" s="118" t="s">
        <v>3091</v>
      </c>
    </row>
    <row r="679" spans="1:70" s="113" customFormat="1" ht="15" customHeight="1" x14ac:dyDescent="0.25">
      <c r="A679" s="84">
        <v>675</v>
      </c>
      <c r="B679" s="38" t="s">
        <v>254</v>
      </c>
      <c r="C679" s="38" t="s">
        <v>255</v>
      </c>
      <c r="D679" s="38" t="s">
        <v>256</v>
      </c>
      <c r="E679" s="38" t="s">
        <v>257</v>
      </c>
      <c r="F679" s="38" t="s">
        <v>258</v>
      </c>
      <c r="G679" s="84" t="s">
        <v>259</v>
      </c>
      <c r="H679" s="38" t="s">
        <v>260</v>
      </c>
      <c r="I679" s="84">
        <v>100032</v>
      </c>
      <c r="J679" s="38" t="s">
        <v>261</v>
      </c>
      <c r="K679" s="84">
        <v>100032</v>
      </c>
      <c r="L679" s="84" t="s">
        <v>262</v>
      </c>
      <c r="M679" s="38" t="s">
        <v>263</v>
      </c>
      <c r="N679" s="84">
        <v>160255</v>
      </c>
      <c r="O679" s="84" t="s">
        <v>321</v>
      </c>
      <c r="P679" s="84">
        <v>228216</v>
      </c>
      <c r="Q679" s="38" t="s">
        <v>950</v>
      </c>
      <c r="R679" s="38" t="s">
        <v>2099</v>
      </c>
      <c r="S679" s="84" t="s">
        <v>2236</v>
      </c>
      <c r="T679" s="84" t="s">
        <v>2236</v>
      </c>
      <c r="U679" s="84" t="s">
        <v>2167</v>
      </c>
      <c r="V679" s="84" t="s">
        <v>343</v>
      </c>
      <c r="W679" s="84">
        <v>541</v>
      </c>
      <c r="X679" s="38" t="s">
        <v>270</v>
      </c>
      <c r="Y679" s="84">
        <v>351841785</v>
      </c>
      <c r="Z679" s="38" t="s">
        <v>2237</v>
      </c>
      <c r="AA679" s="108" t="s">
        <v>2230</v>
      </c>
      <c r="AB679" s="84">
        <v>50000</v>
      </c>
      <c r="AC679" s="108" t="s">
        <v>273</v>
      </c>
      <c r="AD679" s="84">
        <v>24</v>
      </c>
      <c r="AE679" s="84" t="s">
        <v>273</v>
      </c>
      <c r="AF679" s="84" t="s">
        <v>732</v>
      </c>
      <c r="AG679" s="108" t="s">
        <v>1806</v>
      </c>
      <c r="AH679" s="84" t="s">
        <v>700</v>
      </c>
      <c r="AI679" s="108" t="s">
        <v>2225</v>
      </c>
      <c r="AJ679" s="84">
        <v>2670</v>
      </c>
      <c r="AK679" s="84">
        <v>2670</v>
      </c>
      <c r="AL679" s="108" t="s">
        <v>2238</v>
      </c>
      <c r="AM679" s="84">
        <v>44000.25</v>
      </c>
      <c r="AN679" s="112">
        <v>14739.75</v>
      </c>
      <c r="AO679" s="112">
        <v>58740</v>
      </c>
      <c r="AP679" s="112">
        <v>5999.75</v>
      </c>
      <c r="AQ679" s="112">
        <v>199.25</v>
      </c>
      <c r="AR679" s="112">
        <v>6199</v>
      </c>
      <c r="AS679" s="112">
        <v>0</v>
      </c>
      <c r="AT679" s="112">
        <v>0</v>
      </c>
      <c r="AU679" s="112">
        <v>0</v>
      </c>
      <c r="AV679" s="84">
        <v>22</v>
      </c>
      <c r="AW679" s="84">
        <v>0</v>
      </c>
      <c r="AX679" s="84" t="s">
        <v>279</v>
      </c>
      <c r="AY679" s="108"/>
      <c r="AZ679" s="84"/>
      <c r="BA679" s="84"/>
      <c r="BB679" s="84" t="s">
        <v>280</v>
      </c>
      <c r="BC679" s="84" t="s">
        <v>281</v>
      </c>
      <c r="BD679" s="108"/>
      <c r="BE679" s="84">
        <v>0</v>
      </c>
      <c r="BF679" s="38" t="s">
        <v>2236</v>
      </c>
      <c r="BG679" s="84">
        <v>9755139412</v>
      </c>
      <c r="BH679" s="114" t="s">
        <v>3072</v>
      </c>
      <c r="BI679" s="38" t="s">
        <v>110</v>
      </c>
      <c r="BJ679" s="85">
        <v>45831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241</v>
      </c>
      <c r="BP679" s="84">
        <v>2670</v>
      </c>
      <c r="BQ679" s="117" t="s">
        <v>202</v>
      </c>
      <c r="BR679" s="118" t="s">
        <v>3096</v>
      </c>
    </row>
    <row r="680" spans="1:70" s="113" customFormat="1" ht="15" customHeight="1" x14ac:dyDescent="0.25">
      <c r="A680" s="84">
        <v>676</v>
      </c>
      <c r="B680" s="38" t="s">
        <v>254</v>
      </c>
      <c r="C680" s="38" t="s">
        <v>255</v>
      </c>
      <c r="D680" s="38" t="s">
        <v>256</v>
      </c>
      <c r="E680" s="38" t="s">
        <v>257</v>
      </c>
      <c r="F680" s="38" t="s">
        <v>258</v>
      </c>
      <c r="G680" s="84" t="s">
        <v>259</v>
      </c>
      <c r="H680" s="38" t="s">
        <v>260</v>
      </c>
      <c r="I680" s="84">
        <v>96143</v>
      </c>
      <c r="J680" s="38" t="s">
        <v>539</v>
      </c>
      <c r="K680" s="84">
        <v>96143</v>
      </c>
      <c r="L680" s="84" t="s">
        <v>262</v>
      </c>
      <c r="M680" s="38" t="s">
        <v>263</v>
      </c>
      <c r="N680" s="84">
        <v>162790</v>
      </c>
      <c r="O680" s="84" t="s">
        <v>630</v>
      </c>
      <c r="P680" s="84">
        <v>218335</v>
      </c>
      <c r="Q680" s="38" t="s">
        <v>631</v>
      </c>
      <c r="R680" s="38" t="s">
        <v>2099</v>
      </c>
      <c r="S680" s="84" t="s">
        <v>2239</v>
      </c>
      <c r="T680" s="84" t="s">
        <v>2239</v>
      </c>
      <c r="U680" s="84" t="s">
        <v>2167</v>
      </c>
      <c r="V680" s="84" t="s">
        <v>269</v>
      </c>
      <c r="W680" s="84">
        <v>541</v>
      </c>
      <c r="X680" s="38" t="s">
        <v>2193</v>
      </c>
      <c r="Y680" s="84">
        <v>351845786</v>
      </c>
      <c r="Z680" s="38" t="s">
        <v>2240</v>
      </c>
      <c r="AA680" s="108" t="s">
        <v>2230</v>
      </c>
      <c r="AB680" s="84">
        <v>60000</v>
      </c>
      <c r="AC680" s="108" t="s">
        <v>333</v>
      </c>
      <c r="AD680" s="84">
        <v>24</v>
      </c>
      <c r="AE680" s="84" t="s">
        <v>693</v>
      </c>
      <c r="AF680" s="84" t="s">
        <v>315</v>
      </c>
      <c r="AG680" s="108" t="s">
        <v>2158</v>
      </c>
      <c r="AH680" s="84" t="s">
        <v>277</v>
      </c>
      <c r="AI680" s="108" t="s">
        <v>2159</v>
      </c>
      <c r="AJ680" s="84">
        <v>3200</v>
      </c>
      <c r="AK680" s="84">
        <v>3200</v>
      </c>
      <c r="AL680" s="108" t="s">
        <v>2165</v>
      </c>
      <c r="AM680" s="84">
        <v>55864.38</v>
      </c>
      <c r="AN680" s="112">
        <v>17735.62</v>
      </c>
      <c r="AO680" s="112">
        <v>73600</v>
      </c>
      <c r="AP680" s="112">
        <v>4135.62</v>
      </c>
      <c r="AQ680" s="112">
        <v>85.38</v>
      </c>
      <c r="AR680" s="112">
        <v>4221</v>
      </c>
      <c r="AS680" s="112">
        <v>0</v>
      </c>
      <c r="AT680" s="112">
        <v>0</v>
      </c>
      <c r="AU680" s="112">
        <v>0</v>
      </c>
      <c r="AV680" s="84">
        <v>23</v>
      </c>
      <c r="AW680" s="84">
        <v>0</v>
      </c>
      <c r="AX680" s="84" t="s">
        <v>279</v>
      </c>
      <c r="AY680" s="108"/>
      <c r="AZ680" s="84"/>
      <c r="BA680" s="84"/>
      <c r="BB680" s="84" t="s">
        <v>280</v>
      </c>
      <c r="BC680" s="84" t="s">
        <v>281</v>
      </c>
      <c r="BD680" s="108"/>
      <c r="BE680" s="84">
        <v>0</v>
      </c>
      <c r="BF680" s="38" t="s">
        <v>2239</v>
      </c>
      <c r="BG680" s="84">
        <v>9669796731</v>
      </c>
      <c r="BH680" s="114" t="s">
        <v>3072</v>
      </c>
      <c r="BI680" s="38" t="s">
        <v>111</v>
      </c>
      <c r="BJ680" s="85">
        <v>45820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 t="s">
        <v>3094</v>
      </c>
    </row>
    <row r="681" spans="1:70" s="113" customFormat="1" ht="15" customHeight="1" x14ac:dyDescent="0.25">
      <c r="A681" s="84">
        <v>677</v>
      </c>
      <c r="B681" s="38" t="s">
        <v>254</v>
      </c>
      <c r="C681" s="38" t="s">
        <v>255</v>
      </c>
      <c r="D681" s="38" t="s">
        <v>256</v>
      </c>
      <c r="E681" s="38" t="s">
        <v>257</v>
      </c>
      <c r="F681" s="38" t="s">
        <v>258</v>
      </c>
      <c r="G681" s="84" t="s">
        <v>259</v>
      </c>
      <c r="H681" s="38" t="s">
        <v>260</v>
      </c>
      <c r="I681" s="84">
        <v>95591</v>
      </c>
      <c r="J681" s="38" t="s">
        <v>429</v>
      </c>
      <c r="K681" s="84">
        <v>95591</v>
      </c>
      <c r="L681" s="84" t="s">
        <v>262</v>
      </c>
      <c r="M681" s="38" t="s">
        <v>263</v>
      </c>
      <c r="N681" s="84">
        <v>211400</v>
      </c>
      <c r="O681" s="84" t="s">
        <v>2241</v>
      </c>
      <c r="P681" s="84">
        <v>279402</v>
      </c>
      <c r="Q681" s="38" t="s">
        <v>2242</v>
      </c>
      <c r="R681" s="38" t="s">
        <v>2099</v>
      </c>
      <c r="S681" s="84" t="s">
        <v>2243</v>
      </c>
      <c r="T681" s="84" t="s">
        <v>2243</v>
      </c>
      <c r="U681" s="84" t="s">
        <v>287</v>
      </c>
      <c r="V681" s="84" t="s">
        <v>269</v>
      </c>
      <c r="W681" s="84">
        <v>541</v>
      </c>
      <c r="X681" s="38" t="s">
        <v>270</v>
      </c>
      <c r="Y681" s="84">
        <v>351871831</v>
      </c>
      <c r="Z681" s="38" t="s">
        <v>2244</v>
      </c>
      <c r="AA681" s="108" t="s">
        <v>2245</v>
      </c>
      <c r="AB681" s="84">
        <v>50000</v>
      </c>
      <c r="AC681" s="108" t="s">
        <v>333</v>
      </c>
      <c r="AD681" s="84">
        <v>24</v>
      </c>
      <c r="AE681" s="84" t="s">
        <v>693</v>
      </c>
      <c r="AF681" s="84" t="s">
        <v>315</v>
      </c>
      <c r="AG681" s="108" t="s">
        <v>1806</v>
      </c>
      <c r="AH681" s="84" t="s">
        <v>591</v>
      </c>
      <c r="AI681" s="108" t="s">
        <v>2159</v>
      </c>
      <c r="AJ681" s="84">
        <v>2670</v>
      </c>
      <c r="AK681" s="84">
        <v>2670</v>
      </c>
      <c r="AL681" s="108" t="s">
        <v>2165</v>
      </c>
      <c r="AM681" s="84">
        <v>46704.67</v>
      </c>
      <c r="AN681" s="112">
        <v>14705.33</v>
      </c>
      <c r="AO681" s="112">
        <v>61410</v>
      </c>
      <c r="AP681" s="112">
        <v>3295.33</v>
      </c>
      <c r="AQ681" s="112">
        <v>68.67</v>
      </c>
      <c r="AR681" s="112">
        <v>3364</v>
      </c>
      <c r="AS681" s="112">
        <v>0</v>
      </c>
      <c r="AT681" s="112">
        <v>0</v>
      </c>
      <c r="AU681" s="112">
        <v>0</v>
      </c>
      <c r="AV681" s="84">
        <v>23</v>
      </c>
      <c r="AW681" s="84">
        <v>0</v>
      </c>
      <c r="AX681" s="84" t="s">
        <v>279</v>
      </c>
      <c r="AY681" s="108"/>
      <c r="AZ681" s="84"/>
      <c r="BA681" s="84"/>
      <c r="BB681" s="84" t="s">
        <v>280</v>
      </c>
      <c r="BC681" s="84" t="s">
        <v>281</v>
      </c>
      <c r="BD681" s="108"/>
      <c r="BE681" s="84">
        <v>0</v>
      </c>
      <c r="BF681" s="38" t="s">
        <v>2243</v>
      </c>
      <c r="BG681" s="84">
        <v>6260787568</v>
      </c>
      <c r="BH681" s="114" t="s">
        <v>3072</v>
      </c>
      <c r="BI681" s="38" t="s">
        <v>111</v>
      </c>
      <c r="BJ681" s="85">
        <v>45820</v>
      </c>
      <c r="BK681" s="84"/>
      <c r="BL681" s="38"/>
      <c r="BM681" s="115" t="s">
        <v>120</v>
      </c>
      <c r="BN681" s="116" t="s">
        <v>199</v>
      </c>
      <c r="BO681" s="84" t="s">
        <v>242</v>
      </c>
      <c r="BP681" s="84"/>
      <c r="BQ681" s="117"/>
      <c r="BR681" s="118" t="s">
        <v>3094</v>
      </c>
    </row>
    <row r="682" spans="1:70" s="113" customFormat="1" ht="15" customHeight="1" x14ac:dyDescent="0.25">
      <c r="A682" s="84">
        <v>678</v>
      </c>
      <c r="B682" s="38" t="s">
        <v>254</v>
      </c>
      <c r="C682" s="38" t="s">
        <v>255</v>
      </c>
      <c r="D682" s="38" t="s">
        <v>256</v>
      </c>
      <c r="E682" s="38" t="s">
        <v>257</v>
      </c>
      <c r="F682" s="38" t="s">
        <v>258</v>
      </c>
      <c r="G682" s="84" t="s">
        <v>259</v>
      </c>
      <c r="H682" s="38" t="s">
        <v>260</v>
      </c>
      <c r="I682" s="84">
        <v>95591</v>
      </c>
      <c r="J682" s="38" t="s">
        <v>429</v>
      </c>
      <c r="K682" s="84">
        <v>95591</v>
      </c>
      <c r="L682" s="84" t="s">
        <v>262</v>
      </c>
      <c r="M682" s="38" t="s">
        <v>263</v>
      </c>
      <c r="N682" s="84">
        <v>211400</v>
      </c>
      <c r="O682" s="84" t="s">
        <v>2241</v>
      </c>
      <c r="P682" s="84">
        <v>279402</v>
      </c>
      <c r="Q682" s="38" t="s">
        <v>2242</v>
      </c>
      <c r="R682" s="38" t="s">
        <v>2099</v>
      </c>
      <c r="S682" s="84" t="s">
        <v>2246</v>
      </c>
      <c r="T682" s="84" t="s">
        <v>2246</v>
      </c>
      <c r="U682" s="84" t="s">
        <v>287</v>
      </c>
      <c r="V682" s="84" t="s">
        <v>269</v>
      </c>
      <c r="W682" s="84">
        <v>541</v>
      </c>
      <c r="X682" s="38" t="s">
        <v>270</v>
      </c>
      <c r="Y682" s="84">
        <v>351879183</v>
      </c>
      <c r="Z682" s="38" t="s">
        <v>2247</v>
      </c>
      <c r="AA682" s="108" t="s">
        <v>2245</v>
      </c>
      <c r="AB682" s="84">
        <v>50000</v>
      </c>
      <c r="AC682" s="108" t="s">
        <v>333</v>
      </c>
      <c r="AD682" s="84">
        <v>24</v>
      </c>
      <c r="AE682" s="84" t="s">
        <v>693</v>
      </c>
      <c r="AF682" s="84" t="s">
        <v>315</v>
      </c>
      <c r="AG682" s="108" t="s">
        <v>1806</v>
      </c>
      <c r="AH682" s="84" t="s">
        <v>591</v>
      </c>
      <c r="AI682" s="108" t="s">
        <v>2159</v>
      </c>
      <c r="AJ682" s="84">
        <v>2670</v>
      </c>
      <c r="AK682" s="84">
        <v>2670</v>
      </c>
      <c r="AL682" s="108" t="s">
        <v>2165</v>
      </c>
      <c r="AM682" s="84">
        <v>46704.67</v>
      </c>
      <c r="AN682" s="112">
        <v>14705.33</v>
      </c>
      <c r="AO682" s="112">
        <v>61410</v>
      </c>
      <c r="AP682" s="112">
        <v>3295.33</v>
      </c>
      <c r="AQ682" s="112">
        <v>68.67</v>
      </c>
      <c r="AR682" s="112">
        <v>3364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 t="s">
        <v>279</v>
      </c>
      <c r="AY682" s="108"/>
      <c r="AZ682" s="84"/>
      <c r="BA682" s="84"/>
      <c r="BB682" s="84" t="s">
        <v>280</v>
      </c>
      <c r="BC682" s="84" t="s">
        <v>281</v>
      </c>
      <c r="BD682" s="108"/>
      <c r="BE682" s="84">
        <v>0</v>
      </c>
      <c r="BF682" s="38" t="s">
        <v>2246</v>
      </c>
      <c r="BG682" s="84">
        <v>6263427917</v>
      </c>
      <c r="BH682" s="114" t="s">
        <v>3072</v>
      </c>
      <c r="BI682" s="38" t="s">
        <v>111</v>
      </c>
      <c r="BJ682" s="85">
        <v>45820</v>
      </c>
      <c r="BK682" s="84"/>
      <c r="BL682" s="38"/>
      <c r="BM682" s="115" t="s">
        <v>120</v>
      </c>
      <c r="BN682" s="116" t="s">
        <v>199</v>
      </c>
      <c r="BO682" s="84" t="s">
        <v>242</v>
      </c>
      <c r="BP682" s="84"/>
      <c r="BQ682" s="117"/>
      <c r="BR682" s="118" t="s">
        <v>3094</v>
      </c>
    </row>
    <row r="683" spans="1:70" s="113" customFormat="1" ht="15" customHeight="1" x14ac:dyDescent="0.25">
      <c r="A683" s="84">
        <v>679</v>
      </c>
      <c r="B683" s="38" t="s">
        <v>254</v>
      </c>
      <c r="C683" s="38" t="s">
        <v>255</v>
      </c>
      <c r="D683" s="38" t="s">
        <v>256</v>
      </c>
      <c r="E683" s="38" t="s">
        <v>257</v>
      </c>
      <c r="F683" s="38" t="s">
        <v>258</v>
      </c>
      <c r="G683" s="84" t="s">
        <v>259</v>
      </c>
      <c r="H683" s="38" t="s">
        <v>260</v>
      </c>
      <c r="I683" s="84">
        <v>95591</v>
      </c>
      <c r="J683" s="38" t="s">
        <v>429</v>
      </c>
      <c r="K683" s="84">
        <v>95591</v>
      </c>
      <c r="L683" s="84" t="s">
        <v>262</v>
      </c>
      <c r="M683" s="38" t="s">
        <v>263</v>
      </c>
      <c r="N683" s="84">
        <v>211400</v>
      </c>
      <c r="O683" s="84" t="s">
        <v>2241</v>
      </c>
      <c r="P683" s="84">
        <v>279402</v>
      </c>
      <c r="Q683" s="38" t="s">
        <v>2242</v>
      </c>
      <c r="R683" s="38" t="s">
        <v>2099</v>
      </c>
      <c r="S683" s="84" t="s">
        <v>2248</v>
      </c>
      <c r="T683" s="84" t="s">
        <v>2248</v>
      </c>
      <c r="U683" s="84" t="s">
        <v>287</v>
      </c>
      <c r="V683" s="84" t="s">
        <v>269</v>
      </c>
      <c r="W683" s="84">
        <v>541</v>
      </c>
      <c r="X683" s="38" t="s">
        <v>270</v>
      </c>
      <c r="Y683" s="84">
        <v>351879184</v>
      </c>
      <c r="Z683" s="38" t="s">
        <v>2249</v>
      </c>
      <c r="AA683" s="108" t="s">
        <v>2245</v>
      </c>
      <c r="AB683" s="84">
        <v>60000</v>
      </c>
      <c r="AC683" s="108" t="s">
        <v>333</v>
      </c>
      <c r="AD683" s="84">
        <v>24</v>
      </c>
      <c r="AE683" s="84" t="s">
        <v>693</v>
      </c>
      <c r="AF683" s="84" t="s">
        <v>315</v>
      </c>
      <c r="AG683" s="108" t="s">
        <v>1806</v>
      </c>
      <c r="AH683" s="84" t="s">
        <v>591</v>
      </c>
      <c r="AI683" s="108" t="s">
        <v>2159</v>
      </c>
      <c r="AJ683" s="84">
        <v>3200</v>
      </c>
      <c r="AK683" s="84">
        <v>3200</v>
      </c>
      <c r="AL683" s="108" t="s">
        <v>2165</v>
      </c>
      <c r="AM683" s="84">
        <v>55929.120000000003</v>
      </c>
      <c r="AN683" s="112">
        <v>17670.88</v>
      </c>
      <c r="AO683" s="112">
        <v>73600</v>
      </c>
      <c r="AP683" s="112">
        <v>4070.88</v>
      </c>
      <c r="AQ683" s="112">
        <v>84.12</v>
      </c>
      <c r="AR683" s="112">
        <v>4155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 t="s">
        <v>279</v>
      </c>
      <c r="AY683" s="108"/>
      <c r="AZ683" s="84"/>
      <c r="BA683" s="84"/>
      <c r="BB683" s="84" t="s">
        <v>280</v>
      </c>
      <c r="BC683" s="84" t="s">
        <v>281</v>
      </c>
      <c r="BD683" s="108"/>
      <c r="BE683" s="84">
        <v>0</v>
      </c>
      <c r="BF683" s="38" t="s">
        <v>2248</v>
      </c>
      <c r="BG683" s="84">
        <v>9753129546</v>
      </c>
      <c r="BH683" s="114" t="s">
        <v>3072</v>
      </c>
      <c r="BI683" s="38" t="s">
        <v>111</v>
      </c>
      <c r="BJ683" s="85">
        <v>45820</v>
      </c>
      <c r="BK683" s="84"/>
      <c r="BL683" s="38"/>
      <c r="BM683" s="115" t="s">
        <v>119</v>
      </c>
      <c r="BN683" s="116" t="s">
        <v>199</v>
      </c>
      <c r="BO683" s="84" t="s">
        <v>242</v>
      </c>
      <c r="BP683" s="84"/>
      <c r="BQ683" s="117"/>
      <c r="BR683" s="118" t="s">
        <v>3094</v>
      </c>
    </row>
    <row r="684" spans="1:70" s="113" customFormat="1" ht="15" customHeight="1" x14ac:dyDescent="0.25">
      <c r="A684" s="84">
        <v>680</v>
      </c>
      <c r="B684" s="38" t="s">
        <v>254</v>
      </c>
      <c r="C684" s="38" t="s">
        <v>255</v>
      </c>
      <c r="D684" s="38" t="s">
        <v>256</v>
      </c>
      <c r="E684" s="38" t="s">
        <v>257</v>
      </c>
      <c r="F684" s="38" t="s">
        <v>258</v>
      </c>
      <c r="G684" s="84" t="s">
        <v>259</v>
      </c>
      <c r="H684" s="38" t="s">
        <v>260</v>
      </c>
      <c r="I684" s="84">
        <v>95591</v>
      </c>
      <c r="J684" s="38" t="s">
        <v>429</v>
      </c>
      <c r="K684" s="84">
        <v>95591</v>
      </c>
      <c r="L684" s="84" t="s">
        <v>262</v>
      </c>
      <c r="M684" s="38" t="s">
        <v>263</v>
      </c>
      <c r="N684" s="84">
        <v>211400</v>
      </c>
      <c r="O684" s="84" t="s">
        <v>2241</v>
      </c>
      <c r="P684" s="84">
        <v>279402</v>
      </c>
      <c r="Q684" s="38" t="s">
        <v>2242</v>
      </c>
      <c r="R684" s="38" t="s">
        <v>2099</v>
      </c>
      <c r="S684" s="84" t="s">
        <v>2250</v>
      </c>
      <c r="T684" s="84" t="s">
        <v>2250</v>
      </c>
      <c r="U684" s="84" t="s">
        <v>287</v>
      </c>
      <c r="V684" s="84" t="s">
        <v>269</v>
      </c>
      <c r="W684" s="84">
        <v>541</v>
      </c>
      <c r="X684" s="38" t="s">
        <v>270</v>
      </c>
      <c r="Y684" s="84">
        <v>351879185</v>
      </c>
      <c r="Z684" s="38" t="s">
        <v>2251</v>
      </c>
      <c r="AA684" s="108" t="s">
        <v>2245</v>
      </c>
      <c r="AB684" s="84">
        <v>40000</v>
      </c>
      <c r="AC684" s="108" t="s">
        <v>333</v>
      </c>
      <c r="AD684" s="84">
        <v>24</v>
      </c>
      <c r="AE684" s="84" t="s">
        <v>274</v>
      </c>
      <c r="AF684" s="84" t="s">
        <v>2151</v>
      </c>
      <c r="AG684" s="108" t="s">
        <v>2252</v>
      </c>
      <c r="AH684" s="84" t="s">
        <v>725</v>
      </c>
      <c r="AI684" s="108" t="s">
        <v>2159</v>
      </c>
      <c r="AJ684" s="84">
        <v>2130</v>
      </c>
      <c r="AK684" s="84">
        <v>2130</v>
      </c>
      <c r="AL684" s="108" t="s">
        <v>2165</v>
      </c>
      <c r="AM684" s="84">
        <v>37189.01</v>
      </c>
      <c r="AN684" s="112">
        <v>11800.99</v>
      </c>
      <c r="AO684" s="112">
        <v>48990</v>
      </c>
      <c r="AP684" s="112">
        <v>2810.99</v>
      </c>
      <c r="AQ684" s="112">
        <v>58.01</v>
      </c>
      <c r="AR684" s="112">
        <v>2869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 t="s">
        <v>279</v>
      </c>
      <c r="AY684" s="108"/>
      <c r="AZ684" s="84"/>
      <c r="BA684" s="84"/>
      <c r="BB684" s="84" t="s">
        <v>280</v>
      </c>
      <c r="BC684" s="84" t="s">
        <v>281</v>
      </c>
      <c r="BD684" s="108"/>
      <c r="BE684" s="84">
        <v>0</v>
      </c>
      <c r="BF684" s="38" t="s">
        <v>2250</v>
      </c>
      <c r="BG684" s="84">
        <v>7746095290</v>
      </c>
      <c r="BH684" s="114" t="s">
        <v>3072</v>
      </c>
      <c r="BI684" s="38" t="s">
        <v>111</v>
      </c>
      <c r="BJ684" s="85">
        <v>45820</v>
      </c>
      <c r="BK684" s="84"/>
      <c r="BL684" s="38"/>
      <c r="BM684" s="115" t="s">
        <v>120</v>
      </c>
      <c r="BN684" s="116" t="s">
        <v>199</v>
      </c>
      <c r="BO684" s="84" t="s">
        <v>242</v>
      </c>
      <c r="BP684" s="84"/>
      <c r="BQ684" s="117"/>
      <c r="BR684" s="118" t="s">
        <v>3094</v>
      </c>
    </row>
    <row r="685" spans="1:70" s="113" customFormat="1" ht="15" customHeight="1" x14ac:dyDescent="0.25">
      <c r="A685" s="84">
        <v>681</v>
      </c>
      <c r="B685" s="38" t="s">
        <v>254</v>
      </c>
      <c r="C685" s="38" t="s">
        <v>255</v>
      </c>
      <c r="D685" s="38" t="s">
        <v>256</v>
      </c>
      <c r="E685" s="38" t="s">
        <v>257</v>
      </c>
      <c r="F685" s="38" t="s">
        <v>258</v>
      </c>
      <c r="G685" s="84" t="s">
        <v>259</v>
      </c>
      <c r="H685" s="38" t="s">
        <v>260</v>
      </c>
      <c r="I685" s="84">
        <v>95591</v>
      </c>
      <c r="J685" s="38" t="s">
        <v>429</v>
      </c>
      <c r="K685" s="84">
        <v>95591</v>
      </c>
      <c r="L685" s="84" t="s">
        <v>262</v>
      </c>
      <c r="M685" s="38" t="s">
        <v>263</v>
      </c>
      <c r="N685" s="84">
        <v>211400</v>
      </c>
      <c r="O685" s="84" t="s">
        <v>2241</v>
      </c>
      <c r="P685" s="84">
        <v>279402</v>
      </c>
      <c r="Q685" s="38" t="s">
        <v>2242</v>
      </c>
      <c r="R685" s="38" t="s">
        <v>2099</v>
      </c>
      <c r="S685" s="84" t="s">
        <v>2253</v>
      </c>
      <c r="T685" s="84" t="s">
        <v>2253</v>
      </c>
      <c r="U685" s="84" t="s">
        <v>287</v>
      </c>
      <c r="V685" s="84" t="s">
        <v>269</v>
      </c>
      <c r="W685" s="84">
        <v>541</v>
      </c>
      <c r="X685" s="38" t="s">
        <v>270</v>
      </c>
      <c r="Y685" s="84">
        <v>351879186</v>
      </c>
      <c r="Z685" s="38" t="s">
        <v>2254</v>
      </c>
      <c r="AA685" s="108" t="s">
        <v>2245</v>
      </c>
      <c r="AB685" s="84">
        <v>40000</v>
      </c>
      <c r="AC685" s="108" t="s">
        <v>333</v>
      </c>
      <c r="AD685" s="84">
        <v>24</v>
      </c>
      <c r="AE685" s="84" t="s">
        <v>274</v>
      </c>
      <c r="AF685" s="84" t="s">
        <v>2151</v>
      </c>
      <c r="AG685" s="108" t="s">
        <v>2252</v>
      </c>
      <c r="AH685" s="84" t="s">
        <v>725</v>
      </c>
      <c r="AI685" s="108" t="s">
        <v>2159</v>
      </c>
      <c r="AJ685" s="84">
        <v>2130</v>
      </c>
      <c r="AK685" s="84">
        <v>2130</v>
      </c>
      <c r="AL685" s="108" t="s">
        <v>2165</v>
      </c>
      <c r="AM685" s="84">
        <v>37189.01</v>
      </c>
      <c r="AN685" s="112">
        <v>11800.99</v>
      </c>
      <c r="AO685" s="112">
        <v>48990</v>
      </c>
      <c r="AP685" s="112">
        <v>2810.99</v>
      </c>
      <c r="AQ685" s="112">
        <v>58.01</v>
      </c>
      <c r="AR685" s="112">
        <v>2869</v>
      </c>
      <c r="AS685" s="112">
        <v>0</v>
      </c>
      <c r="AT685" s="112">
        <v>0</v>
      </c>
      <c r="AU685" s="112">
        <v>0</v>
      </c>
      <c r="AV685" s="84">
        <v>23</v>
      </c>
      <c r="AW685" s="84">
        <v>0</v>
      </c>
      <c r="AX685" s="84" t="s">
        <v>279</v>
      </c>
      <c r="AY685" s="108"/>
      <c r="AZ685" s="84"/>
      <c r="BA685" s="84"/>
      <c r="BB685" s="84" t="s">
        <v>280</v>
      </c>
      <c r="BC685" s="84" t="s">
        <v>281</v>
      </c>
      <c r="BD685" s="108"/>
      <c r="BE685" s="84">
        <v>0</v>
      </c>
      <c r="BF685" s="38" t="s">
        <v>2253</v>
      </c>
      <c r="BG685" s="84">
        <v>9644984958</v>
      </c>
      <c r="BH685" s="114" t="s">
        <v>3072</v>
      </c>
      <c r="BI685" s="38" t="s">
        <v>111</v>
      </c>
      <c r="BJ685" s="85">
        <v>45820</v>
      </c>
      <c r="BK685" s="84"/>
      <c r="BL685" s="38"/>
      <c r="BM685" s="115" t="s">
        <v>120</v>
      </c>
      <c r="BN685" s="116" t="s">
        <v>199</v>
      </c>
      <c r="BO685" s="84" t="s">
        <v>242</v>
      </c>
      <c r="BP685" s="84"/>
      <c r="BQ685" s="117"/>
      <c r="BR685" s="118" t="s">
        <v>3094</v>
      </c>
    </row>
    <row r="686" spans="1:70" s="113" customFormat="1" ht="15" customHeight="1" x14ac:dyDescent="0.25">
      <c r="A686" s="84">
        <v>682</v>
      </c>
      <c r="B686" s="38" t="s">
        <v>254</v>
      </c>
      <c r="C686" s="38" t="s">
        <v>255</v>
      </c>
      <c r="D686" s="38" t="s">
        <v>256</v>
      </c>
      <c r="E686" s="38" t="s">
        <v>257</v>
      </c>
      <c r="F686" s="38" t="s">
        <v>258</v>
      </c>
      <c r="G686" s="84" t="s">
        <v>259</v>
      </c>
      <c r="H686" s="38" t="s">
        <v>260</v>
      </c>
      <c r="I686" s="84">
        <v>95591</v>
      </c>
      <c r="J686" s="38" t="s">
        <v>429</v>
      </c>
      <c r="K686" s="84">
        <v>95591</v>
      </c>
      <c r="L686" s="84" t="s">
        <v>262</v>
      </c>
      <c r="M686" s="38" t="s">
        <v>263</v>
      </c>
      <c r="N686" s="84">
        <v>198131</v>
      </c>
      <c r="O686" s="84" t="s">
        <v>1655</v>
      </c>
      <c r="P686" s="84">
        <v>262958</v>
      </c>
      <c r="Q686" s="38" t="s">
        <v>1656</v>
      </c>
      <c r="R686" s="38" t="s">
        <v>2099</v>
      </c>
      <c r="S686" s="84" t="s">
        <v>2255</v>
      </c>
      <c r="T686" s="84" t="s">
        <v>2255</v>
      </c>
      <c r="U686" s="84" t="s">
        <v>287</v>
      </c>
      <c r="V686" s="84" t="s">
        <v>269</v>
      </c>
      <c r="W686" s="84">
        <v>541</v>
      </c>
      <c r="X686" s="38" t="s">
        <v>270</v>
      </c>
      <c r="Y686" s="84">
        <v>351879252</v>
      </c>
      <c r="Z686" s="38" t="s">
        <v>2256</v>
      </c>
      <c r="AA686" s="108" t="s">
        <v>2201</v>
      </c>
      <c r="AB686" s="84">
        <v>60000</v>
      </c>
      <c r="AC686" s="108" t="s">
        <v>333</v>
      </c>
      <c r="AD686" s="84">
        <v>24</v>
      </c>
      <c r="AE686" s="84" t="s">
        <v>693</v>
      </c>
      <c r="AF686" s="84" t="s">
        <v>315</v>
      </c>
      <c r="AG686" s="108" t="s">
        <v>1660</v>
      </c>
      <c r="AH686" s="84" t="s">
        <v>591</v>
      </c>
      <c r="AI686" s="108" t="s">
        <v>2159</v>
      </c>
      <c r="AJ686" s="84">
        <v>3200</v>
      </c>
      <c r="AK686" s="84">
        <v>3200</v>
      </c>
      <c r="AL686" s="108" t="s">
        <v>2257</v>
      </c>
      <c r="AM686" s="84">
        <v>34476.94</v>
      </c>
      <c r="AN686" s="112">
        <v>15323.06</v>
      </c>
      <c r="AO686" s="112">
        <v>49800</v>
      </c>
      <c r="AP686" s="112">
        <v>25523.06</v>
      </c>
      <c r="AQ686" s="112">
        <v>2365.94</v>
      </c>
      <c r="AR686" s="112">
        <v>27889</v>
      </c>
      <c r="AS686" s="112">
        <v>21516.880000000001</v>
      </c>
      <c r="AT686" s="112">
        <v>2283.12</v>
      </c>
      <c r="AU686" s="112">
        <v>23800</v>
      </c>
      <c r="AV686" s="84">
        <v>23</v>
      </c>
      <c r="AW686" s="84">
        <v>219</v>
      </c>
      <c r="AX686" s="84" t="s">
        <v>293</v>
      </c>
      <c r="AY686" s="108"/>
      <c r="AZ686" s="84"/>
      <c r="BA686" s="84"/>
      <c r="BB686" s="84" t="s">
        <v>280</v>
      </c>
      <c r="BC686" s="84" t="s">
        <v>281</v>
      </c>
      <c r="BD686" s="108"/>
      <c r="BE686" s="84">
        <v>0</v>
      </c>
      <c r="BF686" s="38" t="s">
        <v>2255</v>
      </c>
      <c r="BG686" s="84">
        <v>9285283580</v>
      </c>
      <c r="BH686" s="114" t="s">
        <v>3072</v>
      </c>
      <c r="BI686" s="38" t="s">
        <v>111</v>
      </c>
      <c r="BJ686" s="85">
        <v>45822</v>
      </c>
      <c r="BK686" s="84"/>
      <c r="BL686" s="38"/>
      <c r="BM686" s="115" t="s">
        <v>119</v>
      </c>
      <c r="BN686" s="116" t="s">
        <v>199</v>
      </c>
      <c r="BO686" s="84" t="s">
        <v>242</v>
      </c>
      <c r="BP686" s="84"/>
      <c r="BQ686" s="117"/>
      <c r="BR686" s="118" t="s">
        <v>3094</v>
      </c>
    </row>
    <row r="687" spans="1:70" s="113" customFormat="1" ht="15" customHeight="1" x14ac:dyDescent="0.25">
      <c r="A687" s="84">
        <v>683</v>
      </c>
      <c r="B687" s="38" t="s">
        <v>254</v>
      </c>
      <c r="C687" s="38" t="s">
        <v>255</v>
      </c>
      <c r="D687" s="38" t="s">
        <v>256</v>
      </c>
      <c r="E687" s="38" t="s">
        <v>257</v>
      </c>
      <c r="F687" s="38" t="s">
        <v>258</v>
      </c>
      <c r="G687" s="84" t="s">
        <v>259</v>
      </c>
      <c r="H687" s="38" t="s">
        <v>260</v>
      </c>
      <c r="I687" s="84">
        <v>95409</v>
      </c>
      <c r="J687" s="38" t="s">
        <v>347</v>
      </c>
      <c r="K687" s="84">
        <v>95409</v>
      </c>
      <c r="L687" s="84" t="s">
        <v>262</v>
      </c>
      <c r="M687" s="38" t="s">
        <v>263</v>
      </c>
      <c r="N687" s="84">
        <v>162505</v>
      </c>
      <c r="O687" s="84" t="s">
        <v>598</v>
      </c>
      <c r="P687" s="84">
        <v>217947</v>
      </c>
      <c r="Q687" s="38" t="s">
        <v>1627</v>
      </c>
      <c r="R687" s="38" t="s">
        <v>2099</v>
      </c>
      <c r="S687" s="84" t="s">
        <v>2258</v>
      </c>
      <c r="T687" s="84" t="s">
        <v>2258</v>
      </c>
      <c r="U687" s="84" t="s">
        <v>2167</v>
      </c>
      <c r="V687" s="84" t="s">
        <v>269</v>
      </c>
      <c r="W687" s="84">
        <v>541</v>
      </c>
      <c r="X687" s="38" t="s">
        <v>270</v>
      </c>
      <c r="Y687" s="84">
        <v>351879439</v>
      </c>
      <c r="Z687" s="38" t="s">
        <v>2259</v>
      </c>
      <c r="AA687" s="108" t="s">
        <v>2201</v>
      </c>
      <c r="AB687" s="84">
        <v>55000</v>
      </c>
      <c r="AC687" s="108" t="s">
        <v>353</v>
      </c>
      <c r="AD687" s="84">
        <v>24</v>
      </c>
      <c r="AE687" s="84" t="s">
        <v>421</v>
      </c>
      <c r="AF687" s="84" t="s">
        <v>2151</v>
      </c>
      <c r="AG687" s="108" t="s">
        <v>1631</v>
      </c>
      <c r="AH687" s="84" t="s">
        <v>725</v>
      </c>
      <c r="AI687" s="108" t="s">
        <v>2202</v>
      </c>
      <c r="AJ687" s="84">
        <v>2940</v>
      </c>
      <c r="AK687" s="84">
        <v>2940</v>
      </c>
      <c r="AL687" s="108" t="s">
        <v>2203</v>
      </c>
      <c r="AM687" s="84">
        <v>51165.89</v>
      </c>
      <c r="AN687" s="112">
        <v>16454.11</v>
      </c>
      <c r="AO687" s="112">
        <v>67620</v>
      </c>
      <c r="AP687" s="112">
        <v>3834.11</v>
      </c>
      <c r="AQ687" s="112">
        <v>78.89</v>
      </c>
      <c r="AR687" s="112">
        <v>3913</v>
      </c>
      <c r="AS687" s="112">
        <v>0</v>
      </c>
      <c r="AT687" s="112">
        <v>0</v>
      </c>
      <c r="AU687" s="112">
        <v>0</v>
      </c>
      <c r="AV687" s="84">
        <v>23</v>
      </c>
      <c r="AW687" s="84">
        <v>0</v>
      </c>
      <c r="AX687" s="84" t="s">
        <v>279</v>
      </c>
      <c r="AY687" s="108"/>
      <c r="AZ687" s="84"/>
      <c r="BA687" s="84"/>
      <c r="BB687" s="84" t="s">
        <v>280</v>
      </c>
      <c r="BC687" s="84" t="s">
        <v>281</v>
      </c>
      <c r="BD687" s="108"/>
      <c r="BE687" s="84">
        <v>0</v>
      </c>
      <c r="BF687" s="38" t="s">
        <v>2258</v>
      </c>
      <c r="BG687" s="84">
        <v>7869063312</v>
      </c>
      <c r="BH687" s="114" t="s">
        <v>3072</v>
      </c>
      <c r="BI687" s="38" t="s">
        <v>111</v>
      </c>
      <c r="BJ687" s="85">
        <v>45820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 t="s">
        <v>3094</v>
      </c>
    </row>
    <row r="688" spans="1:70" s="113" customFormat="1" ht="15" customHeight="1" x14ac:dyDescent="0.25">
      <c r="A688" s="84">
        <v>684</v>
      </c>
      <c r="B688" s="38" t="s">
        <v>254</v>
      </c>
      <c r="C688" s="38" t="s">
        <v>255</v>
      </c>
      <c r="D688" s="38" t="s">
        <v>256</v>
      </c>
      <c r="E688" s="38" t="s">
        <v>257</v>
      </c>
      <c r="F688" s="38" t="s">
        <v>258</v>
      </c>
      <c r="G688" s="84" t="s">
        <v>259</v>
      </c>
      <c r="H688" s="38" t="s">
        <v>260</v>
      </c>
      <c r="I688" s="84">
        <v>95409</v>
      </c>
      <c r="J688" s="38" t="s">
        <v>347</v>
      </c>
      <c r="K688" s="84">
        <v>95409</v>
      </c>
      <c r="L688" s="84" t="s">
        <v>262</v>
      </c>
      <c r="M688" s="38" t="s">
        <v>263</v>
      </c>
      <c r="N688" s="84">
        <v>160213</v>
      </c>
      <c r="O688" s="84" t="s">
        <v>348</v>
      </c>
      <c r="P688" s="84">
        <v>214894</v>
      </c>
      <c r="Q688" s="38" t="s">
        <v>349</v>
      </c>
      <c r="R688" s="38" t="s">
        <v>2099</v>
      </c>
      <c r="S688" s="84" t="s">
        <v>2260</v>
      </c>
      <c r="T688" s="84" t="s">
        <v>2260</v>
      </c>
      <c r="U688" s="84" t="s">
        <v>2167</v>
      </c>
      <c r="V688" s="84" t="s">
        <v>269</v>
      </c>
      <c r="W688" s="84">
        <v>541</v>
      </c>
      <c r="X688" s="38" t="s">
        <v>270</v>
      </c>
      <c r="Y688" s="84">
        <v>351912052</v>
      </c>
      <c r="Z688" s="38" t="s">
        <v>2261</v>
      </c>
      <c r="AA688" s="108" t="s">
        <v>2262</v>
      </c>
      <c r="AB688" s="84">
        <v>60000</v>
      </c>
      <c r="AC688" s="108" t="s">
        <v>353</v>
      </c>
      <c r="AD688" s="84">
        <v>24</v>
      </c>
      <c r="AE688" s="84" t="s">
        <v>693</v>
      </c>
      <c r="AF688" s="84" t="s">
        <v>315</v>
      </c>
      <c r="AG688" s="108" t="s">
        <v>1806</v>
      </c>
      <c r="AH688" s="84" t="s">
        <v>277</v>
      </c>
      <c r="AI688" s="108" t="s">
        <v>2202</v>
      </c>
      <c r="AJ688" s="84">
        <v>3200</v>
      </c>
      <c r="AK688" s="84">
        <v>3200</v>
      </c>
      <c r="AL688" s="108" t="s">
        <v>2203</v>
      </c>
      <c r="AM688" s="84">
        <v>43831.65</v>
      </c>
      <c r="AN688" s="112">
        <v>16968.349999999999</v>
      </c>
      <c r="AO688" s="112">
        <v>60800</v>
      </c>
      <c r="AP688" s="112">
        <v>16168.35</v>
      </c>
      <c r="AQ688" s="112">
        <v>1050.6500000000001</v>
      </c>
      <c r="AR688" s="112">
        <v>17219</v>
      </c>
      <c r="AS688" s="112">
        <v>11838.54</v>
      </c>
      <c r="AT688" s="112">
        <v>961.46</v>
      </c>
      <c r="AU688" s="112">
        <v>12800</v>
      </c>
      <c r="AV688" s="84">
        <v>23</v>
      </c>
      <c r="AW688" s="84">
        <v>213</v>
      </c>
      <c r="AX688" s="84" t="s">
        <v>293</v>
      </c>
      <c r="AY688" s="108"/>
      <c r="AZ688" s="84"/>
      <c r="BA688" s="84"/>
      <c r="BB688" s="84" t="s">
        <v>280</v>
      </c>
      <c r="BC688" s="84" t="s">
        <v>281</v>
      </c>
      <c r="BD688" s="108"/>
      <c r="BE688" s="84">
        <v>0</v>
      </c>
      <c r="BF688" s="38" t="s">
        <v>2260</v>
      </c>
      <c r="BG688" s="84">
        <v>9669832648</v>
      </c>
      <c r="BH688" s="114" t="s">
        <v>3072</v>
      </c>
      <c r="BI688" s="38" t="s">
        <v>111</v>
      </c>
      <c r="BJ688" s="85">
        <v>45822</v>
      </c>
      <c r="BK688" s="84"/>
      <c r="BL688" s="38"/>
      <c r="BM688" s="115" t="s">
        <v>119</v>
      </c>
      <c r="BN688" s="116" t="s">
        <v>199</v>
      </c>
      <c r="BO688" s="84" t="s">
        <v>242</v>
      </c>
      <c r="BP688" s="84"/>
      <c r="BQ688" s="117"/>
      <c r="BR688" s="118" t="s">
        <v>3094</v>
      </c>
    </row>
    <row r="689" spans="1:70" s="113" customFormat="1" ht="15" customHeight="1" x14ac:dyDescent="0.25">
      <c r="A689" s="84">
        <v>685</v>
      </c>
      <c r="B689" s="38" t="s">
        <v>254</v>
      </c>
      <c r="C689" s="38" t="s">
        <v>255</v>
      </c>
      <c r="D689" s="38" t="s">
        <v>256</v>
      </c>
      <c r="E689" s="38" t="s">
        <v>257</v>
      </c>
      <c r="F689" s="38" t="s">
        <v>258</v>
      </c>
      <c r="G689" s="84" t="s">
        <v>259</v>
      </c>
      <c r="H689" s="38" t="s">
        <v>260</v>
      </c>
      <c r="I689" s="84">
        <v>95591</v>
      </c>
      <c r="J689" s="38" t="s">
        <v>429</v>
      </c>
      <c r="K689" s="84">
        <v>95591</v>
      </c>
      <c r="L689" s="84" t="s">
        <v>262</v>
      </c>
      <c r="M689" s="38" t="s">
        <v>263</v>
      </c>
      <c r="N689" s="84">
        <v>211400</v>
      </c>
      <c r="O689" s="84" t="s">
        <v>2241</v>
      </c>
      <c r="P689" s="84">
        <v>279402</v>
      </c>
      <c r="Q689" s="38" t="s">
        <v>2242</v>
      </c>
      <c r="R689" s="38" t="s">
        <v>2099</v>
      </c>
      <c r="S689" s="84" t="s">
        <v>2263</v>
      </c>
      <c r="T689" s="84" t="s">
        <v>2263</v>
      </c>
      <c r="U689" s="84" t="s">
        <v>287</v>
      </c>
      <c r="V689" s="84" t="s">
        <v>269</v>
      </c>
      <c r="W689" s="84">
        <v>541</v>
      </c>
      <c r="X689" s="38" t="s">
        <v>270</v>
      </c>
      <c r="Y689" s="84">
        <v>351949666</v>
      </c>
      <c r="Z689" s="38" t="s">
        <v>1016</v>
      </c>
      <c r="AA689" s="108" t="s">
        <v>2264</v>
      </c>
      <c r="AB689" s="84">
        <v>40000</v>
      </c>
      <c r="AC689" s="108" t="s">
        <v>333</v>
      </c>
      <c r="AD689" s="84">
        <v>24</v>
      </c>
      <c r="AE689" s="84" t="s">
        <v>274</v>
      </c>
      <c r="AF689" s="84" t="s">
        <v>2151</v>
      </c>
      <c r="AG689" s="108" t="s">
        <v>2265</v>
      </c>
      <c r="AH689" s="84" t="s">
        <v>725</v>
      </c>
      <c r="AI689" s="108" t="s">
        <v>2159</v>
      </c>
      <c r="AJ689" s="84">
        <v>2130</v>
      </c>
      <c r="AK689" s="84">
        <v>2130</v>
      </c>
      <c r="AL689" s="108" t="s">
        <v>2165</v>
      </c>
      <c r="AM689" s="84">
        <v>37447.86</v>
      </c>
      <c r="AN689" s="112">
        <v>11542.14</v>
      </c>
      <c r="AO689" s="112">
        <v>48990</v>
      </c>
      <c r="AP689" s="112">
        <v>2552.14</v>
      </c>
      <c r="AQ689" s="112">
        <v>52.86</v>
      </c>
      <c r="AR689" s="112">
        <v>2605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 t="s">
        <v>279</v>
      </c>
      <c r="AY689" s="108"/>
      <c r="AZ689" s="84"/>
      <c r="BA689" s="84"/>
      <c r="BB689" s="84" t="s">
        <v>280</v>
      </c>
      <c r="BC689" s="84" t="s">
        <v>281</v>
      </c>
      <c r="BD689" s="108"/>
      <c r="BE689" s="84">
        <v>0</v>
      </c>
      <c r="BF689" s="38" t="s">
        <v>2263</v>
      </c>
      <c r="BG689" s="84">
        <v>8815494317</v>
      </c>
      <c r="BH689" s="114" t="s">
        <v>3072</v>
      </c>
      <c r="BI689" s="38" t="s">
        <v>111</v>
      </c>
      <c r="BJ689" s="85">
        <v>45820</v>
      </c>
      <c r="BK689" s="84"/>
      <c r="BL689" s="38"/>
      <c r="BM689" s="115" t="s">
        <v>120</v>
      </c>
      <c r="BN689" s="116" t="s">
        <v>199</v>
      </c>
      <c r="BO689" s="84" t="s">
        <v>242</v>
      </c>
      <c r="BP689" s="84"/>
      <c r="BQ689" s="117"/>
      <c r="BR689" s="118" t="s">
        <v>3094</v>
      </c>
    </row>
    <row r="690" spans="1:70" s="113" customFormat="1" ht="15" customHeight="1" x14ac:dyDescent="0.25">
      <c r="A690" s="84">
        <v>686</v>
      </c>
      <c r="B690" s="38" t="s">
        <v>254</v>
      </c>
      <c r="C690" s="38" t="s">
        <v>255</v>
      </c>
      <c r="D690" s="38" t="s">
        <v>256</v>
      </c>
      <c r="E690" s="38" t="s">
        <v>257</v>
      </c>
      <c r="F690" s="38" t="s">
        <v>258</v>
      </c>
      <c r="G690" s="84" t="s">
        <v>259</v>
      </c>
      <c r="H690" s="38" t="s">
        <v>260</v>
      </c>
      <c r="I690" s="84">
        <v>95591</v>
      </c>
      <c r="J690" s="38" t="s">
        <v>429</v>
      </c>
      <c r="K690" s="84">
        <v>95591</v>
      </c>
      <c r="L690" s="84" t="s">
        <v>262</v>
      </c>
      <c r="M690" s="38" t="s">
        <v>263</v>
      </c>
      <c r="N690" s="84">
        <v>211400</v>
      </c>
      <c r="O690" s="84" t="s">
        <v>2241</v>
      </c>
      <c r="P690" s="84">
        <v>279402</v>
      </c>
      <c r="Q690" s="38" t="s">
        <v>2242</v>
      </c>
      <c r="R690" s="38" t="s">
        <v>2099</v>
      </c>
      <c r="S690" s="84" t="s">
        <v>2266</v>
      </c>
      <c r="T690" s="84" t="s">
        <v>2266</v>
      </c>
      <c r="U690" s="84" t="s">
        <v>287</v>
      </c>
      <c r="V690" s="84" t="s">
        <v>269</v>
      </c>
      <c r="W690" s="84">
        <v>541</v>
      </c>
      <c r="X690" s="38" t="s">
        <v>270</v>
      </c>
      <c r="Y690" s="84">
        <v>351972776</v>
      </c>
      <c r="Z690" s="38" t="s">
        <v>2267</v>
      </c>
      <c r="AA690" s="108" t="s">
        <v>2264</v>
      </c>
      <c r="AB690" s="84">
        <v>40000</v>
      </c>
      <c r="AC690" s="108" t="s">
        <v>333</v>
      </c>
      <c r="AD690" s="84">
        <v>24</v>
      </c>
      <c r="AE690" s="84" t="s">
        <v>274</v>
      </c>
      <c r="AF690" s="84" t="s">
        <v>2151</v>
      </c>
      <c r="AG690" s="108" t="s">
        <v>2265</v>
      </c>
      <c r="AH690" s="84" t="s">
        <v>725</v>
      </c>
      <c r="AI690" s="108" t="s">
        <v>2159</v>
      </c>
      <c r="AJ690" s="84">
        <v>2130</v>
      </c>
      <c r="AK690" s="84">
        <v>2130</v>
      </c>
      <c r="AL690" s="108" t="s">
        <v>2165</v>
      </c>
      <c r="AM690" s="84">
        <v>37447.86</v>
      </c>
      <c r="AN690" s="112">
        <v>11542.14</v>
      </c>
      <c r="AO690" s="112">
        <v>48990</v>
      </c>
      <c r="AP690" s="112">
        <v>2552.14</v>
      </c>
      <c r="AQ690" s="112">
        <v>52.86</v>
      </c>
      <c r="AR690" s="112">
        <v>2605</v>
      </c>
      <c r="AS690" s="112">
        <v>0</v>
      </c>
      <c r="AT690" s="112">
        <v>0</v>
      </c>
      <c r="AU690" s="112">
        <v>0</v>
      </c>
      <c r="AV690" s="84">
        <v>23</v>
      </c>
      <c r="AW690" s="84">
        <v>0</v>
      </c>
      <c r="AX690" s="84" t="s">
        <v>279</v>
      </c>
      <c r="AY690" s="108"/>
      <c r="AZ690" s="84"/>
      <c r="BA690" s="84"/>
      <c r="BB690" s="84" t="s">
        <v>280</v>
      </c>
      <c r="BC690" s="84" t="s">
        <v>281</v>
      </c>
      <c r="BD690" s="108"/>
      <c r="BE690" s="84">
        <v>0</v>
      </c>
      <c r="BF690" s="38" t="s">
        <v>2266</v>
      </c>
      <c r="BG690" s="84">
        <v>9691864189</v>
      </c>
      <c r="BH690" s="114" t="s">
        <v>3072</v>
      </c>
      <c r="BI690" s="38" t="s">
        <v>111</v>
      </c>
      <c r="BJ690" s="85">
        <v>45820</v>
      </c>
      <c r="BK690" s="84"/>
      <c r="BL690" s="38"/>
      <c r="BM690" s="115" t="s">
        <v>120</v>
      </c>
      <c r="BN690" s="116" t="s">
        <v>199</v>
      </c>
      <c r="BO690" s="84" t="s">
        <v>242</v>
      </c>
      <c r="BP690" s="84"/>
      <c r="BQ690" s="117"/>
      <c r="BR690" s="118" t="s">
        <v>3094</v>
      </c>
    </row>
    <row r="691" spans="1:70" s="113" customFormat="1" ht="15" hidden="1" customHeight="1" x14ac:dyDescent="0.25">
      <c r="A691" s="84">
        <v>687</v>
      </c>
      <c r="B691" s="38" t="s">
        <v>254</v>
      </c>
      <c r="C691" s="38" t="s">
        <v>255</v>
      </c>
      <c r="D691" s="38" t="s">
        <v>256</v>
      </c>
      <c r="E691" s="38" t="s">
        <v>257</v>
      </c>
      <c r="F691" s="38" t="s">
        <v>258</v>
      </c>
      <c r="G691" s="84" t="s">
        <v>259</v>
      </c>
      <c r="H691" s="38" t="s">
        <v>260</v>
      </c>
      <c r="I691" s="84">
        <v>97451</v>
      </c>
      <c r="J691" s="38" t="s">
        <v>908</v>
      </c>
      <c r="K691" s="84">
        <v>97451</v>
      </c>
      <c r="L691" s="84" t="s">
        <v>262</v>
      </c>
      <c r="M691" s="38" t="s">
        <v>263</v>
      </c>
      <c r="N691" s="84">
        <v>196945</v>
      </c>
      <c r="O691" s="84" t="s">
        <v>1677</v>
      </c>
      <c r="P691" s="84">
        <v>261454</v>
      </c>
      <c r="Q691" s="38" t="s">
        <v>1678</v>
      </c>
      <c r="R691" s="38" t="s">
        <v>2099</v>
      </c>
      <c r="S691" s="84" t="s">
        <v>2268</v>
      </c>
      <c r="T691" s="84" t="s">
        <v>2268</v>
      </c>
      <c r="U691" s="84" t="s">
        <v>2167</v>
      </c>
      <c r="V691" s="84" t="s">
        <v>269</v>
      </c>
      <c r="W691" s="84">
        <v>541</v>
      </c>
      <c r="X691" s="38" t="s">
        <v>1799</v>
      </c>
      <c r="Y691" s="84">
        <v>351979114</v>
      </c>
      <c r="Z691" s="38" t="s">
        <v>2269</v>
      </c>
      <c r="AA691" s="108" t="s">
        <v>2264</v>
      </c>
      <c r="AB691" s="84">
        <v>80000</v>
      </c>
      <c r="AC691" s="108" t="s">
        <v>333</v>
      </c>
      <c r="AD691" s="84">
        <v>24</v>
      </c>
      <c r="AE691" s="84" t="s">
        <v>739</v>
      </c>
      <c r="AF691" s="84" t="s">
        <v>780</v>
      </c>
      <c r="AG691" s="108" t="s">
        <v>1566</v>
      </c>
      <c r="AH691" s="84" t="s">
        <v>277</v>
      </c>
      <c r="AI691" s="108" t="s">
        <v>2159</v>
      </c>
      <c r="AJ691" s="84">
        <v>4270</v>
      </c>
      <c r="AK691" s="84">
        <v>4270</v>
      </c>
      <c r="AL691" s="108" t="s">
        <v>2270</v>
      </c>
      <c r="AM691" s="84">
        <v>28155.37</v>
      </c>
      <c r="AN691" s="112">
        <v>14544.63</v>
      </c>
      <c r="AO691" s="112">
        <v>42700</v>
      </c>
      <c r="AP691" s="112">
        <v>51844.63</v>
      </c>
      <c r="AQ691" s="112">
        <v>8577.3700000000008</v>
      </c>
      <c r="AR691" s="112">
        <v>60422</v>
      </c>
      <c r="AS691" s="112">
        <v>47031.66</v>
      </c>
      <c r="AT691" s="112">
        <v>8478.34</v>
      </c>
      <c r="AU691" s="112">
        <v>55510</v>
      </c>
      <c r="AV691" s="84">
        <v>23</v>
      </c>
      <c r="AW691" s="84">
        <v>372</v>
      </c>
      <c r="AX691" s="84" t="s">
        <v>293</v>
      </c>
      <c r="AY691" s="108"/>
      <c r="AZ691" s="84"/>
      <c r="BA691" s="84"/>
      <c r="BB691" s="84" t="s">
        <v>280</v>
      </c>
      <c r="BC691" s="84" t="s">
        <v>281</v>
      </c>
      <c r="BD691" s="108"/>
      <c r="BE691" s="84">
        <v>0</v>
      </c>
      <c r="BF691" s="38" t="s">
        <v>2268</v>
      </c>
      <c r="BG691" s="84">
        <v>8120776874</v>
      </c>
      <c r="BH691" s="114" t="s">
        <v>3072</v>
      </c>
      <c r="BI691" s="38" t="s">
        <v>112</v>
      </c>
      <c r="BJ691" s="85">
        <v>45834</v>
      </c>
      <c r="BK691" s="84" t="s">
        <v>126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customHeight="1" x14ac:dyDescent="0.25">
      <c r="A692" s="84">
        <v>688</v>
      </c>
      <c r="B692" s="38" t="s">
        <v>254</v>
      </c>
      <c r="C692" s="38" t="s">
        <v>255</v>
      </c>
      <c r="D692" s="38" t="s">
        <v>256</v>
      </c>
      <c r="E692" s="38" t="s">
        <v>257</v>
      </c>
      <c r="F692" s="38" t="s">
        <v>258</v>
      </c>
      <c r="G692" s="84" t="s">
        <v>259</v>
      </c>
      <c r="H692" s="38" t="s">
        <v>260</v>
      </c>
      <c r="I692" s="84">
        <v>95591</v>
      </c>
      <c r="J692" s="38" t="s">
        <v>429</v>
      </c>
      <c r="K692" s="84">
        <v>95591</v>
      </c>
      <c r="L692" s="84" t="s">
        <v>262</v>
      </c>
      <c r="M692" s="38" t="s">
        <v>263</v>
      </c>
      <c r="N692" s="84">
        <v>170708</v>
      </c>
      <c r="O692" s="84" t="s">
        <v>1173</v>
      </c>
      <c r="P692" s="84">
        <v>229320</v>
      </c>
      <c r="Q692" s="38" t="s">
        <v>541</v>
      </c>
      <c r="R692" s="38" t="s">
        <v>2099</v>
      </c>
      <c r="S692" s="84" t="s">
        <v>2271</v>
      </c>
      <c r="T692" s="84" t="s">
        <v>2271</v>
      </c>
      <c r="U692" s="84" t="s">
        <v>287</v>
      </c>
      <c r="V692" s="84" t="s">
        <v>269</v>
      </c>
      <c r="W692" s="84">
        <v>541</v>
      </c>
      <c r="X692" s="38" t="s">
        <v>270</v>
      </c>
      <c r="Y692" s="84">
        <v>351985669</v>
      </c>
      <c r="Z692" s="38" t="s">
        <v>2272</v>
      </c>
      <c r="AA692" s="108" t="s">
        <v>2273</v>
      </c>
      <c r="AB692" s="84">
        <v>73000</v>
      </c>
      <c r="AC692" s="108" t="s">
        <v>333</v>
      </c>
      <c r="AD692" s="84">
        <v>24</v>
      </c>
      <c r="AE692" s="84" t="s">
        <v>421</v>
      </c>
      <c r="AF692" s="84" t="s">
        <v>603</v>
      </c>
      <c r="AG692" s="108" t="s">
        <v>1242</v>
      </c>
      <c r="AH692" s="84" t="s">
        <v>277</v>
      </c>
      <c r="AI692" s="108" t="s">
        <v>2159</v>
      </c>
      <c r="AJ692" s="84">
        <v>3900</v>
      </c>
      <c r="AK692" s="84">
        <v>3900</v>
      </c>
      <c r="AL692" s="108" t="s">
        <v>2165</v>
      </c>
      <c r="AM692" s="84">
        <v>68792.45</v>
      </c>
      <c r="AN692" s="112">
        <v>20907.55</v>
      </c>
      <c r="AO692" s="112">
        <v>89700</v>
      </c>
      <c r="AP692" s="112">
        <v>4207.55</v>
      </c>
      <c r="AQ692" s="112">
        <v>87.45</v>
      </c>
      <c r="AR692" s="112">
        <v>4295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 t="s">
        <v>279</v>
      </c>
      <c r="AY692" s="108"/>
      <c r="AZ692" s="84"/>
      <c r="BA692" s="84"/>
      <c r="BB692" s="84" t="s">
        <v>280</v>
      </c>
      <c r="BC692" s="84" t="s">
        <v>281</v>
      </c>
      <c r="BD692" s="108"/>
      <c r="BE692" s="84">
        <v>0</v>
      </c>
      <c r="BF692" s="38" t="s">
        <v>2271</v>
      </c>
      <c r="BG692" s="84">
        <v>9111559804</v>
      </c>
      <c r="BH692" s="114" t="s">
        <v>3072</v>
      </c>
      <c r="BI692" s="38" t="s">
        <v>111</v>
      </c>
      <c r="BJ692" s="85">
        <v>45820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 t="s">
        <v>3094</v>
      </c>
    </row>
    <row r="693" spans="1:70" s="113" customFormat="1" ht="15" customHeight="1" x14ac:dyDescent="0.25">
      <c r="A693" s="84">
        <v>689</v>
      </c>
      <c r="B693" s="38" t="s">
        <v>254</v>
      </c>
      <c r="C693" s="38" t="s">
        <v>255</v>
      </c>
      <c r="D693" s="38" t="s">
        <v>256</v>
      </c>
      <c r="E693" s="38" t="s">
        <v>257</v>
      </c>
      <c r="F693" s="38" t="s">
        <v>258</v>
      </c>
      <c r="G693" s="84" t="s">
        <v>259</v>
      </c>
      <c r="H693" s="38" t="s">
        <v>260</v>
      </c>
      <c r="I693" s="84">
        <v>95409</v>
      </c>
      <c r="J693" s="38" t="s">
        <v>347</v>
      </c>
      <c r="K693" s="84">
        <v>95409</v>
      </c>
      <c r="L693" s="84" t="s">
        <v>262</v>
      </c>
      <c r="M693" s="38" t="s">
        <v>263</v>
      </c>
      <c r="N693" s="84">
        <v>160213</v>
      </c>
      <c r="O693" s="84" t="s">
        <v>348</v>
      </c>
      <c r="P693" s="84">
        <v>214894</v>
      </c>
      <c r="Q693" s="38" t="s">
        <v>349</v>
      </c>
      <c r="R693" s="38" t="s">
        <v>2099</v>
      </c>
      <c r="S693" s="84" t="s">
        <v>2274</v>
      </c>
      <c r="T693" s="84" t="s">
        <v>2274</v>
      </c>
      <c r="U693" s="84" t="s">
        <v>2167</v>
      </c>
      <c r="V693" s="84" t="s">
        <v>269</v>
      </c>
      <c r="W693" s="84">
        <v>541</v>
      </c>
      <c r="X693" s="38" t="s">
        <v>270</v>
      </c>
      <c r="Y693" s="84">
        <v>352007576</v>
      </c>
      <c r="Z693" s="38" t="s">
        <v>2275</v>
      </c>
      <c r="AA693" s="108" t="s">
        <v>2273</v>
      </c>
      <c r="AB693" s="84">
        <v>42000</v>
      </c>
      <c r="AC693" s="108" t="s">
        <v>353</v>
      </c>
      <c r="AD693" s="84">
        <v>24</v>
      </c>
      <c r="AE693" s="84" t="s">
        <v>274</v>
      </c>
      <c r="AF693" s="84" t="s">
        <v>2151</v>
      </c>
      <c r="AG693" s="108" t="s">
        <v>2276</v>
      </c>
      <c r="AH693" s="84" t="s">
        <v>725</v>
      </c>
      <c r="AI693" s="108" t="s">
        <v>2202</v>
      </c>
      <c r="AJ693" s="84">
        <v>2240</v>
      </c>
      <c r="AK693" s="84">
        <v>2240</v>
      </c>
      <c r="AL693" s="108" t="s">
        <v>2277</v>
      </c>
      <c r="AM693" s="84">
        <v>21453.71</v>
      </c>
      <c r="AN693" s="112">
        <v>9906.2900000000009</v>
      </c>
      <c r="AO693" s="112">
        <v>31360</v>
      </c>
      <c r="AP693" s="112">
        <v>20546.29</v>
      </c>
      <c r="AQ693" s="112">
        <v>2475.71</v>
      </c>
      <c r="AR693" s="112">
        <v>23022</v>
      </c>
      <c r="AS693" s="112">
        <v>17741.97</v>
      </c>
      <c r="AT693" s="112">
        <v>2418.0300000000002</v>
      </c>
      <c r="AU693" s="112">
        <v>20160</v>
      </c>
      <c r="AV693" s="84">
        <v>23</v>
      </c>
      <c r="AW693" s="84">
        <v>244</v>
      </c>
      <c r="AX693" s="84" t="s">
        <v>293</v>
      </c>
      <c r="AY693" s="108"/>
      <c r="AZ693" s="84"/>
      <c r="BA693" s="84"/>
      <c r="BB693" s="84" t="s">
        <v>280</v>
      </c>
      <c r="BC693" s="84" t="s">
        <v>281</v>
      </c>
      <c r="BD693" s="108"/>
      <c r="BE693" s="84">
        <v>0</v>
      </c>
      <c r="BF693" s="38" t="s">
        <v>2274</v>
      </c>
      <c r="BG693" s="84">
        <v>9589927485</v>
      </c>
      <c r="BH693" s="114" t="s">
        <v>3072</v>
      </c>
      <c r="BI693" s="38" t="s">
        <v>111</v>
      </c>
      <c r="BJ693" s="85">
        <v>45822</v>
      </c>
      <c r="BK693" s="84"/>
      <c r="BL693" s="38"/>
      <c r="BM693" s="115" t="s">
        <v>120</v>
      </c>
      <c r="BN693" s="116" t="s">
        <v>199</v>
      </c>
      <c r="BO693" s="84" t="s">
        <v>242</v>
      </c>
      <c r="BP693" s="84"/>
      <c r="BQ693" s="117"/>
      <c r="BR693" s="118" t="s">
        <v>3094</v>
      </c>
    </row>
    <row r="694" spans="1:70" s="113" customFormat="1" ht="15" customHeight="1" x14ac:dyDescent="0.25">
      <c r="A694" s="84">
        <v>690</v>
      </c>
      <c r="B694" s="38" t="s">
        <v>254</v>
      </c>
      <c r="C694" s="38" t="s">
        <v>255</v>
      </c>
      <c r="D694" s="38" t="s">
        <v>256</v>
      </c>
      <c r="E694" s="38" t="s">
        <v>257</v>
      </c>
      <c r="F694" s="38" t="s">
        <v>258</v>
      </c>
      <c r="G694" s="84" t="s">
        <v>259</v>
      </c>
      <c r="H694" s="38" t="s">
        <v>260</v>
      </c>
      <c r="I694" s="84">
        <v>95892</v>
      </c>
      <c r="J694" s="38" t="s">
        <v>516</v>
      </c>
      <c r="K694" s="84">
        <v>95892</v>
      </c>
      <c r="L694" s="84" t="s">
        <v>262</v>
      </c>
      <c r="M694" s="38" t="s">
        <v>263</v>
      </c>
      <c r="N694" s="84">
        <v>164625</v>
      </c>
      <c r="O694" s="84" t="s">
        <v>812</v>
      </c>
      <c r="P694" s="84">
        <v>220812</v>
      </c>
      <c r="Q694" s="38" t="s">
        <v>813</v>
      </c>
      <c r="R694" s="38" t="s">
        <v>2099</v>
      </c>
      <c r="S694" s="84" t="s">
        <v>2278</v>
      </c>
      <c r="T694" s="84" t="s">
        <v>2278</v>
      </c>
      <c r="U694" s="84" t="s">
        <v>2167</v>
      </c>
      <c r="V694" s="84" t="s">
        <v>269</v>
      </c>
      <c r="W694" s="84">
        <v>541</v>
      </c>
      <c r="X694" s="38" t="s">
        <v>270</v>
      </c>
      <c r="Y694" s="84">
        <v>352017944</v>
      </c>
      <c r="Z694" s="38" t="s">
        <v>2279</v>
      </c>
      <c r="AA694" s="108" t="s">
        <v>2280</v>
      </c>
      <c r="AB694" s="84">
        <v>40000</v>
      </c>
      <c r="AC694" s="108" t="s">
        <v>522</v>
      </c>
      <c r="AD694" s="84">
        <v>24</v>
      </c>
      <c r="AE694" s="84" t="s">
        <v>274</v>
      </c>
      <c r="AF694" s="84" t="s">
        <v>2151</v>
      </c>
      <c r="AG694" s="108" t="s">
        <v>2281</v>
      </c>
      <c r="AH694" s="84" t="s">
        <v>725</v>
      </c>
      <c r="AI694" s="108" t="s">
        <v>2172</v>
      </c>
      <c r="AJ694" s="84">
        <v>2130</v>
      </c>
      <c r="AK694" s="84">
        <v>2130</v>
      </c>
      <c r="AL694" s="108" t="s">
        <v>2173</v>
      </c>
      <c r="AM694" s="84">
        <v>37534.160000000003</v>
      </c>
      <c r="AN694" s="112">
        <v>11455.84</v>
      </c>
      <c r="AO694" s="112">
        <v>48990</v>
      </c>
      <c r="AP694" s="112">
        <v>2465.84</v>
      </c>
      <c r="AQ694" s="112">
        <v>51.16</v>
      </c>
      <c r="AR694" s="112">
        <v>2517</v>
      </c>
      <c r="AS694" s="112">
        <v>0</v>
      </c>
      <c r="AT694" s="112">
        <v>0</v>
      </c>
      <c r="AU694" s="112">
        <v>0</v>
      </c>
      <c r="AV694" s="84">
        <v>23</v>
      </c>
      <c r="AW694" s="84">
        <v>0</v>
      </c>
      <c r="AX694" s="84" t="s">
        <v>279</v>
      </c>
      <c r="AY694" s="108"/>
      <c r="AZ694" s="84"/>
      <c r="BA694" s="84"/>
      <c r="BB694" s="84" t="s">
        <v>280</v>
      </c>
      <c r="BC694" s="84" t="s">
        <v>281</v>
      </c>
      <c r="BD694" s="108"/>
      <c r="BE694" s="84">
        <v>0</v>
      </c>
      <c r="BF694" s="38" t="s">
        <v>2278</v>
      </c>
      <c r="BG694" s="84">
        <v>8692873537</v>
      </c>
      <c r="BH694" s="114" t="s">
        <v>3072</v>
      </c>
      <c r="BI694" s="38" t="s">
        <v>110</v>
      </c>
      <c r="BJ694" s="85">
        <v>45818</v>
      </c>
      <c r="BK694" s="84"/>
      <c r="BL694" s="38" t="s">
        <v>114</v>
      </c>
      <c r="BM694" s="115" t="s">
        <v>119</v>
      </c>
      <c r="BN694" s="116" t="s">
        <v>199</v>
      </c>
      <c r="BO694" s="84" t="s">
        <v>242</v>
      </c>
      <c r="BP694" s="84"/>
      <c r="BQ694" s="117"/>
      <c r="BR694" s="118" t="s">
        <v>3091</v>
      </c>
    </row>
    <row r="695" spans="1:70" s="113" customFormat="1" ht="15" customHeight="1" x14ac:dyDescent="0.25">
      <c r="A695" s="84">
        <v>691</v>
      </c>
      <c r="B695" s="38" t="s">
        <v>254</v>
      </c>
      <c r="C695" s="38" t="s">
        <v>255</v>
      </c>
      <c r="D695" s="38" t="s">
        <v>256</v>
      </c>
      <c r="E695" s="38" t="s">
        <v>257</v>
      </c>
      <c r="F695" s="38" t="s">
        <v>258</v>
      </c>
      <c r="G695" s="84" t="s">
        <v>259</v>
      </c>
      <c r="H695" s="38" t="s">
        <v>260</v>
      </c>
      <c r="I695" s="84">
        <v>95365</v>
      </c>
      <c r="J695" s="38" t="s">
        <v>327</v>
      </c>
      <c r="K695" s="84">
        <v>95365</v>
      </c>
      <c r="L695" s="84" t="s">
        <v>262</v>
      </c>
      <c r="M695" s="38" t="s">
        <v>263</v>
      </c>
      <c r="N695" s="84">
        <v>160111</v>
      </c>
      <c r="O695" s="84" t="s">
        <v>328</v>
      </c>
      <c r="P695" s="84">
        <v>214745</v>
      </c>
      <c r="Q695" s="38" t="s">
        <v>329</v>
      </c>
      <c r="R695" s="38" t="s">
        <v>2282</v>
      </c>
      <c r="S695" s="84" t="s">
        <v>2283</v>
      </c>
      <c r="T695" s="84" t="s">
        <v>2283</v>
      </c>
      <c r="U695" s="84" t="s">
        <v>287</v>
      </c>
      <c r="V695" s="84" t="s">
        <v>269</v>
      </c>
      <c r="W695" s="84">
        <v>541</v>
      </c>
      <c r="X695" s="38" t="s">
        <v>270</v>
      </c>
      <c r="Y695" s="84">
        <v>352040452</v>
      </c>
      <c r="Z695" s="38" t="s">
        <v>2284</v>
      </c>
      <c r="AA695" s="108" t="s">
        <v>2285</v>
      </c>
      <c r="AB695" s="84">
        <v>30000</v>
      </c>
      <c r="AC695" s="108" t="s">
        <v>333</v>
      </c>
      <c r="AD695" s="84">
        <v>18</v>
      </c>
      <c r="AE695" s="84" t="s">
        <v>2118</v>
      </c>
      <c r="AF695" s="84" t="s">
        <v>315</v>
      </c>
      <c r="AG695" s="108" t="s">
        <v>1395</v>
      </c>
      <c r="AH695" s="84" t="s">
        <v>277</v>
      </c>
      <c r="AI695" s="108" t="s">
        <v>2286</v>
      </c>
      <c r="AJ695" s="84">
        <v>2020</v>
      </c>
      <c r="AK695" s="84">
        <v>2020</v>
      </c>
      <c r="AL695" s="108" t="s">
        <v>2287</v>
      </c>
      <c r="AM695" s="84">
        <v>16352.5</v>
      </c>
      <c r="AN695" s="112">
        <v>5867.5</v>
      </c>
      <c r="AO695" s="112">
        <v>22220</v>
      </c>
      <c r="AP695" s="112">
        <v>13647.5</v>
      </c>
      <c r="AQ695" s="112">
        <v>1217.5</v>
      </c>
      <c r="AR695" s="112">
        <v>14865</v>
      </c>
      <c r="AS695" s="112">
        <v>13647.5</v>
      </c>
      <c r="AT695" s="112">
        <v>1217.5</v>
      </c>
      <c r="AU695" s="112">
        <v>14865</v>
      </c>
      <c r="AV695" s="84">
        <v>22</v>
      </c>
      <c r="AW695" s="84">
        <v>311</v>
      </c>
      <c r="AX695" s="84" t="s">
        <v>293</v>
      </c>
      <c r="AY695" s="108"/>
      <c r="AZ695" s="84"/>
      <c r="BA695" s="84"/>
      <c r="BB695" s="84" t="s">
        <v>280</v>
      </c>
      <c r="BC695" s="84" t="s">
        <v>281</v>
      </c>
      <c r="BD695" s="108"/>
      <c r="BE695" s="84">
        <v>0</v>
      </c>
      <c r="BF695" s="38" t="s">
        <v>2283</v>
      </c>
      <c r="BG695" s="84">
        <v>7693974851</v>
      </c>
      <c r="BH695" s="114" t="s">
        <v>3072</v>
      </c>
      <c r="BI695" s="38" t="s">
        <v>112</v>
      </c>
      <c r="BJ695" s="85">
        <v>45822</v>
      </c>
      <c r="BK695" s="84" t="s">
        <v>124</v>
      </c>
      <c r="BL695" s="38"/>
      <c r="BM695" s="115"/>
      <c r="BN695" s="116" t="s">
        <v>112</v>
      </c>
      <c r="BO695" s="84" t="s">
        <v>243</v>
      </c>
      <c r="BP695" s="84"/>
      <c r="BQ695" s="117" t="s">
        <v>112</v>
      </c>
      <c r="BR695" s="118" t="s">
        <v>3093</v>
      </c>
    </row>
    <row r="696" spans="1:70" s="113" customFormat="1" ht="15" customHeight="1" x14ac:dyDescent="0.25">
      <c r="A696" s="84">
        <v>692</v>
      </c>
      <c r="B696" s="38" t="s">
        <v>254</v>
      </c>
      <c r="C696" s="38" t="s">
        <v>255</v>
      </c>
      <c r="D696" s="38" t="s">
        <v>256</v>
      </c>
      <c r="E696" s="38" t="s">
        <v>257</v>
      </c>
      <c r="F696" s="38" t="s">
        <v>258</v>
      </c>
      <c r="G696" s="84" t="s">
        <v>259</v>
      </c>
      <c r="H696" s="38" t="s">
        <v>260</v>
      </c>
      <c r="I696" s="84">
        <v>95591</v>
      </c>
      <c r="J696" s="38" t="s">
        <v>429</v>
      </c>
      <c r="K696" s="84">
        <v>95591</v>
      </c>
      <c r="L696" s="84" t="s">
        <v>262</v>
      </c>
      <c r="M696" s="38" t="s">
        <v>263</v>
      </c>
      <c r="N696" s="84">
        <v>170708</v>
      </c>
      <c r="O696" s="84" t="s">
        <v>1173</v>
      </c>
      <c r="P696" s="84">
        <v>229320</v>
      </c>
      <c r="Q696" s="38" t="s">
        <v>541</v>
      </c>
      <c r="R696" s="38" t="s">
        <v>2099</v>
      </c>
      <c r="S696" s="84" t="s">
        <v>2288</v>
      </c>
      <c r="T696" s="84" t="s">
        <v>2288</v>
      </c>
      <c r="U696" s="84" t="s">
        <v>287</v>
      </c>
      <c r="V696" s="84" t="s">
        <v>269</v>
      </c>
      <c r="W696" s="84">
        <v>541</v>
      </c>
      <c r="X696" s="38" t="s">
        <v>270</v>
      </c>
      <c r="Y696" s="84">
        <v>352048659</v>
      </c>
      <c r="Z696" s="38" t="s">
        <v>2289</v>
      </c>
      <c r="AA696" s="108" t="s">
        <v>2290</v>
      </c>
      <c r="AB696" s="84">
        <v>32000</v>
      </c>
      <c r="AC696" s="108" t="s">
        <v>333</v>
      </c>
      <c r="AD696" s="84">
        <v>24</v>
      </c>
      <c r="AE696" s="84" t="s">
        <v>274</v>
      </c>
      <c r="AF696" s="84" t="s">
        <v>2151</v>
      </c>
      <c r="AG696" s="108" t="s">
        <v>2291</v>
      </c>
      <c r="AH696" s="84" t="s">
        <v>725</v>
      </c>
      <c r="AI696" s="108" t="s">
        <v>2159</v>
      </c>
      <c r="AJ696" s="84">
        <v>1710</v>
      </c>
      <c r="AK696" s="84">
        <v>1710</v>
      </c>
      <c r="AL696" s="108" t="s">
        <v>2292</v>
      </c>
      <c r="AM696" s="84">
        <v>30374.66</v>
      </c>
      <c r="AN696" s="112">
        <v>8955.34</v>
      </c>
      <c r="AO696" s="112">
        <v>39330</v>
      </c>
      <c r="AP696" s="112">
        <v>1625.34</v>
      </c>
      <c r="AQ696" s="112">
        <v>33.659999999999997</v>
      </c>
      <c r="AR696" s="112">
        <v>1659</v>
      </c>
      <c r="AS696" s="112">
        <v>0</v>
      </c>
      <c r="AT696" s="112">
        <v>0</v>
      </c>
      <c r="AU696" s="112">
        <v>0</v>
      </c>
      <c r="AV696" s="84">
        <v>23</v>
      </c>
      <c r="AW696" s="84">
        <v>7</v>
      </c>
      <c r="AX696" s="84" t="s">
        <v>2177</v>
      </c>
      <c r="AY696" s="108"/>
      <c r="AZ696" s="84"/>
      <c r="BA696" s="84"/>
      <c r="BB696" s="84" t="s">
        <v>280</v>
      </c>
      <c r="BC696" s="84" t="s">
        <v>281</v>
      </c>
      <c r="BD696" s="108"/>
      <c r="BE696" s="84">
        <v>0</v>
      </c>
      <c r="BF696" s="38" t="s">
        <v>2288</v>
      </c>
      <c r="BG696" s="84">
        <v>9713099524</v>
      </c>
      <c r="BH696" s="114" t="s">
        <v>3072</v>
      </c>
      <c r="BI696" s="38" t="s">
        <v>110</v>
      </c>
      <c r="BJ696" s="85">
        <v>45817</v>
      </c>
      <c r="BK696" s="84"/>
      <c r="BL696" s="38" t="s">
        <v>114</v>
      </c>
      <c r="BM696" s="115" t="s">
        <v>119</v>
      </c>
      <c r="BN696" s="116" t="s">
        <v>199</v>
      </c>
      <c r="BO696" s="84" t="s">
        <v>242</v>
      </c>
      <c r="BP696" s="84"/>
      <c r="BQ696" s="117"/>
      <c r="BR696" s="118" t="s">
        <v>3091</v>
      </c>
    </row>
    <row r="697" spans="1:70" s="113" customFormat="1" ht="15" customHeight="1" x14ac:dyDescent="0.25">
      <c r="A697" s="84">
        <v>693</v>
      </c>
      <c r="B697" s="38" t="s">
        <v>254</v>
      </c>
      <c r="C697" s="38" t="s">
        <v>255</v>
      </c>
      <c r="D697" s="38" t="s">
        <v>256</v>
      </c>
      <c r="E697" s="38" t="s">
        <v>257</v>
      </c>
      <c r="F697" s="38" t="s">
        <v>258</v>
      </c>
      <c r="G697" s="84" t="s">
        <v>259</v>
      </c>
      <c r="H697" s="38" t="s">
        <v>260</v>
      </c>
      <c r="I697" s="84">
        <v>95892</v>
      </c>
      <c r="J697" s="38" t="s">
        <v>516</v>
      </c>
      <c r="K697" s="84">
        <v>95892</v>
      </c>
      <c r="L697" s="84" t="s">
        <v>262</v>
      </c>
      <c r="M697" s="38" t="s">
        <v>263</v>
      </c>
      <c r="N697" s="84">
        <v>161271</v>
      </c>
      <c r="O697" s="84" t="s">
        <v>517</v>
      </c>
      <c r="P697" s="84">
        <v>230241</v>
      </c>
      <c r="Q697" s="38" t="s">
        <v>1350</v>
      </c>
      <c r="R697" s="38" t="s">
        <v>2099</v>
      </c>
      <c r="S697" s="84" t="s">
        <v>2293</v>
      </c>
      <c r="T697" s="84" t="s">
        <v>2293</v>
      </c>
      <c r="U697" s="84" t="s">
        <v>2167</v>
      </c>
      <c r="V697" s="84" t="s">
        <v>269</v>
      </c>
      <c r="W697" s="84">
        <v>541</v>
      </c>
      <c r="X697" s="38" t="s">
        <v>270</v>
      </c>
      <c r="Y697" s="84">
        <v>352056748</v>
      </c>
      <c r="Z697" s="38" t="s">
        <v>1825</v>
      </c>
      <c r="AA697" s="108" t="s">
        <v>2294</v>
      </c>
      <c r="AB697" s="84">
        <v>70000</v>
      </c>
      <c r="AC697" s="108" t="s">
        <v>522</v>
      </c>
      <c r="AD697" s="84">
        <v>24</v>
      </c>
      <c r="AE697" s="84" t="s">
        <v>708</v>
      </c>
      <c r="AF697" s="84" t="s">
        <v>732</v>
      </c>
      <c r="AG697" s="108" t="s">
        <v>1354</v>
      </c>
      <c r="AH697" s="84" t="s">
        <v>700</v>
      </c>
      <c r="AI697" s="108" t="s">
        <v>2295</v>
      </c>
      <c r="AJ697" s="84">
        <v>3740</v>
      </c>
      <c r="AK697" s="84">
        <v>3740</v>
      </c>
      <c r="AL697" s="108" t="s">
        <v>2173</v>
      </c>
      <c r="AM697" s="84">
        <v>60657.43</v>
      </c>
      <c r="AN697" s="112">
        <v>21622.57</v>
      </c>
      <c r="AO697" s="112">
        <v>82280</v>
      </c>
      <c r="AP697" s="112">
        <v>9342.57</v>
      </c>
      <c r="AQ697" s="112">
        <v>315.43</v>
      </c>
      <c r="AR697" s="112">
        <v>9658</v>
      </c>
      <c r="AS697" s="112">
        <v>0</v>
      </c>
      <c r="AT697" s="112">
        <v>0</v>
      </c>
      <c r="AU697" s="112">
        <v>0</v>
      </c>
      <c r="AV697" s="84">
        <v>22</v>
      </c>
      <c r="AW697" s="84">
        <v>0</v>
      </c>
      <c r="AX697" s="84" t="s">
        <v>279</v>
      </c>
      <c r="AY697" s="108"/>
      <c r="AZ697" s="84"/>
      <c r="BA697" s="84"/>
      <c r="BB697" s="84" t="s">
        <v>280</v>
      </c>
      <c r="BC697" s="84" t="s">
        <v>281</v>
      </c>
      <c r="BD697" s="108"/>
      <c r="BE697" s="84">
        <v>0</v>
      </c>
      <c r="BF697" s="38" t="s">
        <v>2293</v>
      </c>
      <c r="BG697" s="84">
        <v>7354229994</v>
      </c>
      <c r="BH697" s="114" t="s">
        <v>3072</v>
      </c>
      <c r="BI697" s="38" t="s">
        <v>110</v>
      </c>
      <c r="BJ697" s="85">
        <v>45818</v>
      </c>
      <c r="BK697" s="84"/>
      <c r="BL697" s="38" t="s">
        <v>114</v>
      </c>
      <c r="BM697" s="115" t="s">
        <v>119</v>
      </c>
      <c r="BN697" s="116" t="s">
        <v>199</v>
      </c>
      <c r="BO697" s="84" t="s">
        <v>242</v>
      </c>
      <c r="BP697" s="84"/>
      <c r="BQ697" s="117"/>
      <c r="BR697" s="118" t="s">
        <v>3091</v>
      </c>
    </row>
    <row r="698" spans="1:70" s="113" customFormat="1" ht="15" customHeight="1" x14ac:dyDescent="0.25">
      <c r="A698" s="84">
        <v>694</v>
      </c>
      <c r="B698" s="38" t="s">
        <v>254</v>
      </c>
      <c r="C698" s="38" t="s">
        <v>255</v>
      </c>
      <c r="D698" s="38" t="s">
        <v>256</v>
      </c>
      <c r="E698" s="38" t="s">
        <v>257</v>
      </c>
      <c r="F698" s="38" t="s">
        <v>258</v>
      </c>
      <c r="G698" s="84" t="s">
        <v>259</v>
      </c>
      <c r="H698" s="38" t="s">
        <v>260</v>
      </c>
      <c r="I698" s="84">
        <v>95591</v>
      </c>
      <c r="J698" s="38" t="s">
        <v>429</v>
      </c>
      <c r="K698" s="84">
        <v>95591</v>
      </c>
      <c r="L698" s="84" t="s">
        <v>262</v>
      </c>
      <c r="M698" s="38" t="s">
        <v>263</v>
      </c>
      <c r="N698" s="84">
        <v>160610</v>
      </c>
      <c r="O698" s="84" t="s">
        <v>430</v>
      </c>
      <c r="P698" s="84">
        <v>215436</v>
      </c>
      <c r="Q698" s="38" t="s">
        <v>431</v>
      </c>
      <c r="R698" s="38" t="s">
        <v>2099</v>
      </c>
      <c r="S698" s="84" t="s">
        <v>2296</v>
      </c>
      <c r="T698" s="84" t="s">
        <v>2296</v>
      </c>
      <c r="U698" s="84" t="s">
        <v>287</v>
      </c>
      <c r="V698" s="84" t="s">
        <v>269</v>
      </c>
      <c r="W698" s="84">
        <v>541</v>
      </c>
      <c r="X698" s="38" t="s">
        <v>270</v>
      </c>
      <c r="Y698" s="84">
        <v>352104777</v>
      </c>
      <c r="Z698" s="38" t="s">
        <v>944</v>
      </c>
      <c r="AA698" s="108" t="s">
        <v>2297</v>
      </c>
      <c r="AB698" s="84">
        <v>35000</v>
      </c>
      <c r="AC698" s="108" t="s">
        <v>333</v>
      </c>
      <c r="AD698" s="84">
        <v>24</v>
      </c>
      <c r="AE698" s="84" t="s">
        <v>274</v>
      </c>
      <c r="AF698" s="84" t="s">
        <v>2151</v>
      </c>
      <c r="AG698" s="108" t="s">
        <v>2298</v>
      </c>
      <c r="AH698" s="84" t="s">
        <v>725</v>
      </c>
      <c r="AI698" s="108" t="s">
        <v>2286</v>
      </c>
      <c r="AJ698" s="84">
        <v>1870</v>
      </c>
      <c r="AK698" s="84">
        <v>1870</v>
      </c>
      <c r="AL698" s="108" t="s">
        <v>2299</v>
      </c>
      <c r="AM698" s="84">
        <v>25471.91</v>
      </c>
      <c r="AN698" s="112">
        <v>10058.09</v>
      </c>
      <c r="AO698" s="112">
        <v>35530</v>
      </c>
      <c r="AP698" s="112">
        <v>9528.09</v>
      </c>
      <c r="AQ698" s="112">
        <v>641.91</v>
      </c>
      <c r="AR698" s="112">
        <v>10170</v>
      </c>
      <c r="AS698" s="112">
        <v>5115.55</v>
      </c>
      <c r="AT698" s="112">
        <v>494.45</v>
      </c>
      <c r="AU698" s="112">
        <v>5610</v>
      </c>
      <c r="AV698" s="84">
        <v>22</v>
      </c>
      <c r="AW698" s="84">
        <v>68</v>
      </c>
      <c r="AX698" s="84" t="s">
        <v>2235</v>
      </c>
      <c r="AY698" s="108"/>
      <c r="AZ698" s="84"/>
      <c r="BA698" s="84"/>
      <c r="BB698" s="84" t="s">
        <v>280</v>
      </c>
      <c r="BC698" s="84" t="s">
        <v>281</v>
      </c>
      <c r="BD698" s="108"/>
      <c r="BE698" s="84">
        <v>0</v>
      </c>
      <c r="BF698" s="38" t="s">
        <v>2296</v>
      </c>
      <c r="BG698" s="84">
        <v>9111935369</v>
      </c>
      <c r="BH698" s="114" t="s">
        <v>3072</v>
      </c>
      <c r="BI698" s="38" t="s">
        <v>110</v>
      </c>
      <c r="BJ698" s="85">
        <v>45820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243</v>
      </c>
      <c r="BP698" s="84"/>
      <c r="BQ698" s="117"/>
      <c r="BR698" s="118" t="s">
        <v>3091</v>
      </c>
    </row>
    <row r="699" spans="1:70" s="113" customFormat="1" ht="15" customHeight="1" x14ac:dyDescent="0.25">
      <c r="A699" s="84">
        <v>695</v>
      </c>
      <c r="B699" s="38" t="s">
        <v>254</v>
      </c>
      <c r="C699" s="38" t="s">
        <v>255</v>
      </c>
      <c r="D699" s="38" t="s">
        <v>256</v>
      </c>
      <c r="E699" s="38" t="s">
        <v>257</v>
      </c>
      <c r="F699" s="38" t="s">
        <v>258</v>
      </c>
      <c r="G699" s="84" t="s">
        <v>259</v>
      </c>
      <c r="H699" s="38" t="s">
        <v>260</v>
      </c>
      <c r="I699" s="84">
        <v>95365</v>
      </c>
      <c r="J699" s="38" t="s">
        <v>327</v>
      </c>
      <c r="K699" s="84">
        <v>95365</v>
      </c>
      <c r="L699" s="84" t="s">
        <v>262</v>
      </c>
      <c r="M699" s="38" t="s">
        <v>263</v>
      </c>
      <c r="N699" s="84">
        <v>160111</v>
      </c>
      <c r="O699" s="84" t="s">
        <v>328</v>
      </c>
      <c r="P699" s="84">
        <v>214745</v>
      </c>
      <c r="Q699" s="38" t="s">
        <v>329</v>
      </c>
      <c r="R699" s="38" t="s">
        <v>2099</v>
      </c>
      <c r="S699" s="84" t="s">
        <v>2300</v>
      </c>
      <c r="T699" s="84" t="s">
        <v>2300</v>
      </c>
      <c r="U699" s="84" t="s">
        <v>287</v>
      </c>
      <c r="V699" s="84" t="s">
        <v>269</v>
      </c>
      <c r="W699" s="84">
        <v>541</v>
      </c>
      <c r="X699" s="38" t="s">
        <v>270</v>
      </c>
      <c r="Y699" s="84">
        <v>352143831</v>
      </c>
      <c r="Z699" s="38" t="s">
        <v>2301</v>
      </c>
      <c r="AA699" s="108" t="s">
        <v>2302</v>
      </c>
      <c r="AB699" s="84">
        <v>40000</v>
      </c>
      <c r="AC699" s="108" t="s">
        <v>333</v>
      </c>
      <c r="AD699" s="84">
        <v>24</v>
      </c>
      <c r="AE699" s="84" t="s">
        <v>274</v>
      </c>
      <c r="AF699" s="84" t="s">
        <v>2151</v>
      </c>
      <c r="AG699" s="108" t="s">
        <v>2303</v>
      </c>
      <c r="AH699" s="84" t="s">
        <v>725</v>
      </c>
      <c r="AI699" s="108" t="s">
        <v>2286</v>
      </c>
      <c r="AJ699" s="84">
        <v>2130</v>
      </c>
      <c r="AK699" s="84">
        <v>2130</v>
      </c>
      <c r="AL699" s="108" t="s">
        <v>2160</v>
      </c>
      <c r="AM699" s="84">
        <v>23513.439999999999</v>
      </c>
      <c r="AN699" s="112">
        <v>10536.56</v>
      </c>
      <c r="AO699" s="112">
        <v>34050</v>
      </c>
      <c r="AP699" s="112">
        <v>16486.560000000001</v>
      </c>
      <c r="AQ699" s="112">
        <v>1651.44</v>
      </c>
      <c r="AR699" s="112">
        <v>18138</v>
      </c>
      <c r="AS699" s="112">
        <v>11331.39</v>
      </c>
      <c r="AT699" s="112">
        <v>1478.61</v>
      </c>
      <c r="AU699" s="112">
        <v>12810</v>
      </c>
      <c r="AV699" s="84">
        <v>22</v>
      </c>
      <c r="AW699" s="84">
        <v>219</v>
      </c>
      <c r="AX699" s="84" t="s">
        <v>293</v>
      </c>
      <c r="AY699" s="108"/>
      <c r="AZ699" s="84"/>
      <c r="BA699" s="84"/>
      <c r="BB699" s="84" t="s">
        <v>280</v>
      </c>
      <c r="BC699" s="84" t="s">
        <v>281</v>
      </c>
      <c r="BD699" s="108"/>
      <c r="BE699" s="84">
        <v>0</v>
      </c>
      <c r="BF699" s="38" t="s">
        <v>2300</v>
      </c>
      <c r="BG699" s="84">
        <v>6265415684</v>
      </c>
      <c r="BH699" s="114" t="s">
        <v>3072</v>
      </c>
      <c r="BI699" s="38" t="s">
        <v>111</v>
      </c>
      <c r="BJ699" s="85">
        <v>45822</v>
      </c>
      <c r="BK699" s="84"/>
      <c r="BL699" s="38"/>
      <c r="BM699" s="115" t="s">
        <v>120</v>
      </c>
      <c r="BN699" s="116" t="s">
        <v>199</v>
      </c>
      <c r="BO699" s="84" t="s">
        <v>242</v>
      </c>
      <c r="BP699" s="84"/>
      <c r="BQ699" s="117"/>
      <c r="BR699" s="118" t="s">
        <v>3094</v>
      </c>
    </row>
    <row r="700" spans="1:70" s="113" customFormat="1" ht="15" customHeight="1" x14ac:dyDescent="0.25">
      <c r="A700" s="84">
        <v>696</v>
      </c>
      <c r="B700" s="38" t="s">
        <v>254</v>
      </c>
      <c r="C700" s="38" t="s">
        <v>255</v>
      </c>
      <c r="D700" s="38" t="s">
        <v>256</v>
      </c>
      <c r="E700" s="38" t="s">
        <v>257</v>
      </c>
      <c r="F700" s="38" t="s">
        <v>258</v>
      </c>
      <c r="G700" s="84" t="s">
        <v>259</v>
      </c>
      <c r="H700" s="38" t="s">
        <v>260</v>
      </c>
      <c r="I700" s="84">
        <v>100032</v>
      </c>
      <c r="J700" s="38" t="s">
        <v>261</v>
      </c>
      <c r="K700" s="84">
        <v>100032</v>
      </c>
      <c r="L700" s="84" t="s">
        <v>262</v>
      </c>
      <c r="M700" s="38" t="s">
        <v>263</v>
      </c>
      <c r="N700" s="84">
        <v>160255</v>
      </c>
      <c r="O700" s="84" t="s">
        <v>321</v>
      </c>
      <c r="P700" s="84">
        <v>228216</v>
      </c>
      <c r="Q700" s="38" t="s">
        <v>950</v>
      </c>
      <c r="R700" s="38" t="s">
        <v>2099</v>
      </c>
      <c r="S700" s="84" t="s">
        <v>2304</v>
      </c>
      <c r="T700" s="84" t="s">
        <v>2304</v>
      </c>
      <c r="U700" s="84" t="s">
        <v>268</v>
      </c>
      <c r="V700" s="84" t="s">
        <v>269</v>
      </c>
      <c r="W700" s="84">
        <v>541</v>
      </c>
      <c r="X700" s="38" t="s">
        <v>270</v>
      </c>
      <c r="Y700" s="84">
        <v>352185281</v>
      </c>
      <c r="Z700" s="38" t="s">
        <v>2305</v>
      </c>
      <c r="AA700" s="108" t="s">
        <v>2306</v>
      </c>
      <c r="AB700" s="84">
        <v>40000</v>
      </c>
      <c r="AC700" s="108" t="s">
        <v>273</v>
      </c>
      <c r="AD700" s="84">
        <v>24</v>
      </c>
      <c r="AE700" s="84" t="s">
        <v>274</v>
      </c>
      <c r="AF700" s="84" t="s">
        <v>2151</v>
      </c>
      <c r="AG700" s="108" t="s">
        <v>2307</v>
      </c>
      <c r="AH700" s="84" t="s">
        <v>725</v>
      </c>
      <c r="AI700" s="108" t="s">
        <v>2308</v>
      </c>
      <c r="AJ700" s="84">
        <v>2130</v>
      </c>
      <c r="AK700" s="84">
        <v>2130</v>
      </c>
      <c r="AL700" s="108" t="s">
        <v>2210</v>
      </c>
      <c r="AM700" s="84">
        <v>33031.78</v>
      </c>
      <c r="AN700" s="112">
        <v>11698.22</v>
      </c>
      <c r="AO700" s="112">
        <v>44730</v>
      </c>
      <c r="AP700" s="112">
        <v>6968.22</v>
      </c>
      <c r="AQ700" s="112">
        <v>313.77999999999997</v>
      </c>
      <c r="AR700" s="112">
        <v>7282</v>
      </c>
      <c r="AS700" s="112">
        <v>0</v>
      </c>
      <c r="AT700" s="112">
        <v>0</v>
      </c>
      <c r="AU700" s="112">
        <v>0</v>
      </c>
      <c r="AV700" s="84">
        <v>21</v>
      </c>
      <c r="AW700" s="84">
        <v>0</v>
      </c>
      <c r="AX700" s="84" t="s">
        <v>279</v>
      </c>
      <c r="AY700" s="108"/>
      <c r="AZ700" s="84"/>
      <c r="BA700" s="84"/>
      <c r="BB700" s="84" t="s">
        <v>280</v>
      </c>
      <c r="BC700" s="84" t="s">
        <v>281</v>
      </c>
      <c r="BD700" s="108"/>
      <c r="BE700" s="84">
        <v>0</v>
      </c>
      <c r="BF700" s="38" t="s">
        <v>2304</v>
      </c>
      <c r="BG700" s="84">
        <v>6261408875</v>
      </c>
      <c r="BH700" s="114" t="s">
        <v>3072</v>
      </c>
      <c r="BI700" s="38" t="s">
        <v>110</v>
      </c>
      <c r="BJ700" s="85">
        <v>45817</v>
      </c>
      <c r="BK700" s="84"/>
      <c r="BL700" s="38" t="s">
        <v>114</v>
      </c>
      <c r="BM700" s="115" t="s">
        <v>119</v>
      </c>
      <c r="BN700" s="116" t="s">
        <v>199</v>
      </c>
      <c r="BO700" s="84" t="s">
        <v>242</v>
      </c>
      <c r="BP700" s="84"/>
      <c r="BQ700" s="117"/>
      <c r="BR700" s="118" t="s">
        <v>3091</v>
      </c>
    </row>
    <row r="701" spans="1:70" s="113" customFormat="1" ht="15" customHeight="1" x14ac:dyDescent="0.25">
      <c r="A701" s="84">
        <v>697</v>
      </c>
      <c r="B701" s="38" t="s">
        <v>254</v>
      </c>
      <c r="C701" s="38" t="s">
        <v>255</v>
      </c>
      <c r="D701" s="38" t="s">
        <v>256</v>
      </c>
      <c r="E701" s="38" t="s">
        <v>257</v>
      </c>
      <c r="F701" s="38" t="s">
        <v>258</v>
      </c>
      <c r="G701" s="84" t="s">
        <v>259</v>
      </c>
      <c r="H701" s="38" t="s">
        <v>260</v>
      </c>
      <c r="I701" s="84">
        <v>95409</v>
      </c>
      <c r="J701" s="38" t="s">
        <v>347</v>
      </c>
      <c r="K701" s="84">
        <v>95409</v>
      </c>
      <c r="L701" s="84" t="s">
        <v>262</v>
      </c>
      <c r="M701" s="38" t="s">
        <v>263</v>
      </c>
      <c r="N701" s="84">
        <v>160213</v>
      </c>
      <c r="O701" s="84" t="s">
        <v>348</v>
      </c>
      <c r="P701" s="84">
        <v>214894</v>
      </c>
      <c r="Q701" s="38" t="s">
        <v>349</v>
      </c>
      <c r="R701" s="38" t="s">
        <v>2099</v>
      </c>
      <c r="S701" s="84" t="s">
        <v>2309</v>
      </c>
      <c r="T701" s="84" t="s">
        <v>2309</v>
      </c>
      <c r="U701" s="84" t="s">
        <v>2167</v>
      </c>
      <c r="V701" s="84" t="s">
        <v>269</v>
      </c>
      <c r="W701" s="84">
        <v>541</v>
      </c>
      <c r="X701" s="38" t="s">
        <v>270</v>
      </c>
      <c r="Y701" s="84">
        <v>352202174</v>
      </c>
      <c r="Z701" s="38" t="s">
        <v>1990</v>
      </c>
      <c r="AA701" s="108" t="s">
        <v>2306</v>
      </c>
      <c r="AB701" s="84">
        <v>40000</v>
      </c>
      <c r="AC701" s="108" t="s">
        <v>353</v>
      </c>
      <c r="AD701" s="84">
        <v>24</v>
      </c>
      <c r="AE701" s="84" t="s">
        <v>274</v>
      </c>
      <c r="AF701" s="84" t="s">
        <v>2151</v>
      </c>
      <c r="AG701" s="108" t="s">
        <v>2307</v>
      </c>
      <c r="AH701" s="84" t="s">
        <v>725</v>
      </c>
      <c r="AI701" s="108" t="s">
        <v>2310</v>
      </c>
      <c r="AJ701" s="84">
        <v>2130</v>
      </c>
      <c r="AK701" s="84">
        <v>2130</v>
      </c>
      <c r="AL701" s="108" t="s">
        <v>2311</v>
      </c>
      <c r="AM701" s="84">
        <v>32866.300000000003</v>
      </c>
      <c r="AN701" s="112">
        <v>11863.7</v>
      </c>
      <c r="AO701" s="112">
        <v>44730</v>
      </c>
      <c r="AP701" s="112">
        <v>7133.7</v>
      </c>
      <c r="AQ701" s="112">
        <v>324.3</v>
      </c>
      <c r="AR701" s="112">
        <v>7458</v>
      </c>
      <c r="AS701" s="112">
        <v>1978.53</v>
      </c>
      <c r="AT701" s="112">
        <v>151.47</v>
      </c>
      <c r="AU701" s="112">
        <v>2130</v>
      </c>
      <c r="AV701" s="84">
        <v>22</v>
      </c>
      <c r="AW701" s="84">
        <v>1</v>
      </c>
      <c r="AX701" s="84" t="s">
        <v>2177</v>
      </c>
      <c r="AY701" s="108"/>
      <c r="AZ701" s="84"/>
      <c r="BA701" s="84"/>
      <c r="BB701" s="84" t="s">
        <v>280</v>
      </c>
      <c r="BC701" s="84" t="s">
        <v>281</v>
      </c>
      <c r="BD701" s="108"/>
      <c r="BE701" s="84">
        <v>0</v>
      </c>
      <c r="BF701" s="38" t="s">
        <v>2309</v>
      </c>
      <c r="BG701" s="84">
        <v>9021047599</v>
      </c>
      <c r="BH701" s="114" t="s">
        <v>3072</v>
      </c>
      <c r="BI701" s="38" t="s">
        <v>110</v>
      </c>
      <c r="BJ701" s="85">
        <v>45817</v>
      </c>
      <c r="BK701" s="84"/>
      <c r="BL701" s="38" t="s">
        <v>114</v>
      </c>
      <c r="BM701" s="115" t="s">
        <v>119</v>
      </c>
      <c r="BN701" s="116" t="s">
        <v>199</v>
      </c>
      <c r="BO701" s="84" t="s">
        <v>242</v>
      </c>
      <c r="BP701" s="84"/>
      <c r="BQ701" s="117"/>
      <c r="BR701" s="118" t="s">
        <v>3091</v>
      </c>
    </row>
    <row r="702" spans="1:70" s="113" customFormat="1" ht="15" customHeight="1" x14ac:dyDescent="0.25">
      <c r="A702" s="84">
        <v>698</v>
      </c>
      <c r="B702" s="38" t="s">
        <v>254</v>
      </c>
      <c r="C702" s="38" t="s">
        <v>255</v>
      </c>
      <c r="D702" s="38" t="s">
        <v>256</v>
      </c>
      <c r="E702" s="38" t="s">
        <v>257</v>
      </c>
      <c r="F702" s="38" t="s">
        <v>258</v>
      </c>
      <c r="G702" s="84" t="s">
        <v>259</v>
      </c>
      <c r="H702" s="38" t="s">
        <v>260</v>
      </c>
      <c r="I702" s="84">
        <v>95365</v>
      </c>
      <c r="J702" s="38" t="s">
        <v>327</v>
      </c>
      <c r="K702" s="84">
        <v>95365</v>
      </c>
      <c r="L702" s="84" t="s">
        <v>262</v>
      </c>
      <c r="M702" s="38" t="s">
        <v>263</v>
      </c>
      <c r="N702" s="84">
        <v>160111</v>
      </c>
      <c r="O702" s="84" t="s">
        <v>328</v>
      </c>
      <c r="P702" s="84">
        <v>214745</v>
      </c>
      <c r="Q702" s="38" t="s">
        <v>329</v>
      </c>
      <c r="R702" s="38" t="s">
        <v>2099</v>
      </c>
      <c r="S702" s="84" t="s">
        <v>2312</v>
      </c>
      <c r="T702" s="84" t="s">
        <v>2312</v>
      </c>
      <c r="U702" s="84" t="s">
        <v>287</v>
      </c>
      <c r="V702" s="84" t="s">
        <v>269</v>
      </c>
      <c r="W702" s="84">
        <v>541</v>
      </c>
      <c r="X702" s="38" t="s">
        <v>270</v>
      </c>
      <c r="Y702" s="84">
        <v>352228920</v>
      </c>
      <c r="Z702" s="38" t="s">
        <v>2313</v>
      </c>
      <c r="AA702" s="108" t="s">
        <v>2314</v>
      </c>
      <c r="AB702" s="84">
        <v>40000</v>
      </c>
      <c r="AC702" s="108" t="s">
        <v>333</v>
      </c>
      <c r="AD702" s="84">
        <v>24</v>
      </c>
      <c r="AE702" s="84" t="s">
        <v>274</v>
      </c>
      <c r="AF702" s="84" t="s">
        <v>2151</v>
      </c>
      <c r="AG702" s="108" t="s">
        <v>2315</v>
      </c>
      <c r="AH702" s="84" t="s">
        <v>725</v>
      </c>
      <c r="AI702" s="108" t="s">
        <v>2286</v>
      </c>
      <c r="AJ702" s="84">
        <v>2130</v>
      </c>
      <c r="AK702" s="84">
        <v>2130</v>
      </c>
      <c r="AL702" s="108" t="s">
        <v>2165</v>
      </c>
      <c r="AM702" s="84">
        <v>35182.83</v>
      </c>
      <c r="AN702" s="112">
        <v>11677.17</v>
      </c>
      <c r="AO702" s="112">
        <v>46860</v>
      </c>
      <c r="AP702" s="112">
        <v>4817.17</v>
      </c>
      <c r="AQ702" s="112">
        <v>158.83000000000001</v>
      </c>
      <c r="AR702" s="112">
        <v>4976</v>
      </c>
      <c r="AS702" s="112">
        <v>0</v>
      </c>
      <c r="AT702" s="112">
        <v>0</v>
      </c>
      <c r="AU702" s="112">
        <v>0</v>
      </c>
      <c r="AV702" s="84">
        <v>22</v>
      </c>
      <c r="AW702" s="84">
        <v>0</v>
      </c>
      <c r="AX702" s="84" t="s">
        <v>279</v>
      </c>
      <c r="AY702" s="108"/>
      <c r="AZ702" s="84"/>
      <c r="BA702" s="84"/>
      <c r="BB702" s="84" t="s">
        <v>280</v>
      </c>
      <c r="BC702" s="84" t="s">
        <v>281</v>
      </c>
      <c r="BD702" s="108"/>
      <c r="BE702" s="84">
        <v>0</v>
      </c>
      <c r="BF702" s="38" t="s">
        <v>2312</v>
      </c>
      <c r="BG702" s="84">
        <v>9826596258</v>
      </c>
      <c r="BH702" s="114" t="s">
        <v>3072</v>
      </c>
      <c r="BI702" s="38" t="s">
        <v>111</v>
      </c>
      <c r="BJ702" s="85">
        <v>45820</v>
      </c>
      <c r="BK702" s="84"/>
      <c r="BL702" s="38"/>
      <c r="BM702" s="115" t="s">
        <v>120</v>
      </c>
      <c r="BN702" s="116" t="s">
        <v>199</v>
      </c>
      <c r="BO702" s="84" t="s">
        <v>242</v>
      </c>
      <c r="BP702" s="84"/>
      <c r="BQ702" s="117"/>
      <c r="BR702" s="118" t="s">
        <v>3094</v>
      </c>
    </row>
    <row r="703" spans="1:70" s="113" customFormat="1" ht="15" customHeight="1" x14ac:dyDescent="0.25">
      <c r="A703" s="84">
        <v>699</v>
      </c>
      <c r="B703" s="38" t="s">
        <v>254</v>
      </c>
      <c r="C703" s="38" t="s">
        <v>255</v>
      </c>
      <c r="D703" s="38" t="s">
        <v>256</v>
      </c>
      <c r="E703" s="38" t="s">
        <v>257</v>
      </c>
      <c r="F703" s="38" t="s">
        <v>258</v>
      </c>
      <c r="G703" s="84" t="s">
        <v>259</v>
      </c>
      <c r="H703" s="38" t="s">
        <v>260</v>
      </c>
      <c r="I703" s="84">
        <v>96431</v>
      </c>
      <c r="J703" s="38" t="s">
        <v>1337</v>
      </c>
      <c r="K703" s="84">
        <v>96431</v>
      </c>
      <c r="L703" s="84" t="s">
        <v>262</v>
      </c>
      <c r="M703" s="38" t="s">
        <v>263</v>
      </c>
      <c r="N703" s="84">
        <v>171460</v>
      </c>
      <c r="O703" s="84" t="s">
        <v>1338</v>
      </c>
      <c r="P703" s="84">
        <v>230377</v>
      </c>
      <c r="Q703" s="38" t="s">
        <v>1339</v>
      </c>
      <c r="R703" s="38" t="s">
        <v>2099</v>
      </c>
      <c r="S703" s="84" t="s">
        <v>2316</v>
      </c>
      <c r="T703" s="84" t="s">
        <v>2316</v>
      </c>
      <c r="U703" s="84" t="s">
        <v>287</v>
      </c>
      <c r="V703" s="84" t="s">
        <v>269</v>
      </c>
      <c r="W703" s="84">
        <v>541</v>
      </c>
      <c r="X703" s="38" t="s">
        <v>270</v>
      </c>
      <c r="Y703" s="84">
        <v>352253169</v>
      </c>
      <c r="Z703" s="38" t="s">
        <v>2317</v>
      </c>
      <c r="AA703" s="108" t="s">
        <v>2318</v>
      </c>
      <c r="AB703" s="84">
        <v>60000</v>
      </c>
      <c r="AC703" s="108" t="s">
        <v>333</v>
      </c>
      <c r="AD703" s="84">
        <v>24</v>
      </c>
      <c r="AE703" s="84" t="s">
        <v>421</v>
      </c>
      <c r="AF703" s="84" t="s">
        <v>275</v>
      </c>
      <c r="AG703" s="108" t="s">
        <v>1895</v>
      </c>
      <c r="AH703" s="84" t="s">
        <v>277</v>
      </c>
      <c r="AI703" s="108" t="s">
        <v>2319</v>
      </c>
      <c r="AJ703" s="84">
        <v>3200</v>
      </c>
      <c r="AK703" s="84">
        <v>3200</v>
      </c>
      <c r="AL703" s="108" t="s">
        <v>2160</v>
      </c>
      <c r="AM703" s="84">
        <v>49615.63</v>
      </c>
      <c r="AN703" s="112">
        <v>17584.37</v>
      </c>
      <c r="AO703" s="112">
        <v>67200</v>
      </c>
      <c r="AP703" s="112">
        <v>10384.370000000001</v>
      </c>
      <c r="AQ703" s="112">
        <v>465.63</v>
      </c>
      <c r="AR703" s="112">
        <v>10850</v>
      </c>
      <c r="AS703" s="112">
        <v>2979.51</v>
      </c>
      <c r="AT703" s="112">
        <v>220.49</v>
      </c>
      <c r="AU703" s="112">
        <v>3200</v>
      </c>
      <c r="AV703" s="84">
        <v>22</v>
      </c>
      <c r="AW703" s="84">
        <v>7</v>
      </c>
      <c r="AX703" s="84" t="s">
        <v>2177</v>
      </c>
      <c r="AY703" s="108"/>
      <c r="AZ703" s="84"/>
      <c r="BA703" s="84"/>
      <c r="BB703" s="84" t="s">
        <v>280</v>
      </c>
      <c r="BC703" s="84" t="s">
        <v>281</v>
      </c>
      <c r="BD703" s="108"/>
      <c r="BE703" s="84">
        <v>0</v>
      </c>
      <c r="BF703" s="38" t="s">
        <v>2316</v>
      </c>
      <c r="BG703" s="84">
        <v>8462005035</v>
      </c>
      <c r="BH703" s="114" t="s">
        <v>3072</v>
      </c>
      <c r="BI703" s="38" t="s">
        <v>110</v>
      </c>
      <c r="BJ703" s="85">
        <v>45817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243</v>
      </c>
      <c r="BP703" s="84"/>
      <c r="BQ703" s="117"/>
      <c r="BR703" s="118" t="s">
        <v>3091</v>
      </c>
    </row>
    <row r="704" spans="1:70" s="113" customFormat="1" ht="15" customHeight="1" x14ac:dyDescent="0.25">
      <c r="A704" s="84">
        <v>700</v>
      </c>
      <c r="B704" s="38" t="s">
        <v>254</v>
      </c>
      <c r="C704" s="38" t="s">
        <v>255</v>
      </c>
      <c r="D704" s="38" t="s">
        <v>256</v>
      </c>
      <c r="E704" s="38" t="s">
        <v>257</v>
      </c>
      <c r="F704" s="38" t="s">
        <v>258</v>
      </c>
      <c r="G704" s="84" t="s">
        <v>259</v>
      </c>
      <c r="H704" s="38" t="s">
        <v>260</v>
      </c>
      <c r="I704" s="84">
        <v>96431</v>
      </c>
      <c r="J704" s="38" t="s">
        <v>1337</v>
      </c>
      <c r="K704" s="84">
        <v>96431</v>
      </c>
      <c r="L704" s="84" t="s">
        <v>262</v>
      </c>
      <c r="M704" s="38" t="s">
        <v>263</v>
      </c>
      <c r="N704" s="84">
        <v>171460</v>
      </c>
      <c r="O704" s="84" t="s">
        <v>1338</v>
      </c>
      <c r="P704" s="84">
        <v>230377</v>
      </c>
      <c r="Q704" s="38" t="s">
        <v>1339</v>
      </c>
      <c r="R704" s="38" t="s">
        <v>2099</v>
      </c>
      <c r="S704" s="84" t="s">
        <v>2320</v>
      </c>
      <c r="T704" s="84" t="s">
        <v>2320</v>
      </c>
      <c r="U704" s="84" t="s">
        <v>287</v>
      </c>
      <c r="V704" s="84" t="s">
        <v>269</v>
      </c>
      <c r="W704" s="84">
        <v>541</v>
      </c>
      <c r="X704" s="38" t="s">
        <v>270</v>
      </c>
      <c r="Y704" s="84">
        <v>352253170</v>
      </c>
      <c r="Z704" s="38" t="s">
        <v>2321</v>
      </c>
      <c r="AA704" s="108" t="s">
        <v>2318</v>
      </c>
      <c r="AB704" s="84">
        <v>60000</v>
      </c>
      <c r="AC704" s="108" t="s">
        <v>333</v>
      </c>
      <c r="AD704" s="84">
        <v>24</v>
      </c>
      <c r="AE704" s="84" t="s">
        <v>739</v>
      </c>
      <c r="AF704" s="84" t="s">
        <v>603</v>
      </c>
      <c r="AG704" s="108" t="s">
        <v>1867</v>
      </c>
      <c r="AH704" s="84" t="s">
        <v>277</v>
      </c>
      <c r="AI704" s="108" t="s">
        <v>2319</v>
      </c>
      <c r="AJ704" s="84">
        <v>3200</v>
      </c>
      <c r="AK704" s="84">
        <v>3200</v>
      </c>
      <c r="AL704" s="108" t="s">
        <v>2322</v>
      </c>
      <c r="AM704" s="84">
        <v>49615.63</v>
      </c>
      <c r="AN704" s="112">
        <v>17584.37</v>
      </c>
      <c r="AO704" s="112">
        <v>67200</v>
      </c>
      <c r="AP704" s="112">
        <v>10384.370000000001</v>
      </c>
      <c r="AQ704" s="112">
        <v>465.63</v>
      </c>
      <c r="AR704" s="112">
        <v>10850</v>
      </c>
      <c r="AS704" s="112">
        <v>2979.51</v>
      </c>
      <c r="AT704" s="112">
        <v>220.49</v>
      </c>
      <c r="AU704" s="112">
        <v>3200</v>
      </c>
      <c r="AV704" s="84">
        <v>22</v>
      </c>
      <c r="AW704" s="84">
        <v>7</v>
      </c>
      <c r="AX704" s="84" t="s">
        <v>2177</v>
      </c>
      <c r="AY704" s="108"/>
      <c r="AZ704" s="84"/>
      <c r="BA704" s="84"/>
      <c r="BB704" s="84" t="s">
        <v>280</v>
      </c>
      <c r="BC704" s="84" t="s">
        <v>281</v>
      </c>
      <c r="BD704" s="108"/>
      <c r="BE704" s="84">
        <v>0</v>
      </c>
      <c r="BF704" s="38" t="s">
        <v>2320</v>
      </c>
      <c r="BG704" s="84">
        <v>8516961182</v>
      </c>
      <c r="BH704" s="114" t="s">
        <v>3072</v>
      </c>
      <c r="BI704" s="38" t="s">
        <v>110</v>
      </c>
      <c r="BJ704" s="85">
        <v>45817</v>
      </c>
      <c r="BK704" s="84"/>
      <c r="BL704" s="38" t="s">
        <v>114</v>
      </c>
      <c r="BM704" s="115" t="s">
        <v>119</v>
      </c>
      <c r="BN704" s="116" t="s">
        <v>199</v>
      </c>
      <c r="BO704" s="84" t="s">
        <v>242</v>
      </c>
      <c r="BP704" s="84"/>
      <c r="BQ704" s="117"/>
      <c r="BR704" s="118" t="s">
        <v>3091</v>
      </c>
    </row>
    <row r="705" spans="1:70" s="113" customFormat="1" ht="15" customHeight="1" x14ac:dyDescent="0.25">
      <c r="A705" s="84">
        <v>701</v>
      </c>
      <c r="B705" s="38" t="s">
        <v>254</v>
      </c>
      <c r="C705" s="38" t="s">
        <v>255</v>
      </c>
      <c r="D705" s="38" t="s">
        <v>256</v>
      </c>
      <c r="E705" s="38" t="s">
        <v>257</v>
      </c>
      <c r="F705" s="38" t="s">
        <v>258</v>
      </c>
      <c r="G705" s="84" t="s">
        <v>259</v>
      </c>
      <c r="H705" s="38" t="s">
        <v>260</v>
      </c>
      <c r="I705" s="84">
        <v>96431</v>
      </c>
      <c r="J705" s="38" t="s">
        <v>1337</v>
      </c>
      <c r="K705" s="84">
        <v>96431</v>
      </c>
      <c r="L705" s="84" t="s">
        <v>262</v>
      </c>
      <c r="M705" s="38" t="s">
        <v>263</v>
      </c>
      <c r="N705" s="84">
        <v>171460</v>
      </c>
      <c r="O705" s="84" t="s">
        <v>1338</v>
      </c>
      <c r="P705" s="84">
        <v>230377</v>
      </c>
      <c r="Q705" s="38" t="s">
        <v>1339</v>
      </c>
      <c r="R705" s="38" t="s">
        <v>2099</v>
      </c>
      <c r="S705" s="84" t="s">
        <v>2323</v>
      </c>
      <c r="T705" s="84" t="s">
        <v>2323</v>
      </c>
      <c r="U705" s="84" t="s">
        <v>287</v>
      </c>
      <c r="V705" s="84" t="s">
        <v>269</v>
      </c>
      <c r="W705" s="84">
        <v>541</v>
      </c>
      <c r="X705" s="38" t="s">
        <v>270</v>
      </c>
      <c r="Y705" s="84">
        <v>352253171</v>
      </c>
      <c r="Z705" s="38" t="s">
        <v>2324</v>
      </c>
      <c r="AA705" s="108" t="s">
        <v>2318</v>
      </c>
      <c r="AB705" s="84">
        <v>60000</v>
      </c>
      <c r="AC705" s="108" t="s">
        <v>333</v>
      </c>
      <c r="AD705" s="84">
        <v>24</v>
      </c>
      <c r="AE705" s="84" t="s">
        <v>421</v>
      </c>
      <c r="AF705" s="84" t="s">
        <v>2151</v>
      </c>
      <c r="AG705" s="108" t="s">
        <v>2325</v>
      </c>
      <c r="AH705" s="84" t="s">
        <v>725</v>
      </c>
      <c r="AI705" s="108" t="s">
        <v>2319</v>
      </c>
      <c r="AJ705" s="84">
        <v>3200</v>
      </c>
      <c r="AK705" s="84">
        <v>3200</v>
      </c>
      <c r="AL705" s="108" t="s">
        <v>2165</v>
      </c>
      <c r="AM705" s="84">
        <v>52595.14</v>
      </c>
      <c r="AN705" s="112">
        <v>17804.86</v>
      </c>
      <c r="AO705" s="112">
        <v>70400</v>
      </c>
      <c r="AP705" s="112">
        <v>7404.86</v>
      </c>
      <c r="AQ705" s="112">
        <v>245.14</v>
      </c>
      <c r="AR705" s="112">
        <v>7650</v>
      </c>
      <c r="AS705" s="112">
        <v>0</v>
      </c>
      <c r="AT705" s="112">
        <v>0</v>
      </c>
      <c r="AU705" s="112">
        <v>0</v>
      </c>
      <c r="AV705" s="84">
        <v>22</v>
      </c>
      <c r="AW705" s="84">
        <v>0</v>
      </c>
      <c r="AX705" s="84" t="s">
        <v>279</v>
      </c>
      <c r="AY705" s="108"/>
      <c r="AZ705" s="84"/>
      <c r="BA705" s="84"/>
      <c r="BB705" s="84" t="s">
        <v>280</v>
      </c>
      <c r="BC705" s="84" t="s">
        <v>281</v>
      </c>
      <c r="BD705" s="108"/>
      <c r="BE705" s="84">
        <v>0</v>
      </c>
      <c r="BF705" s="38" t="s">
        <v>2323</v>
      </c>
      <c r="BG705" s="84">
        <v>9770378676</v>
      </c>
      <c r="BH705" s="114" t="s">
        <v>3072</v>
      </c>
      <c r="BI705" s="38" t="s">
        <v>111</v>
      </c>
      <c r="BJ705" s="85">
        <v>45820</v>
      </c>
      <c r="BK705" s="84"/>
      <c r="BL705" s="38"/>
      <c r="BM705" s="115" t="s">
        <v>120</v>
      </c>
      <c r="BN705" s="116" t="s">
        <v>199</v>
      </c>
      <c r="BO705" s="84" t="s">
        <v>242</v>
      </c>
      <c r="BP705" s="84"/>
      <c r="BQ705" s="117"/>
      <c r="BR705" s="118" t="s">
        <v>3094</v>
      </c>
    </row>
    <row r="706" spans="1:70" s="113" customFormat="1" ht="15" customHeight="1" x14ac:dyDescent="0.25">
      <c r="A706" s="84">
        <v>702</v>
      </c>
      <c r="B706" s="38" t="s">
        <v>254</v>
      </c>
      <c r="C706" s="38" t="s">
        <v>255</v>
      </c>
      <c r="D706" s="38" t="s">
        <v>256</v>
      </c>
      <c r="E706" s="38" t="s">
        <v>257</v>
      </c>
      <c r="F706" s="38" t="s">
        <v>258</v>
      </c>
      <c r="G706" s="84" t="s">
        <v>259</v>
      </c>
      <c r="H706" s="38" t="s">
        <v>260</v>
      </c>
      <c r="I706" s="84">
        <v>95892</v>
      </c>
      <c r="J706" s="38" t="s">
        <v>516</v>
      </c>
      <c r="K706" s="84">
        <v>95892</v>
      </c>
      <c r="L706" s="84" t="s">
        <v>262</v>
      </c>
      <c r="M706" s="38" t="s">
        <v>263</v>
      </c>
      <c r="N706" s="84">
        <v>164625</v>
      </c>
      <c r="O706" s="84" t="s">
        <v>812</v>
      </c>
      <c r="P706" s="84">
        <v>220812</v>
      </c>
      <c r="Q706" s="38" t="s">
        <v>813</v>
      </c>
      <c r="R706" s="38" t="s">
        <v>2099</v>
      </c>
      <c r="S706" s="84" t="s">
        <v>2326</v>
      </c>
      <c r="T706" s="84" t="s">
        <v>2326</v>
      </c>
      <c r="U706" s="84" t="s">
        <v>2167</v>
      </c>
      <c r="V706" s="84" t="s">
        <v>269</v>
      </c>
      <c r="W706" s="84">
        <v>541</v>
      </c>
      <c r="X706" s="38" t="s">
        <v>270</v>
      </c>
      <c r="Y706" s="84">
        <v>352265664</v>
      </c>
      <c r="Z706" s="38" t="s">
        <v>2327</v>
      </c>
      <c r="AA706" s="108" t="s">
        <v>2328</v>
      </c>
      <c r="AB706" s="84">
        <v>40000</v>
      </c>
      <c r="AC706" s="108" t="s">
        <v>522</v>
      </c>
      <c r="AD706" s="84">
        <v>24</v>
      </c>
      <c r="AE706" s="84" t="s">
        <v>274</v>
      </c>
      <c r="AF706" s="84" t="s">
        <v>2151</v>
      </c>
      <c r="AG706" s="108" t="s">
        <v>2329</v>
      </c>
      <c r="AH706" s="84" t="s">
        <v>725</v>
      </c>
      <c r="AI706" s="108" t="s">
        <v>2295</v>
      </c>
      <c r="AJ706" s="84">
        <v>2130</v>
      </c>
      <c r="AK706" s="84">
        <v>2130</v>
      </c>
      <c r="AL706" s="108" t="s">
        <v>2173</v>
      </c>
      <c r="AM706" s="84">
        <v>35267.33</v>
      </c>
      <c r="AN706" s="112">
        <v>11592.67</v>
      </c>
      <c r="AO706" s="112">
        <v>46860</v>
      </c>
      <c r="AP706" s="112">
        <v>4732.67</v>
      </c>
      <c r="AQ706" s="112">
        <v>155.33000000000001</v>
      </c>
      <c r="AR706" s="112">
        <v>4888</v>
      </c>
      <c r="AS706" s="112">
        <v>0</v>
      </c>
      <c r="AT706" s="112">
        <v>0</v>
      </c>
      <c r="AU706" s="112">
        <v>0</v>
      </c>
      <c r="AV706" s="84">
        <v>22</v>
      </c>
      <c r="AW706" s="84">
        <v>0</v>
      </c>
      <c r="AX706" s="84" t="s">
        <v>279</v>
      </c>
      <c r="AY706" s="108"/>
      <c r="AZ706" s="84"/>
      <c r="BA706" s="84"/>
      <c r="BB706" s="84" t="s">
        <v>280</v>
      </c>
      <c r="BC706" s="84" t="s">
        <v>281</v>
      </c>
      <c r="BD706" s="108"/>
      <c r="BE706" s="84">
        <v>0</v>
      </c>
      <c r="BF706" s="38" t="s">
        <v>2326</v>
      </c>
      <c r="BG706" s="84">
        <v>9691347421</v>
      </c>
      <c r="BH706" s="114" t="s">
        <v>3072</v>
      </c>
      <c r="BI706" s="38" t="s">
        <v>110</v>
      </c>
      <c r="BJ706" s="85">
        <v>45818</v>
      </c>
      <c r="BK706" s="84"/>
      <c r="BL706" s="38" t="s">
        <v>114</v>
      </c>
      <c r="BM706" s="115" t="s">
        <v>119</v>
      </c>
      <c r="BN706" s="116" t="s">
        <v>199</v>
      </c>
      <c r="BO706" s="84" t="s">
        <v>242</v>
      </c>
      <c r="BP706" s="84"/>
      <c r="BQ706" s="117"/>
      <c r="BR706" s="118" t="s">
        <v>3091</v>
      </c>
    </row>
    <row r="707" spans="1:70" s="113" customFormat="1" ht="15" customHeight="1" x14ac:dyDescent="0.25">
      <c r="A707" s="84">
        <v>703</v>
      </c>
      <c r="B707" s="38" t="s">
        <v>254</v>
      </c>
      <c r="C707" s="38" t="s">
        <v>255</v>
      </c>
      <c r="D707" s="38" t="s">
        <v>256</v>
      </c>
      <c r="E707" s="38" t="s">
        <v>257</v>
      </c>
      <c r="F707" s="38" t="s">
        <v>258</v>
      </c>
      <c r="G707" s="84" t="s">
        <v>259</v>
      </c>
      <c r="H707" s="38" t="s">
        <v>260</v>
      </c>
      <c r="I707" s="84">
        <v>95534</v>
      </c>
      <c r="J707" s="38" t="s">
        <v>401</v>
      </c>
      <c r="K707" s="84">
        <v>95534</v>
      </c>
      <c r="L707" s="84" t="s">
        <v>262</v>
      </c>
      <c r="M707" s="38" t="s">
        <v>263</v>
      </c>
      <c r="N707" s="84">
        <v>162518</v>
      </c>
      <c r="O707" s="84" t="s">
        <v>565</v>
      </c>
      <c r="P707" s="84">
        <v>217958</v>
      </c>
      <c r="Q707" s="38" t="s">
        <v>566</v>
      </c>
      <c r="R707" s="38" t="s">
        <v>2099</v>
      </c>
      <c r="S707" s="84" t="s">
        <v>2330</v>
      </c>
      <c r="T707" s="84" t="s">
        <v>2330</v>
      </c>
      <c r="U707" s="84" t="s">
        <v>2167</v>
      </c>
      <c r="V707" s="84" t="s">
        <v>269</v>
      </c>
      <c r="W707" s="84">
        <v>541</v>
      </c>
      <c r="X707" s="38" t="s">
        <v>270</v>
      </c>
      <c r="Y707" s="84">
        <v>352266240</v>
      </c>
      <c r="Z707" s="38" t="s">
        <v>520</v>
      </c>
      <c r="AA707" s="108" t="s">
        <v>2318</v>
      </c>
      <c r="AB707" s="84">
        <v>42000</v>
      </c>
      <c r="AC707" s="108" t="s">
        <v>314</v>
      </c>
      <c r="AD707" s="84">
        <v>24</v>
      </c>
      <c r="AE707" s="84" t="s">
        <v>274</v>
      </c>
      <c r="AF707" s="84" t="s">
        <v>2151</v>
      </c>
      <c r="AG707" s="108" t="s">
        <v>2331</v>
      </c>
      <c r="AH707" s="84" t="s">
        <v>725</v>
      </c>
      <c r="AI707" s="108" t="s">
        <v>2332</v>
      </c>
      <c r="AJ707" s="84">
        <v>2240</v>
      </c>
      <c r="AK707" s="84">
        <v>2240</v>
      </c>
      <c r="AL707" s="108" t="s">
        <v>2195</v>
      </c>
      <c r="AM707" s="84">
        <v>36949.67</v>
      </c>
      <c r="AN707" s="112">
        <v>12330.33</v>
      </c>
      <c r="AO707" s="112">
        <v>49280</v>
      </c>
      <c r="AP707" s="112">
        <v>5050.33</v>
      </c>
      <c r="AQ707" s="112">
        <v>165.67</v>
      </c>
      <c r="AR707" s="112">
        <v>5216</v>
      </c>
      <c r="AS707" s="112">
        <v>0</v>
      </c>
      <c r="AT707" s="112">
        <v>0</v>
      </c>
      <c r="AU707" s="112">
        <v>0</v>
      </c>
      <c r="AV707" s="84">
        <v>22</v>
      </c>
      <c r="AW707" s="84">
        <v>0</v>
      </c>
      <c r="AX707" s="84" t="s">
        <v>279</v>
      </c>
      <c r="AY707" s="108"/>
      <c r="AZ707" s="84"/>
      <c r="BA707" s="84"/>
      <c r="BB707" s="84" t="s">
        <v>280</v>
      </c>
      <c r="BC707" s="84" t="s">
        <v>281</v>
      </c>
      <c r="BD707" s="108"/>
      <c r="BE707" s="84">
        <v>0</v>
      </c>
      <c r="BF707" s="38" t="s">
        <v>2330</v>
      </c>
      <c r="BG707" s="84">
        <v>6265329853</v>
      </c>
      <c r="BH707" s="114" t="s">
        <v>3072</v>
      </c>
      <c r="BI707" s="38" t="s">
        <v>111</v>
      </c>
      <c r="BJ707" s="85">
        <v>45820</v>
      </c>
      <c r="BK707" s="84"/>
      <c r="BL707" s="38"/>
      <c r="BM707" s="115" t="s">
        <v>119</v>
      </c>
      <c r="BN707" s="116" t="s">
        <v>199</v>
      </c>
      <c r="BO707" s="84" t="s">
        <v>242</v>
      </c>
      <c r="BP707" s="84"/>
      <c r="BQ707" s="117"/>
      <c r="BR707" s="118" t="s">
        <v>3094</v>
      </c>
    </row>
    <row r="708" spans="1:70" s="113" customFormat="1" ht="15" customHeight="1" x14ac:dyDescent="0.25">
      <c r="A708" s="84">
        <v>704</v>
      </c>
      <c r="B708" s="38" t="s">
        <v>254</v>
      </c>
      <c r="C708" s="38" t="s">
        <v>255</v>
      </c>
      <c r="D708" s="38" t="s">
        <v>256</v>
      </c>
      <c r="E708" s="38" t="s">
        <v>257</v>
      </c>
      <c r="F708" s="38" t="s">
        <v>258</v>
      </c>
      <c r="G708" s="84" t="s">
        <v>259</v>
      </c>
      <c r="H708" s="38" t="s">
        <v>260</v>
      </c>
      <c r="I708" s="84">
        <v>95591</v>
      </c>
      <c r="J708" s="38" t="s">
        <v>429</v>
      </c>
      <c r="K708" s="84">
        <v>95591</v>
      </c>
      <c r="L708" s="84" t="s">
        <v>262</v>
      </c>
      <c r="M708" s="38" t="s">
        <v>263</v>
      </c>
      <c r="N708" s="84">
        <v>211400</v>
      </c>
      <c r="O708" s="84" t="s">
        <v>2241</v>
      </c>
      <c r="P708" s="84">
        <v>279402</v>
      </c>
      <c r="Q708" s="38" t="s">
        <v>2242</v>
      </c>
      <c r="R708" s="38" t="s">
        <v>2099</v>
      </c>
      <c r="S708" s="84" t="s">
        <v>2333</v>
      </c>
      <c r="T708" s="84" t="s">
        <v>2333</v>
      </c>
      <c r="U708" s="84" t="s">
        <v>287</v>
      </c>
      <c r="V708" s="84" t="s">
        <v>269</v>
      </c>
      <c r="W708" s="84">
        <v>541</v>
      </c>
      <c r="X708" s="38" t="s">
        <v>270</v>
      </c>
      <c r="Y708" s="84">
        <v>352289431</v>
      </c>
      <c r="Z708" s="38" t="s">
        <v>2334</v>
      </c>
      <c r="AA708" s="108" t="s">
        <v>2328</v>
      </c>
      <c r="AB708" s="84">
        <v>60000</v>
      </c>
      <c r="AC708" s="108" t="s">
        <v>333</v>
      </c>
      <c r="AD708" s="84">
        <v>24</v>
      </c>
      <c r="AE708" s="84" t="s">
        <v>693</v>
      </c>
      <c r="AF708" s="84" t="s">
        <v>315</v>
      </c>
      <c r="AG708" s="108" t="s">
        <v>2335</v>
      </c>
      <c r="AH708" s="84" t="s">
        <v>277</v>
      </c>
      <c r="AI708" s="108" t="s">
        <v>2286</v>
      </c>
      <c r="AJ708" s="84">
        <v>3200</v>
      </c>
      <c r="AK708" s="84">
        <v>3200</v>
      </c>
      <c r="AL708" s="108" t="s">
        <v>2336</v>
      </c>
      <c r="AM708" s="84">
        <v>44308.76</v>
      </c>
      <c r="AN708" s="112">
        <v>16491.240000000002</v>
      </c>
      <c r="AO708" s="112">
        <v>60800</v>
      </c>
      <c r="AP708" s="112">
        <v>15691.24</v>
      </c>
      <c r="AQ708" s="112">
        <v>1030.76</v>
      </c>
      <c r="AR708" s="112">
        <v>16722</v>
      </c>
      <c r="AS708" s="112">
        <v>8793.36</v>
      </c>
      <c r="AT708" s="112">
        <v>806.64</v>
      </c>
      <c r="AU708" s="112">
        <v>9600</v>
      </c>
      <c r="AV708" s="84">
        <v>22</v>
      </c>
      <c r="AW708" s="84">
        <v>68</v>
      </c>
      <c r="AX708" s="84" t="s">
        <v>2235</v>
      </c>
      <c r="AY708" s="108"/>
      <c r="AZ708" s="84"/>
      <c r="BA708" s="84"/>
      <c r="BB708" s="84" t="s">
        <v>280</v>
      </c>
      <c r="BC708" s="84" t="s">
        <v>281</v>
      </c>
      <c r="BD708" s="108"/>
      <c r="BE708" s="84">
        <v>0</v>
      </c>
      <c r="BF708" s="38" t="s">
        <v>2333</v>
      </c>
      <c r="BG708" s="84">
        <v>9165419412</v>
      </c>
      <c r="BH708" s="114" t="s">
        <v>3072</v>
      </c>
      <c r="BI708" s="38" t="s">
        <v>110</v>
      </c>
      <c r="BJ708" s="85">
        <v>45820</v>
      </c>
      <c r="BK708" s="84"/>
      <c r="BL708" s="38" t="s">
        <v>114</v>
      </c>
      <c r="BM708" s="115" t="s">
        <v>119</v>
      </c>
      <c r="BN708" s="116" t="s">
        <v>199</v>
      </c>
      <c r="BO708" s="84" t="s">
        <v>242</v>
      </c>
      <c r="BP708" s="84"/>
      <c r="BQ708" s="117"/>
      <c r="BR708" s="118" t="s">
        <v>3091</v>
      </c>
    </row>
    <row r="709" spans="1:70" s="113" customFormat="1" ht="15" customHeight="1" x14ac:dyDescent="0.25">
      <c r="A709" s="84">
        <v>705</v>
      </c>
      <c r="B709" s="38" t="s">
        <v>254</v>
      </c>
      <c r="C709" s="38" t="s">
        <v>255</v>
      </c>
      <c r="D709" s="38" t="s">
        <v>256</v>
      </c>
      <c r="E709" s="38" t="s">
        <v>257</v>
      </c>
      <c r="F709" s="38" t="s">
        <v>258</v>
      </c>
      <c r="G709" s="84" t="s">
        <v>259</v>
      </c>
      <c r="H709" s="38" t="s">
        <v>260</v>
      </c>
      <c r="I709" s="84">
        <v>95367</v>
      </c>
      <c r="J709" s="38" t="s">
        <v>308</v>
      </c>
      <c r="K709" s="84">
        <v>95367</v>
      </c>
      <c r="L709" s="84" t="s">
        <v>262</v>
      </c>
      <c r="M709" s="38" t="s">
        <v>263</v>
      </c>
      <c r="N709" s="84">
        <v>163946</v>
      </c>
      <c r="O709" s="84" t="s">
        <v>722</v>
      </c>
      <c r="P709" s="84">
        <v>219890</v>
      </c>
      <c r="Q709" s="38" t="s">
        <v>2337</v>
      </c>
      <c r="R709" s="38" t="s">
        <v>2099</v>
      </c>
      <c r="S709" s="84" t="s">
        <v>2338</v>
      </c>
      <c r="T709" s="84" t="s">
        <v>2338</v>
      </c>
      <c r="U709" s="84" t="s">
        <v>2167</v>
      </c>
      <c r="V709" s="84" t="s">
        <v>269</v>
      </c>
      <c r="W709" s="84">
        <v>541</v>
      </c>
      <c r="X709" s="38" t="s">
        <v>270</v>
      </c>
      <c r="Y709" s="84">
        <v>352297213</v>
      </c>
      <c r="Z709" s="38" t="s">
        <v>2339</v>
      </c>
      <c r="AA709" s="108" t="s">
        <v>2340</v>
      </c>
      <c r="AB709" s="84">
        <v>52000</v>
      </c>
      <c r="AC709" s="108" t="s">
        <v>314</v>
      </c>
      <c r="AD709" s="84">
        <v>24</v>
      </c>
      <c r="AE709" s="84" t="s">
        <v>693</v>
      </c>
      <c r="AF709" s="84" t="s">
        <v>2341</v>
      </c>
      <c r="AG709" s="108" t="s">
        <v>2342</v>
      </c>
      <c r="AH709" s="84" t="s">
        <v>1539</v>
      </c>
      <c r="AI709" s="108" t="s">
        <v>2332</v>
      </c>
      <c r="AJ709" s="84">
        <v>2780</v>
      </c>
      <c r="AK709" s="84">
        <v>2780</v>
      </c>
      <c r="AL709" s="108" t="s">
        <v>2343</v>
      </c>
      <c r="AM709" s="84">
        <v>27636.04</v>
      </c>
      <c r="AN709" s="112">
        <v>12803.96</v>
      </c>
      <c r="AO709" s="112">
        <v>40440</v>
      </c>
      <c r="AP709" s="112">
        <v>24363.96</v>
      </c>
      <c r="AQ709" s="112">
        <v>2508.04</v>
      </c>
      <c r="AR709" s="112">
        <v>26872</v>
      </c>
      <c r="AS709" s="112">
        <v>18404.68</v>
      </c>
      <c r="AT709" s="112">
        <v>2315.3200000000002</v>
      </c>
      <c r="AU709" s="112">
        <v>20720</v>
      </c>
      <c r="AV709" s="84">
        <v>22</v>
      </c>
      <c r="AW709" s="84">
        <v>215</v>
      </c>
      <c r="AX709" s="84" t="s">
        <v>293</v>
      </c>
      <c r="AY709" s="108"/>
      <c r="AZ709" s="84"/>
      <c r="BA709" s="84"/>
      <c r="BB709" s="84" t="s">
        <v>280</v>
      </c>
      <c r="BC709" s="84" t="s">
        <v>281</v>
      </c>
      <c r="BD709" s="108"/>
      <c r="BE709" s="84">
        <v>0</v>
      </c>
      <c r="BF709" s="38" t="s">
        <v>2338</v>
      </c>
      <c r="BG709" s="84">
        <v>9421530170</v>
      </c>
      <c r="BH709" s="114" t="s">
        <v>3072</v>
      </c>
      <c r="BI709" s="38" t="s">
        <v>111</v>
      </c>
      <c r="BJ709" s="85">
        <v>45822</v>
      </c>
      <c r="BK709" s="84"/>
      <c r="BL709" s="38"/>
      <c r="BM709" s="115" t="s">
        <v>119</v>
      </c>
      <c r="BN709" s="116" t="s">
        <v>199</v>
      </c>
      <c r="BO709" s="84" t="s">
        <v>242</v>
      </c>
      <c r="BP709" s="84"/>
      <c r="BQ709" s="117"/>
      <c r="BR709" s="118" t="s">
        <v>3094</v>
      </c>
    </row>
    <row r="710" spans="1:70" s="113" customFormat="1" ht="15" customHeight="1" x14ac:dyDescent="0.25">
      <c r="A710" s="84">
        <v>706</v>
      </c>
      <c r="B710" s="38" t="s">
        <v>254</v>
      </c>
      <c r="C710" s="38" t="s">
        <v>255</v>
      </c>
      <c r="D710" s="38" t="s">
        <v>256</v>
      </c>
      <c r="E710" s="38" t="s">
        <v>257</v>
      </c>
      <c r="F710" s="38" t="s">
        <v>258</v>
      </c>
      <c r="G710" s="84" t="s">
        <v>259</v>
      </c>
      <c r="H710" s="38" t="s">
        <v>260</v>
      </c>
      <c r="I710" s="84">
        <v>95365</v>
      </c>
      <c r="J710" s="38" t="s">
        <v>327</v>
      </c>
      <c r="K710" s="84">
        <v>95365</v>
      </c>
      <c r="L710" s="84" t="s">
        <v>262</v>
      </c>
      <c r="M710" s="38" t="s">
        <v>263</v>
      </c>
      <c r="N710" s="84">
        <v>160111</v>
      </c>
      <c r="O710" s="84" t="s">
        <v>328</v>
      </c>
      <c r="P710" s="84">
        <v>214745</v>
      </c>
      <c r="Q710" s="38" t="s">
        <v>329</v>
      </c>
      <c r="R710" s="38" t="s">
        <v>2099</v>
      </c>
      <c r="S710" s="84" t="s">
        <v>2344</v>
      </c>
      <c r="T710" s="84" t="s">
        <v>2344</v>
      </c>
      <c r="U710" s="84" t="s">
        <v>287</v>
      </c>
      <c r="V710" s="84" t="s">
        <v>269</v>
      </c>
      <c r="W710" s="84">
        <v>541</v>
      </c>
      <c r="X710" s="38" t="s">
        <v>270</v>
      </c>
      <c r="Y710" s="84">
        <v>352297859</v>
      </c>
      <c r="Z710" s="38" t="s">
        <v>2345</v>
      </c>
      <c r="AA710" s="108" t="s">
        <v>2340</v>
      </c>
      <c r="AB710" s="84">
        <v>40000</v>
      </c>
      <c r="AC710" s="108" t="s">
        <v>333</v>
      </c>
      <c r="AD710" s="84">
        <v>24</v>
      </c>
      <c r="AE710" s="84" t="s">
        <v>274</v>
      </c>
      <c r="AF710" s="84" t="s">
        <v>2151</v>
      </c>
      <c r="AG710" s="108" t="s">
        <v>2346</v>
      </c>
      <c r="AH710" s="84" t="s">
        <v>725</v>
      </c>
      <c r="AI710" s="108" t="s">
        <v>2286</v>
      </c>
      <c r="AJ710" s="84">
        <v>2130</v>
      </c>
      <c r="AK710" s="84">
        <v>2130</v>
      </c>
      <c r="AL710" s="108" t="s">
        <v>2165</v>
      </c>
      <c r="AM710" s="84">
        <v>35351.839999999997</v>
      </c>
      <c r="AN710" s="112">
        <v>11508.16</v>
      </c>
      <c r="AO710" s="112">
        <v>46860</v>
      </c>
      <c r="AP710" s="112">
        <v>4648.16</v>
      </c>
      <c r="AQ710" s="112">
        <v>151.84</v>
      </c>
      <c r="AR710" s="112">
        <v>4800</v>
      </c>
      <c r="AS710" s="112">
        <v>0</v>
      </c>
      <c r="AT710" s="112">
        <v>0</v>
      </c>
      <c r="AU710" s="112">
        <v>0</v>
      </c>
      <c r="AV710" s="84">
        <v>22</v>
      </c>
      <c r="AW710" s="84">
        <v>0</v>
      </c>
      <c r="AX710" s="84" t="s">
        <v>279</v>
      </c>
      <c r="AY710" s="108"/>
      <c r="AZ710" s="84"/>
      <c r="BA710" s="84"/>
      <c r="BB710" s="84" t="s">
        <v>280</v>
      </c>
      <c r="BC710" s="84" t="s">
        <v>281</v>
      </c>
      <c r="BD710" s="108"/>
      <c r="BE710" s="84">
        <v>0</v>
      </c>
      <c r="BF710" s="38" t="s">
        <v>2344</v>
      </c>
      <c r="BG710" s="84">
        <v>9669942273</v>
      </c>
      <c r="BH710" s="114" t="s">
        <v>3072</v>
      </c>
      <c r="BI710" s="38" t="s">
        <v>111</v>
      </c>
      <c r="BJ710" s="85">
        <v>45820</v>
      </c>
      <c r="BK710" s="84"/>
      <c r="BL710" s="38"/>
      <c r="BM710" s="115" t="s">
        <v>120</v>
      </c>
      <c r="BN710" s="116" t="s">
        <v>199</v>
      </c>
      <c r="BO710" s="84" t="s">
        <v>242</v>
      </c>
      <c r="BP710" s="84"/>
      <c r="BQ710" s="117"/>
      <c r="BR710" s="118" t="s">
        <v>3094</v>
      </c>
    </row>
    <row r="711" spans="1:70" s="113" customFormat="1" ht="15" customHeight="1" x14ac:dyDescent="0.25">
      <c r="A711" s="84">
        <v>707</v>
      </c>
      <c r="B711" s="38" t="s">
        <v>254</v>
      </c>
      <c r="C711" s="38" t="s">
        <v>255</v>
      </c>
      <c r="D711" s="38" t="s">
        <v>256</v>
      </c>
      <c r="E711" s="38" t="s">
        <v>257</v>
      </c>
      <c r="F711" s="38" t="s">
        <v>258</v>
      </c>
      <c r="G711" s="84" t="s">
        <v>259</v>
      </c>
      <c r="H711" s="38" t="s">
        <v>260</v>
      </c>
      <c r="I711" s="84">
        <v>95367</v>
      </c>
      <c r="J711" s="38" t="s">
        <v>308</v>
      </c>
      <c r="K711" s="84">
        <v>95367</v>
      </c>
      <c r="L711" s="84" t="s">
        <v>262</v>
      </c>
      <c r="M711" s="38" t="s">
        <v>263</v>
      </c>
      <c r="N711" s="84">
        <v>163270</v>
      </c>
      <c r="O711" s="84" t="s">
        <v>722</v>
      </c>
      <c r="P711" s="84">
        <v>385638</v>
      </c>
      <c r="Q711" s="38" t="s">
        <v>2337</v>
      </c>
      <c r="R711" s="38" t="s">
        <v>2099</v>
      </c>
      <c r="S711" s="84" t="s">
        <v>2347</v>
      </c>
      <c r="T711" s="84" t="s">
        <v>2347</v>
      </c>
      <c r="U711" s="84" t="s">
        <v>2167</v>
      </c>
      <c r="V711" s="84" t="s">
        <v>269</v>
      </c>
      <c r="W711" s="84">
        <v>541</v>
      </c>
      <c r="X711" s="38" t="s">
        <v>270</v>
      </c>
      <c r="Y711" s="84">
        <v>352297914</v>
      </c>
      <c r="Z711" s="38" t="s">
        <v>2348</v>
      </c>
      <c r="AA711" s="108" t="s">
        <v>2340</v>
      </c>
      <c r="AB711" s="84">
        <v>52000</v>
      </c>
      <c r="AC711" s="108" t="s">
        <v>314</v>
      </c>
      <c r="AD711" s="84">
        <v>24</v>
      </c>
      <c r="AE711" s="84" t="s">
        <v>371</v>
      </c>
      <c r="AF711" s="84" t="s">
        <v>2341</v>
      </c>
      <c r="AG711" s="108" t="s">
        <v>2349</v>
      </c>
      <c r="AH711" s="84" t="s">
        <v>1539</v>
      </c>
      <c r="AI711" s="108" t="s">
        <v>2332</v>
      </c>
      <c r="AJ711" s="84">
        <v>2780</v>
      </c>
      <c r="AK711" s="84">
        <v>2780</v>
      </c>
      <c r="AL711" s="108" t="s">
        <v>2195</v>
      </c>
      <c r="AM711" s="84">
        <v>46040.72</v>
      </c>
      <c r="AN711" s="112">
        <v>15119.28</v>
      </c>
      <c r="AO711" s="112">
        <v>61160</v>
      </c>
      <c r="AP711" s="112">
        <v>5959.28</v>
      </c>
      <c r="AQ711" s="112">
        <v>192.72</v>
      </c>
      <c r="AR711" s="112">
        <v>6152</v>
      </c>
      <c r="AS711" s="112">
        <v>0</v>
      </c>
      <c r="AT711" s="112">
        <v>0</v>
      </c>
      <c r="AU711" s="112">
        <v>0</v>
      </c>
      <c r="AV711" s="84">
        <v>22</v>
      </c>
      <c r="AW711" s="84">
        <v>0</v>
      </c>
      <c r="AX711" s="84" t="s">
        <v>279</v>
      </c>
      <c r="AY711" s="108"/>
      <c r="AZ711" s="84"/>
      <c r="BA711" s="84"/>
      <c r="BB711" s="84" t="s">
        <v>280</v>
      </c>
      <c r="BC711" s="84" t="s">
        <v>281</v>
      </c>
      <c r="BD711" s="108"/>
      <c r="BE711" s="84">
        <v>0</v>
      </c>
      <c r="BF711" s="38" t="s">
        <v>2347</v>
      </c>
      <c r="BG711" s="84">
        <v>9753244631</v>
      </c>
      <c r="BH711" s="114" t="s">
        <v>3072</v>
      </c>
      <c r="BI711" s="38" t="s">
        <v>111</v>
      </c>
      <c r="BJ711" s="85">
        <v>45820</v>
      </c>
      <c r="BK711" s="84"/>
      <c r="BL711" s="38"/>
      <c r="BM711" s="115" t="s">
        <v>120</v>
      </c>
      <c r="BN711" s="116" t="s">
        <v>199</v>
      </c>
      <c r="BO711" s="84" t="s">
        <v>242</v>
      </c>
      <c r="BP711" s="84"/>
      <c r="BQ711" s="117"/>
      <c r="BR711" s="118" t="s">
        <v>3094</v>
      </c>
    </row>
    <row r="712" spans="1:70" s="113" customFormat="1" ht="15" customHeight="1" x14ac:dyDescent="0.25">
      <c r="A712" s="84">
        <v>708</v>
      </c>
      <c r="B712" s="38" t="s">
        <v>254</v>
      </c>
      <c r="C712" s="38" t="s">
        <v>255</v>
      </c>
      <c r="D712" s="38" t="s">
        <v>256</v>
      </c>
      <c r="E712" s="38" t="s">
        <v>257</v>
      </c>
      <c r="F712" s="38" t="s">
        <v>258</v>
      </c>
      <c r="G712" s="84" t="s">
        <v>259</v>
      </c>
      <c r="H712" s="38" t="s">
        <v>260</v>
      </c>
      <c r="I712" s="84">
        <v>95409</v>
      </c>
      <c r="J712" s="38" t="s">
        <v>347</v>
      </c>
      <c r="K712" s="84">
        <v>95409</v>
      </c>
      <c r="L712" s="84" t="s">
        <v>262</v>
      </c>
      <c r="M712" s="38" t="s">
        <v>263</v>
      </c>
      <c r="N712" s="84">
        <v>171419</v>
      </c>
      <c r="O712" s="84" t="s">
        <v>1329</v>
      </c>
      <c r="P712" s="84">
        <v>230344</v>
      </c>
      <c r="Q712" s="38" t="s">
        <v>530</v>
      </c>
      <c r="R712" s="38" t="s">
        <v>2099</v>
      </c>
      <c r="S712" s="84" t="s">
        <v>2350</v>
      </c>
      <c r="T712" s="84" t="s">
        <v>2350</v>
      </c>
      <c r="U712" s="84" t="s">
        <v>2167</v>
      </c>
      <c r="V712" s="84" t="s">
        <v>269</v>
      </c>
      <c r="W712" s="84">
        <v>541</v>
      </c>
      <c r="X712" s="38" t="s">
        <v>270</v>
      </c>
      <c r="Y712" s="84">
        <v>352311443</v>
      </c>
      <c r="Z712" s="38" t="s">
        <v>2351</v>
      </c>
      <c r="AA712" s="108" t="s">
        <v>2352</v>
      </c>
      <c r="AB712" s="84">
        <v>40000</v>
      </c>
      <c r="AC712" s="108" t="s">
        <v>353</v>
      </c>
      <c r="AD712" s="84">
        <v>24</v>
      </c>
      <c r="AE712" s="84" t="s">
        <v>274</v>
      </c>
      <c r="AF712" s="84" t="s">
        <v>2151</v>
      </c>
      <c r="AG712" s="108" t="s">
        <v>2353</v>
      </c>
      <c r="AH712" s="84" t="s">
        <v>725</v>
      </c>
      <c r="AI712" s="108" t="s">
        <v>2310</v>
      </c>
      <c r="AJ712" s="84">
        <v>2130</v>
      </c>
      <c r="AK712" s="84">
        <v>2130</v>
      </c>
      <c r="AL712" s="108" t="s">
        <v>2354</v>
      </c>
      <c r="AM712" s="84">
        <v>22043.84</v>
      </c>
      <c r="AN712" s="112">
        <v>9906.16</v>
      </c>
      <c r="AO712" s="112">
        <v>31950</v>
      </c>
      <c r="AP712" s="112">
        <v>17956.16</v>
      </c>
      <c r="AQ712" s="112">
        <v>1973.84</v>
      </c>
      <c r="AR712" s="112">
        <v>19930</v>
      </c>
      <c r="AS712" s="112">
        <v>13096.76</v>
      </c>
      <c r="AT712" s="112">
        <v>1813.24</v>
      </c>
      <c r="AU712" s="112">
        <v>14910</v>
      </c>
      <c r="AV712" s="84">
        <v>22</v>
      </c>
      <c r="AW712" s="84">
        <v>183</v>
      </c>
      <c r="AX712" s="84" t="s">
        <v>293</v>
      </c>
      <c r="AY712" s="108"/>
      <c r="AZ712" s="84"/>
      <c r="BA712" s="84"/>
      <c r="BB712" s="84" t="s">
        <v>280</v>
      </c>
      <c r="BC712" s="84" t="s">
        <v>281</v>
      </c>
      <c r="BD712" s="108"/>
      <c r="BE712" s="84">
        <v>0</v>
      </c>
      <c r="BF712" s="38" t="s">
        <v>2350</v>
      </c>
      <c r="BG712" s="84">
        <v>9993625380</v>
      </c>
      <c r="BH712" s="114" t="s">
        <v>3072</v>
      </c>
      <c r="BI712" s="38" t="s">
        <v>111</v>
      </c>
      <c r="BJ712" s="85">
        <v>45822</v>
      </c>
      <c r="BK712" s="84"/>
      <c r="BL712" s="38"/>
      <c r="BM712" s="115" t="s">
        <v>120</v>
      </c>
      <c r="BN712" s="116" t="s">
        <v>199</v>
      </c>
      <c r="BO712" s="84" t="s">
        <v>242</v>
      </c>
      <c r="BP712" s="84"/>
      <c r="BQ712" s="117"/>
      <c r="BR712" s="118" t="s">
        <v>3094</v>
      </c>
    </row>
    <row r="713" spans="1:70" s="113" customFormat="1" ht="15" customHeight="1" x14ac:dyDescent="0.25">
      <c r="A713" s="84">
        <v>709</v>
      </c>
      <c r="B713" s="38" t="s">
        <v>254</v>
      </c>
      <c r="C713" s="38" t="s">
        <v>255</v>
      </c>
      <c r="D713" s="38" t="s">
        <v>256</v>
      </c>
      <c r="E713" s="38" t="s">
        <v>257</v>
      </c>
      <c r="F713" s="38" t="s">
        <v>258</v>
      </c>
      <c r="G713" s="84" t="s">
        <v>259</v>
      </c>
      <c r="H713" s="38" t="s">
        <v>260</v>
      </c>
      <c r="I713" s="84">
        <v>95367</v>
      </c>
      <c r="J713" s="38" t="s">
        <v>308</v>
      </c>
      <c r="K713" s="84">
        <v>95367</v>
      </c>
      <c r="L713" s="84" t="s">
        <v>262</v>
      </c>
      <c r="M713" s="38" t="s">
        <v>263</v>
      </c>
      <c r="N713" s="84">
        <v>163270</v>
      </c>
      <c r="O713" s="84" t="s">
        <v>722</v>
      </c>
      <c r="P713" s="84">
        <v>218984</v>
      </c>
      <c r="Q713" s="38" t="s">
        <v>723</v>
      </c>
      <c r="R713" s="38" t="s">
        <v>2099</v>
      </c>
      <c r="S713" s="84" t="s">
        <v>2355</v>
      </c>
      <c r="T713" s="84" t="s">
        <v>2355</v>
      </c>
      <c r="U713" s="84" t="s">
        <v>268</v>
      </c>
      <c r="V713" s="84" t="s">
        <v>269</v>
      </c>
      <c r="W713" s="84">
        <v>541</v>
      </c>
      <c r="X713" s="38" t="s">
        <v>270</v>
      </c>
      <c r="Y713" s="84">
        <v>352340070</v>
      </c>
      <c r="Z713" s="38" t="s">
        <v>2356</v>
      </c>
      <c r="AA713" s="108" t="s">
        <v>2357</v>
      </c>
      <c r="AB713" s="84">
        <v>60000</v>
      </c>
      <c r="AC713" s="108" t="s">
        <v>314</v>
      </c>
      <c r="AD713" s="84">
        <v>24</v>
      </c>
      <c r="AE713" s="84" t="s">
        <v>693</v>
      </c>
      <c r="AF713" s="84" t="s">
        <v>315</v>
      </c>
      <c r="AG713" s="108" t="s">
        <v>2358</v>
      </c>
      <c r="AH713" s="84" t="s">
        <v>277</v>
      </c>
      <c r="AI713" s="108" t="s">
        <v>2332</v>
      </c>
      <c r="AJ713" s="84">
        <v>3200</v>
      </c>
      <c r="AK713" s="84">
        <v>3200</v>
      </c>
      <c r="AL713" s="108" t="s">
        <v>2203</v>
      </c>
      <c r="AM713" s="84">
        <v>53102.12</v>
      </c>
      <c r="AN713" s="112">
        <v>17297.88</v>
      </c>
      <c r="AO713" s="112">
        <v>70400</v>
      </c>
      <c r="AP713" s="112">
        <v>6897.88</v>
      </c>
      <c r="AQ713" s="112">
        <v>224.12</v>
      </c>
      <c r="AR713" s="112">
        <v>7122</v>
      </c>
      <c r="AS713" s="112">
        <v>0</v>
      </c>
      <c r="AT713" s="112">
        <v>0</v>
      </c>
      <c r="AU713" s="112">
        <v>0</v>
      </c>
      <c r="AV713" s="84">
        <v>22</v>
      </c>
      <c r="AW713" s="84">
        <v>0</v>
      </c>
      <c r="AX713" s="84" t="s">
        <v>279</v>
      </c>
      <c r="AY713" s="108"/>
      <c r="AZ713" s="84"/>
      <c r="BA713" s="84"/>
      <c r="BB713" s="84" t="s">
        <v>280</v>
      </c>
      <c r="BC713" s="84" t="s">
        <v>281</v>
      </c>
      <c r="BD713" s="108"/>
      <c r="BE713" s="84">
        <v>0</v>
      </c>
      <c r="BF713" s="38" t="s">
        <v>2355</v>
      </c>
      <c r="BG713" s="84">
        <v>7828424411</v>
      </c>
      <c r="BH713" s="114" t="s">
        <v>3072</v>
      </c>
      <c r="BI713" s="38" t="s">
        <v>111</v>
      </c>
      <c r="BJ713" s="85">
        <v>45820</v>
      </c>
      <c r="BK713" s="84"/>
      <c r="BL713" s="38"/>
      <c r="BM713" s="115" t="s">
        <v>119</v>
      </c>
      <c r="BN713" s="116" t="s">
        <v>199</v>
      </c>
      <c r="BO713" s="84" t="s">
        <v>242</v>
      </c>
      <c r="BP713" s="84"/>
      <c r="BQ713" s="117"/>
      <c r="BR713" s="118" t="s">
        <v>3094</v>
      </c>
    </row>
    <row r="714" spans="1:70" s="113" customFormat="1" ht="15" customHeight="1" x14ac:dyDescent="0.25">
      <c r="A714" s="84">
        <v>710</v>
      </c>
      <c r="B714" s="38" t="s">
        <v>254</v>
      </c>
      <c r="C714" s="38" t="s">
        <v>255</v>
      </c>
      <c r="D714" s="38" t="s">
        <v>256</v>
      </c>
      <c r="E714" s="38" t="s">
        <v>257</v>
      </c>
      <c r="F714" s="38" t="s">
        <v>258</v>
      </c>
      <c r="G714" s="84" t="s">
        <v>259</v>
      </c>
      <c r="H714" s="38" t="s">
        <v>260</v>
      </c>
      <c r="I714" s="84">
        <v>95367</v>
      </c>
      <c r="J714" s="38" t="s">
        <v>308</v>
      </c>
      <c r="K714" s="84">
        <v>95367</v>
      </c>
      <c r="L714" s="84" t="s">
        <v>262</v>
      </c>
      <c r="M714" s="38" t="s">
        <v>263</v>
      </c>
      <c r="N714" s="84">
        <v>163946</v>
      </c>
      <c r="O714" s="84" t="s">
        <v>722</v>
      </c>
      <c r="P714" s="84">
        <v>219890</v>
      </c>
      <c r="Q714" s="38" t="s">
        <v>2337</v>
      </c>
      <c r="R714" s="38" t="s">
        <v>2099</v>
      </c>
      <c r="S714" s="84" t="s">
        <v>2359</v>
      </c>
      <c r="T714" s="84" t="s">
        <v>2359</v>
      </c>
      <c r="U714" s="84" t="s">
        <v>2167</v>
      </c>
      <c r="V714" s="84" t="s">
        <v>269</v>
      </c>
      <c r="W714" s="84">
        <v>541</v>
      </c>
      <c r="X714" s="38" t="s">
        <v>270</v>
      </c>
      <c r="Y714" s="84">
        <v>352340148</v>
      </c>
      <c r="Z714" s="38" t="s">
        <v>2360</v>
      </c>
      <c r="AA714" s="108" t="s">
        <v>2357</v>
      </c>
      <c r="AB714" s="84">
        <v>60000</v>
      </c>
      <c r="AC714" s="108" t="s">
        <v>314</v>
      </c>
      <c r="AD714" s="84">
        <v>24</v>
      </c>
      <c r="AE714" s="84" t="s">
        <v>693</v>
      </c>
      <c r="AF714" s="84" t="s">
        <v>315</v>
      </c>
      <c r="AG714" s="108" t="s">
        <v>2342</v>
      </c>
      <c r="AH714" s="84" t="s">
        <v>277</v>
      </c>
      <c r="AI714" s="108" t="s">
        <v>2332</v>
      </c>
      <c r="AJ714" s="84">
        <v>3200</v>
      </c>
      <c r="AK714" s="84">
        <v>3200</v>
      </c>
      <c r="AL714" s="108" t="s">
        <v>2361</v>
      </c>
      <c r="AM714" s="84">
        <v>53102.12</v>
      </c>
      <c r="AN714" s="112">
        <v>17297.88</v>
      </c>
      <c r="AO714" s="112">
        <v>70400</v>
      </c>
      <c r="AP714" s="112">
        <v>6897.88</v>
      </c>
      <c r="AQ714" s="112">
        <v>224.12</v>
      </c>
      <c r="AR714" s="112">
        <v>7122</v>
      </c>
      <c r="AS714" s="112">
        <v>0</v>
      </c>
      <c r="AT714" s="112">
        <v>0</v>
      </c>
      <c r="AU714" s="112">
        <v>0</v>
      </c>
      <c r="AV714" s="84">
        <v>22</v>
      </c>
      <c r="AW714" s="84">
        <v>0</v>
      </c>
      <c r="AX714" s="84" t="s">
        <v>279</v>
      </c>
      <c r="AY714" s="108"/>
      <c r="AZ714" s="84"/>
      <c r="BA714" s="84"/>
      <c r="BB714" s="84" t="s">
        <v>280</v>
      </c>
      <c r="BC714" s="84" t="s">
        <v>281</v>
      </c>
      <c r="BD714" s="108"/>
      <c r="BE714" s="84">
        <v>0</v>
      </c>
      <c r="BF714" s="38" t="s">
        <v>2359</v>
      </c>
      <c r="BG714" s="84">
        <v>8719898575</v>
      </c>
      <c r="BH714" s="114" t="s">
        <v>3072</v>
      </c>
      <c r="BI714" s="38" t="s">
        <v>111</v>
      </c>
      <c r="BJ714" s="85">
        <v>45820</v>
      </c>
      <c r="BK714" s="84"/>
      <c r="BL714" s="38"/>
      <c r="BM714" s="115" t="s">
        <v>119</v>
      </c>
      <c r="BN714" s="116" t="s">
        <v>199</v>
      </c>
      <c r="BO714" s="84" t="s">
        <v>242</v>
      </c>
      <c r="BP714" s="84"/>
      <c r="BQ714" s="117"/>
      <c r="BR714" s="118" t="s">
        <v>3094</v>
      </c>
    </row>
    <row r="715" spans="1:70" s="113" customFormat="1" ht="15" customHeight="1" x14ac:dyDescent="0.25">
      <c r="A715" s="84">
        <v>711</v>
      </c>
      <c r="B715" s="38" t="s">
        <v>254</v>
      </c>
      <c r="C715" s="38" t="s">
        <v>255</v>
      </c>
      <c r="D715" s="38" t="s">
        <v>256</v>
      </c>
      <c r="E715" s="38" t="s">
        <v>257</v>
      </c>
      <c r="F715" s="38" t="s">
        <v>258</v>
      </c>
      <c r="G715" s="84" t="s">
        <v>259</v>
      </c>
      <c r="H715" s="38" t="s">
        <v>260</v>
      </c>
      <c r="I715" s="84">
        <v>95892</v>
      </c>
      <c r="J715" s="38" t="s">
        <v>516</v>
      </c>
      <c r="K715" s="84">
        <v>95892</v>
      </c>
      <c r="L715" s="84" t="s">
        <v>262</v>
      </c>
      <c r="M715" s="38" t="s">
        <v>263</v>
      </c>
      <c r="N715" s="84">
        <v>164625</v>
      </c>
      <c r="O715" s="84" t="s">
        <v>812</v>
      </c>
      <c r="P715" s="84">
        <v>220812</v>
      </c>
      <c r="Q715" s="38" t="s">
        <v>813</v>
      </c>
      <c r="R715" s="38" t="s">
        <v>2099</v>
      </c>
      <c r="S715" s="84" t="s">
        <v>2362</v>
      </c>
      <c r="T715" s="84" t="s">
        <v>2362</v>
      </c>
      <c r="U715" s="84" t="s">
        <v>268</v>
      </c>
      <c r="V715" s="84" t="s">
        <v>269</v>
      </c>
      <c r="W715" s="84">
        <v>541</v>
      </c>
      <c r="X715" s="38" t="s">
        <v>270</v>
      </c>
      <c r="Y715" s="84">
        <v>352346986</v>
      </c>
      <c r="Z715" s="38" t="s">
        <v>2363</v>
      </c>
      <c r="AA715" s="108" t="s">
        <v>2357</v>
      </c>
      <c r="AB715" s="84">
        <v>32000</v>
      </c>
      <c r="AC715" s="108" t="s">
        <v>522</v>
      </c>
      <c r="AD715" s="84">
        <v>24</v>
      </c>
      <c r="AE715" s="84" t="s">
        <v>274</v>
      </c>
      <c r="AF715" s="84" t="s">
        <v>2151</v>
      </c>
      <c r="AG715" s="108" t="s">
        <v>2364</v>
      </c>
      <c r="AH715" s="84" t="s">
        <v>725</v>
      </c>
      <c r="AI715" s="108" t="s">
        <v>2295</v>
      </c>
      <c r="AJ715" s="84">
        <v>1710</v>
      </c>
      <c r="AK715" s="84">
        <v>1710</v>
      </c>
      <c r="AL715" s="108" t="s">
        <v>2173</v>
      </c>
      <c r="AM715" s="84">
        <v>28514.39</v>
      </c>
      <c r="AN715" s="112">
        <v>9105.61</v>
      </c>
      <c r="AO715" s="112">
        <v>37620</v>
      </c>
      <c r="AP715" s="112">
        <v>3485.61</v>
      </c>
      <c r="AQ715" s="112">
        <v>111.39</v>
      </c>
      <c r="AR715" s="112">
        <v>3597</v>
      </c>
      <c r="AS715" s="112">
        <v>0</v>
      </c>
      <c r="AT715" s="112">
        <v>0</v>
      </c>
      <c r="AU715" s="112">
        <v>0</v>
      </c>
      <c r="AV715" s="84">
        <v>22</v>
      </c>
      <c r="AW715" s="84">
        <v>0</v>
      </c>
      <c r="AX715" s="84" t="s">
        <v>279</v>
      </c>
      <c r="AY715" s="108"/>
      <c r="AZ715" s="84"/>
      <c r="BA715" s="84"/>
      <c r="BB715" s="84" t="s">
        <v>280</v>
      </c>
      <c r="BC715" s="84" t="s">
        <v>281</v>
      </c>
      <c r="BD715" s="108"/>
      <c r="BE715" s="84">
        <v>0</v>
      </c>
      <c r="BF715" s="38" t="s">
        <v>2362</v>
      </c>
      <c r="BG715" s="84">
        <v>7972013001</v>
      </c>
      <c r="BH715" s="114" t="s">
        <v>3072</v>
      </c>
      <c r="BI715" s="38" t="s">
        <v>110</v>
      </c>
      <c r="BJ715" s="85">
        <v>45818</v>
      </c>
      <c r="BK715" s="84"/>
      <c r="BL715" s="38" t="s">
        <v>114</v>
      </c>
      <c r="BM715" s="115" t="s">
        <v>119</v>
      </c>
      <c r="BN715" s="116" t="s">
        <v>199</v>
      </c>
      <c r="BO715" s="84" t="s">
        <v>242</v>
      </c>
      <c r="BP715" s="84"/>
      <c r="BQ715" s="117"/>
      <c r="BR715" s="118" t="s">
        <v>3091</v>
      </c>
    </row>
    <row r="716" spans="1:70" s="113" customFormat="1" ht="15" customHeight="1" x14ac:dyDescent="0.25">
      <c r="A716" s="84">
        <v>712</v>
      </c>
      <c r="B716" s="38" t="s">
        <v>254</v>
      </c>
      <c r="C716" s="38" t="s">
        <v>255</v>
      </c>
      <c r="D716" s="38" t="s">
        <v>256</v>
      </c>
      <c r="E716" s="38" t="s">
        <v>257</v>
      </c>
      <c r="F716" s="38" t="s">
        <v>258</v>
      </c>
      <c r="G716" s="84" t="s">
        <v>259</v>
      </c>
      <c r="H716" s="38" t="s">
        <v>260</v>
      </c>
      <c r="I716" s="84">
        <v>95892</v>
      </c>
      <c r="J716" s="38" t="s">
        <v>516</v>
      </c>
      <c r="K716" s="84">
        <v>95892</v>
      </c>
      <c r="L716" s="84" t="s">
        <v>262</v>
      </c>
      <c r="M716" s="38" t="s">
        <v>263</v>
      </c>
      <c r="N716" s="84">
        <v>164625</v>
      </c>
      <c r="O716" s="84" t="s">
        <v>812</v>
      </c>
      <c r="P716" s="84">
        <v>220812</v>
      </c>
      <c r="Q716" s="38" t="s">
        <v>813</v>
      </c>
      <c r="R716" s="38" t="s">
        <v>2099</v>
      </c>
      <c r="S716" s="84" t="s">
        <v>2365</v>
      </c>
      <c r="T716" s="84" t="s">
        <v>2365</v>
      </c>
      <c r="U716" s="84" t="s">
        <v>268</v>
      </c>
      <c r="V716" s="84" t="s">
        <v>269</v>
      </c>
      <c r="W716" s="84">
        <v>541</v>
      </c>
      <c r="X716" s="38" t="s">
        <v>270</v>
      </c>
      <c r="Y716" s="84">
        <v>352346987</v>
      </c>
      <c r="Z716" s="38" t="s">
        <v>2366</v>
      </c>
      <c r="AA716" s="108" t="s">
        <v>2357</v>
      </c>
      <c r="AB716" s="84">
        <v>32000</v>
      </c>
      <c r="AC716" s="108" t="s">
        <v>522</v>
      </c>
      <c r="AD716" s="84">
        <v>24</v>
      </c>
      <c r="AE716" s="84" t="s">
        <v>274</v>
      </c>
      <c r="AF716" s="84" t="s">
        <v>2151</v>
      </c>
      <c r="AG716" s="108" t="s">
        <v>2364</v>
      </c>
      <c r="AH716" s="84" t="s">
        <v>725</v>
      </c>
      <c r="AI716" s="108" t="s">
        <v>2295</v>
      </c>
      <c r="AJ716" s="84">
        <v>1710</v>
      </c>
      <c r="AK716" s="84">
        <v>1710</v>
      </c>
      <c r="AL716" s="108" t="s">
        <v>2367</v>
      </c>
      <c r="AM716" s="84">
        <v>26912.41</v>
      </c>
      <c r="AN716" s="112">
        <v>8997.59</v>
      </c>
      <c r="AO716" s="112">
        <v>35910</v>
      </c>
      <c r="AP716" s="112">
        <v>5087.59</v>
      </c>
      <c r="AQ716" s="112">
        <v>219.41</v>
      </c>
      <c r="AR716" s="112">
        <v>5307</v>
      </c>
      <c r="AS716" s="112">
        <v>1601.98</v>
      </c>
      <c r="AT716" s="112">
        <v>108.02</v>
      </c>
      <c r="AU716" s="112">
        <v>1710</v>
      </c>
      <c r="AV716" s="84">
        <v>22</v>
      </c>
      <c r="AW716" s="84">
        <v>6</v>
      </c>
      <c r="AX716" s="84" t="s">
        <v>2177</v>
      </c>
      <c r="AY716" s="108"/>
      <c r="AZ716" s="84"/>
      <c r="BA716" s="84"/>
      <c r="BB716" s="84" t="s">
        <v>280</v>
      </c>
      <c r="BC716" s="84" t="s">
        <v>281</v>
      </c>
      <c r="BD716" s="108"/>
      <c r="BE716" s="84">
        <v>0</v>
      </c>
      <c r="BF716" s="38" t="s">
        <v>2365</v>
      </c>
      <c r="BG716" s="84">
        <v>7389953792</v>
      </c>
      <c r="BH716" s="114" t="s">
        <v>3072</v>
      </c>
      <c r="BI716" s="38" t="s">
        <v>110</v>
      </c>
      <c r="BJ716" s="85">
        <v>45817</v>
      </c>
      <c r="BK716" s="84"/>
      <c r="BL716" s="38" t="s">
        <v>114</v>
      </c>
      <c r="BM716" s="115" t="s">
        <v>119</v>
      </c>
      <c r="BN716" s="116" t="s">
        <v>199</v>
      </c>
      <c r="BO716" s="84" t="s">
        <v>242</v>
      </c>
      <c r="BP716" s="84"/>
      <c r="BQ716" s="117"/>
      <c r="BR716" s="118" t="s">
        <v>3091</v>
      </c>
    </row>
    <row r="717" spans="1:70" s="113" customFormat="1" ht="15" customHeight="1" x14ac:dyDescent="0.25">
      <c r="A717" s="84">
        <v>713</v>
      </c>
      <c r="B717" s="38" t="s">
        <v>254</v>
      </c>
      <c r="C717" s="38" t="s">
        <v>255</v>
      </c>
      <c r="D717" s="38" t="s">
        <v>256</v>
      </c>
      <c r="E717" s="38" t="s">
        <v>257</v>
      </c>
      <c r="F717" s="38" t="s">
        <v>258</v>
      </c>
      <c r="G717" s="84" t="s">
        <v>259</v>
      </c>
      <c r="H717" s="38" t="s">
        <v>260</v>
      </c>
      <c r="I717" s="84">
        <v>96143</v>
      </c>
      <c r="J717" s="38" t="s">
        <v>539</v>
      </c>
      <c r="K717" s="84">
        <v>96143</v>
      </c>
      <c r="L717" s="84" t="s">
        <v>262</v>
      </c>
      <c r="M717" s="38" t="s">
        <v>263</v>
      </c>
      <c r="N717" s="84">
        <v>171983</v>
      </c>
      <c r="O717" s="84" t="s">
        <v>2368</v>
      </c>
      <c r="P717" s="84">
        <v>231104</v>
      </c>
      <c r="Q717" s="38" t="s">
        <v>2369</v>
      </c>
      <c r="R717" s="38" t="s">
        <v>2099</v>
      </c>
      <c r="S717" s="84" t="s">
        <v>2370</v>
      </c>
      <c r="T717" s="84" t="s">
        <v>2370</v>
      </c>
      <c r="U717" s="84" t="s">
        <v>268</v>
      </c>
      <c r="V717" s="84" t="s">
        <v>269</v>
      </c>
      <c r="W717" s="84">
        <v>541</v>
      </c>
      <c r="X717" s="38" t="s">
        <v>270</v>
      </c>
      <c r="Y717" s="84">
        <v>352375350</v>
      </c>
      <c r="Z717" s="38" t="s">
        <v>2175</v>
      </c>
      <c r="AA717" s="108" t="s">
        <v>2371</v>
      </c>
      <c r="AB717" s="84">
        <v>40000</v>
      </c>
      <c r="AC717" s="108" t="s">
        <v>333</v>
      </c>
      <c r="AD717" s="84">
        <v>24</v>
      </c>
      <c r="AE717" s="84" t="s">
        <v>274</v>
      </c>
      <c r="AF717" s="84" t="s">
        <v>2151</v>
      </c>
      <c r="AG717" s="108" t="s">
        <v>2372</v>
      </c>
      <c r="AH717" s="84" t="s">
        <v>725</v>
      </c>
      <c r="AI717" s="108" t="s">
        <v>2286</v>
      </c>
      <c r="AJ717" s="84">
        <v>2130</v>
      </c>
      <c r="AK717" s="84">
        <v>2130</v>
      </c>
      <c r="AL717" s="108" t="s">
        <v>2165</v>
      </c>
      <c r="AM717" s="84">
        <v>35563.07</v>
      </c>
      <c r="AN717" s="112">
        <v>11296.93</v>
      </c>
      <c r="AO717" s="112">
        <v>46860</v>
      </c>
      <c r="AP717" s="112">
        <v>4436.93</v>
      </c>
      <c r="AQ717" s="112">
        <v>143.07</v>
      </c>
      <c r="AR717" s="112">
        <v>4580</v>
      </c>
      <c r="AS717" s="112">
        <v>0</v>
      </c>
      <c r="AT717" s="112">
        <v>0</v>
      </c>
      <c r="AU717" s="112">
        <v>0</v>
      </c>
      <c r="AV717" s="84">
        <v>22</v>
      </c>
      <c r="AW717" s="84">
        <v>0</v>
      </c>
      <c r="AX717" s="84" t="s">
        <v>279</v>
      </c>
      <c r="AY717" s="108"/>
      <c r="AZ717" s="84"/>
      <c r="BA717" s="84"/>
      <c r="BB717" s="84" t="s">
        <v>280</v>
      </c>
      <c r="BC717" s="84" t="s">
        <v>281</v>
      </c>
      <c r="BD717" s="108"/>
      <c r="BE717" s="84">
        <v>0</v>
      </c>
      <c r="BF717" s="38" t="s">
        <v>2370</v>
      </c>
      <c r="BG717" s="84">
        <v>8435574998</v>
      </c>
      <c r="BH717" s="114" t="s">
        <v>3072</v>
      </c>
      <c r="BI717" s="38" t="s">
        <v>111</v>
      </c>
      <c r="BJ717" s="85">
        <v>45820</v>
      </c>
      <c r="BK717" s="84"/>
      <c r="BL717" s="38"/>
      <c r="BM717" s="115" t="s">
        <v>119</v>
      </c>
      <c r="BN717" s="116" t="s">
        <v>199</v>
      </c>
      <c r="BO717" s="84" t="s">
        <v>242</v>
      </c>
      <c r="BP717" s="84"/>
      <c r="BQ717" s="117"/>
      <c r="BR717" s="118" t="s">
        <v>3094</v>
      </c>
    </row>
    <row r="718" spans="1:70" s="113" customFormat="1" ht="15" customHeight="1" x14ac:dyDescent="0.25">
      <c r="A718" s="84">
        <v>714</v>
      </c>
      <c r="B718" s="38" t="s">
        <v>254</v>
      </c>
      <c r="C718" s="38" t="s">
        <v>255</v>
      </c>
      <c r="D718" s="38" t="s">
        <v>256</v>
      </c>
      <c r="E718" s="38" t="s">
        <v>257</v>
      </c>
      <c r="F718" s="38" t="s">
        <v>258</v>
      </c>
      <c r="G718" s="84" t="s">
        <v>259</v>
      </c>
      <c r="H718" s="38" t="s">
        <v>260</v>
      </c>
      <c r="I718" s="84">
        <v>96143</v>
      </c>
      <c r="J718" s="38" t="s">
        <v>539</v>
      </c>
      <c r="K718" s="84">
        <v>96143</v>
      </c>
      <c r="L718" s="84" t="s">
        <v>262</v>
      </c>
      <c r="M718" s="38" t="s">
        <v>263</v>
      </c>
      <c r="N718" s="84">
        <v>163578</v>
      </c>
      <c r="O718" s="84" t="s">
        <v>734</v>
      </c>
      <c r="P718" s="84">
        <v>219412</v>
      </c>
      <c r="Q718" s="38" t="s">
        <v>735</v>
      </c>
      <c r="R718" s="38" t="s">
        <v>2099</v>
      </c>
      <c r="S718" s="84" t="s">
        <v>2373</v>
      </c>
      <c r="T718" s="84" t="s">
        <v>2373</v>
      </c>
      <c r="U718" s="84" t="s">
        <v>2167</v>
      </c>
      <c r="V718" s="84" t="s">
        <v>269</v>
      </c>
      <c r="W718" s="84">
        <v>541</v>
      </c>
      <c r="X718" s="38" t="s">
        <v>270</v>
      </c>
      <c r="Y718" s="84">
        <v>352377600</v>
      </c>
      <c r="Z718" s="38" t="s">
        <v>2374</v>
      </c>
      <c r="AA718" s="108" t="s">
        <v>2375</v>
      </c>
      <c r="AB718" s="84">
        <v>32000</v>
      </c>
      <c r="AC718" s="108" t="s">
        <v>333</v>
      </c>
      <c r="AD718" s="84">
        <v>24</v>
      </c>
      <c r="AE718" s="84" t="s">
        <v>274</v>
      </c>
      <c r="AF718" s="84" t="s">
        <v>2151</v>
      </c>
      <c r="AG718" s="108" t="s">
        <v>2376</v>
      </c>
      <c r="AH718" s="84" t="s">
        <v>725</v>
      </c>
      <c r="AI718" s="108" t="s">
        <v>2286</v>
      </c>
      <c r="AJ718" s="84">
        <v>1710</v>
      </c>
      <c r="AK718" s="84">
        <v>1710</v>
      </c>
      <c r="AL718" s="108" t="s">
        <v>2165</v>
      </c>
      <c r="AM718" s="84">
        <v>28649.59</v>
      </c>
      <c r="AN718" s="112">
        <v>8970.41</v>
      </c>
      <c r="AO718" s="112">
        <v>37620</v>
      </c>
      <c r="AP718" s="112">
        <v>3350.41</v>
      </c>
      <c r="AQ718" s="112">
        <v>105.59</v>
      </c>
      <c r="AR718" s="112">
        <v>3456</v>
      </c>
      <c r="AS718" s="112">
        <v>0</v>
      </c>
      <c r="AT718" s="112">
        <v>0</v>
      </c>
      <c r="AU718" s="112">
        <v>0</v>
      </c>
      <c r="AV718" s="84">
        <v>22</v>
      </c>
      <c r="AW718" s="84">
        <v>0</v>
      </c>
      <c r="AX718" s="84" t="s">
        <v>279</v>
      </c>
      <c r="AY718" s="108"/>
      <c r="AZ718" s="84"/>
      <c r="BA718" s="84"/>
      <c r="BB718" s="84" t="s">
        <v>280</v>
      </c>
      <c r="BC718" s="84" t="s">
        <v>281</v>
      </c>
      <c r="BD718" s="108"/>
      <c r="BE718" s="84">
        <v>0</v>
      </c>
      <c r="BF718" s="38" t="s">
        <v>2373</v>
      </c>
      <c r="BG718" s="84">
        <v>8817036790</v>
      </c>
      <c r="BH718" s="114" t="s">
        <v>3072</v>
      </c>
      <c r="BI718" s="38" t="s">
        <v>111</v>
      </c>
      <c r="BJ718" s="85">
        <v>45821</v>
      </c>
      <c r="BK718" s="84"/>
      <c r="BL718" s="38"/>
      <c r="BM718" s="115" t="s">
        <v>120</v>
      </c>
      <c r="BN718" s="116" t="s">
        <v>199</v>
      </c>
      <c r="BO718" s="84" t="s">
        <v>242</v>
      </c>
      <c r="BP718" s="84"/>
      <c r="BQ718" s="117"/>
      <c r="BR718" s="118" t="s">
        <v>3094</v>
      </c>
    </row>
    <row r="719" spans="1:70" s="113" customFormat="1" ht="15" customHeight="1" x14ac:dyDescent="0.25">
      <c r="A719" s="84">
        <v>715</v>
      </c>
      <c r="B719" s="38" t="s">
        <v>254</v>
      </c>
      <c r="C719" s="38" t="s">
        <v>255</v>
      </c>
      <c r="D719" s="38" t="s">
        <v>256</v>
      </c>
      <c r="E719" s="38" t="s">
        <v>257</v>
      </c>
      <c r="F719" s="38" t="s">
        <v>258</v>
      </c>
      <c r="G719" s="84" t="s">
        <v>259</v>
      </c>
      <c r="H719" s="38" t="s">
        <v>260</v>
      </c>
      <c r="I719" s="84">
        <v>100032</v>
      </c>
      <c r="J719" s="38" t="s">
        <v>261</v>
      </c>
      <c r="K719" s="84">
        <v>100032</v>
      </c>
      <c r="L719" s="84" t="s">
        <v>262</v>
      </c>
      <c r="M719" s="38" t="s">
        <v>263</v>
      </c>
      <c r="N719" s="84">
        <v>163572</v>
      </c>
      <c r="O719" s="84" t="s">
        <v>264</v>
      </c>
      <c r="P719" s="84">
        <v>220696</v>
      </c>
      <c r="Q719" s="38" t="s">
        <v>841</v>
      </c>
      <c r="R719" s="38" t="s">
        <v>2099</v>
      </c>
      <c r="S719" s="84" t="s">
        <v>2377</v>
      </c>
      <c r="T719" s="84" t="s">
        <v>2377</v>
      </c>
      <c r="U719" s="84" t="s">
        <v>268</v>
      </c>
      <c r="V719" s="84" t="s">
        <v>269</v>
      </c>
      <c r="W719" s="84">
        <v>541</v>
      </c>
      <c r="X719" s="38" t="s">
        <v>270</v>
      </c>
      <c r="Y719" s="84">
        <v>352405069</v>
      </c>
      <c r="Z719" s="38" t="s">
        <v>2378</v>
      </c>
      <c r="AA719" s="108" t="s">
        <v>2172</v>
      </c>
      <c r="AB719" s="84">
        <v>40000</v>
      </c>
      <c r="AC719" s="108" t="s">
        <v>273</v>
      </c>
      <c r="AD719" s="84">
        <v>24</v>
      </c>
      <c r="AE719" s="84" t="s">
        <v>693</v>
      </c>
      <c r="AF719" s="84" t="s">
        <v>315</v>
      </c>
      <c r="AG719" s="108" t="s">
        <v>1566</v>
      </c>
      <c r="AH719" s="84" t="s">
        <v>277</v>
      </c>
      <c r="AI719" s="108" t="s">
        <v>2308</v>
      </c>
      <c r="AJ719" s="84">
        <v>2130</v>
      </c>
      <c r="AK719" s="84">
        <v>2130</v>
      </c>
      <c r="AL719" s="108" t="s">
        <v>2210</v>
      </c>
      <c r="AM719" s="84">
        <v>33652.36</v>
      </c>
      <c r="AN719" s="112">
        <v>11077.64</v>
      </c>
      <c r="AO719" s="112">
        <v>44730</v>
      </c>
      <c r="AP719" s="112">
        <v>6347.64</v>
      </c>
      <c r="AQ719" s="112">
        <v>273.36</v>
      </c>
      <c r="AR719" s="112">
        <v>6621</v>
      </c>
      <c r="AS719" s="112">
        <v>0</v>
      </c>
      <c r="AT719" s="112">
        <v>0</v>
      </c>
      <c r="AU719" s="112">
        <v>0</v>
      </c>
      <c r="AV719" s="84">
        <v>21</v>
      </c>
      <c r="AW719" s="84">
        <v>0</v>
      </c>
      <c r="AX719" s="84" t="s">
        <v>279</v>
      </c>
      <c r="AY719" s="108"/>
      <c r="AZ719" s="84"/>
      <c r="BA719" s="84"/>
      <c r="BB719" s="84" t="s">
        <v>280</v>
      </c>
      <c r="BC719" s="84" t="s">
        <v>281</v>
      </c>
      <c r="BD719" s="108"/>
      <c r="BE719" s="84">
        <v>0</v>
      </c>
      <c r="BF719" s="38" t="s">
        <v>2377</v>
      </c>
      <c r="BG719" s="84">
        <v>9179832790</v>
      </c>
      <c r="BH719" s="114" t="s">
        <v>3072</v>
      </c>
      <c r="BI719" s="38" t="s">
        <v>110</v>
      </c>
      <c r="BJ719" s="85">
        <v>45831</v>
      </c>
      <c r="BK719" s="84"/>
      <c r="BL719" s="38" t="s">
        <v>114</v>
      </c>
      <c r="BM719" s="115" t="s">
        <v>119</v>
      </c>
      <c r="BN719" s="116" t="s">
        <v>200</v>
      </c>
      <c r="BO719" s="84" t="s">
        <v>241</v>
      </c>
      <c r="BP719" s="84">
        <v>7000</v>
      </c>
      <c r="BQ719" s="117" t="s">
        <v>202</v>
      </c>
      <c r="BR719" s="118" t="s">
        <v>3097</v>
      </c>
    </row>
    <row r="720" spans="1:70" s="113" customFormat="1" ht="15" customHeight="1" x14ac:dyDescent="0.25">
      <c r="A720" s="84">
        <v>716</v>
      </c>
      <c r="B720" s="38" t="s">
        <v>254</v>
      </c>
      <c r="C720" s="38" t="s">
        <v>255</v>
      </c>
      <c r="D720" s="38" t="s">
        <v>256</v>
      </c>
      <c r="E720" s="38" t="s">
        <v>257</v>
      </c>
      <c r="F720" s="38" t="s">
        <v>258</v>
      </c>
      <c r="G720" s="84" t="s">
        <v>259</v>
      </c>
      <c r="H720" s="38" t="s">
        <v>260</v>
      </c>
      <c r="I720" s="84">
        <v>96143</v>
      </c>
      <c r="J720" s="38" t="s">
        <v>539</v>
      </c>
      <c r="K720" s="84">
        <v>96143</v>
      </c>
      <c r="L720" s="84" t="s">
        <v>262</v>
      </c>
      <c r="M720" s="38" t="s">
        <v>263</v>
      </c>
      <c r="N720" s="84">
        <v>171983</v>
      </c>
      <c r="O720" s="84" t="s">
        <v>2368</v>
      </c>
      <c r="P720" s="84">
        <v>231104</v>
      </c>
      <c r="Q720" s="38" t="s">
        <v>2369</v>
      </c>
      <c r="R720" s="38" t="s">
        <v>2099</v>
      </c>
      <c r="S720" s="84" t="s">
        <v>2379</v>
      </c>
      <c r="T720" s="84" t="s">
        <v>2379</v>
      </c>
      <c r="U720" s="84" t="s">
        <v>268</v>
      </c>
      <c r="V720" s="84" t="s">
        <v>269</v>
      </c>
      <c r="W720" s="84">
        <v>541</v>
      </c>
      <c r="X720" s="38" t="s">
        <v>270</v>
      </c>
      <c r="Y720" s="84">
        <v>352407432</v>
      </c>
      <c r="Z720" s="38" t="s">
        <v>2380</v>
      </c>
      <c r="AA720" s="108" t="s">
        <v>2172</v>
      </c>
      <c r="AB720" s="84">
        <v>80000</v>
      </c>
      <c r="AC720" s="108" t="s">
        <v>333</v>
      </c>
      <c r="AD720" s="84">
        <v>24</v>
      </c>
      <c r="AE720" s="84" t="s">
        <v>739</v>
      </c>
      <c r="AF720" s="84" t="s">
        <v>2151</v>
      </c>
      <c r="AG720" s="108" t="s">
        <v>2381</v>
      </c>
      <c r="AH720" s="84" t="s">
        <v>725</v>
      </c>
      <c r="AI720" s="108" t="s">
        <v>2286</v>
      </c>
      <c r="AJ720" s="84">
        <v>4270</v>
      </c>
      <c r="AK720" s="84">
        <v>4270</v>
      </c>
      <c r="AL720" s="108" t="s">
        <v>2165</v>
      </c>
      <c r="AM720" s="84">
        <v>71739.69</v>
      </c>
      <c r="AN720" s="112">
        <v>22200.31</v>
      </c>
      <c r="AO720" s="112">
        <v>93940</v>
      </c>
      <c r="AP720" s="112">
        <v>8260.31</v>
      </c>
      <c r="AQ720" s="112">
        <v>258.69</v>
      </c>
      <c r="AR720" s="112">
        <v>8519</v>
      </c>
      <c r="AS720" s="112">
        <v>0</v>
      </c>
      <c r="AT720" s="112">
        <v>0</v>
      </c>
      <c r="AU720" s="112">
        <v>0</v>
      </c>
      <c r="AV720" s="84">
        <v>22</v>
      </c>
      <c r="AW720" s="84">
        <v>0</v>
      </c>
      <c r="AX720" s="84" t="s">
        <v>279</v>
      </c>
      <c r="AY720" s="108"/>
      <c r="AZ720" s="84"/>
      <c r="BA720" s="84"/>
      <c r="BB720" s="84" t="s">
        <v>280</v>
      </c>
      <c r="BC720" s="84" t="s">
        <v>281</v>
      </c>
      <c r="BD720" s="108"/>
      <c r="BE720" s="84">
        <v>0</v>
      </c>
      <c r="BF720" s="38" t="s">
        <v>2379</v>
      </c>
      <c r="BG720" s="84">
        <v>9753999978</v>
      </c>
      <c r="BH720" s="114" t="s">
        <v>3072</v>
      </c>
      <c r="BI720" s="38" t="s">
        <v>111</v>
      </c>
      <c r="BJ720" s="85">
        <v>45821</v>
      </c>
      <c r="BK720" s="84"/>
      <c r="BL720" s="38"/>
      <c r="BM720" s="115" t="s">
        <v>119</v>
      </c>
      <c r="BN720" s="116" t="s">
        <v>199</v>
      </c>
      <c r="BO720" s="84" t="s">
        <v>242</v>
      </c>
      <c r="BP720" s="84"/>
      <c r="BQ720" s="117"/>
      <c r="BR720" s="118" t="s">
        <v>3094</v>
      </c>
    </row>
    <row r="721" spans="1:70" s="113" customFormat="1" ht="15" customHeight="1" x14ac:dyDescent="0.25">
      <c r="A721" s="84">
        <v>717</v>
      </c>
      <c r="B721" s="38" t="s">
        <v>254</v>
      </c>
      <c r="C721" s="38" t="s">
        <v>255</v>
      </c>
      <c r="D721" s="38" t="s">
        <v>256</v>
      </c>
      <c r="E721" s="38" t="s">
        <v>257</v>
      </c>
      <c r="F721" s="38" t="s">
        <v>258</v>
      </c>
      <c r="G721" s="84" t="s">
        <v>259</v>
      </c>
      <c r="H721" s="38" t="s">
        <v>260</v>
      </c>
      <c r="I721" s="84">
        <v>95409</v>
      </c>
      <c r="J721" s="38" t="s">
        <v>347</v>
      </c>
      <c r="K721" s="84">
        <v>95409</v>
      </c>
      <c r="L721" s="84" t="s">
        <v>262</v>
      </c>
      <c r="M721" s="38" t="s">
        <v>263</v>
      </c>
      <c r="N721" s="84">
        <v>160213</v>
      </c>
      <c r="O721" s="84" t="s">
        <v>348</v>
      </c>
      <c r="P721" s="84">
        <v>229759</v>
      </c>
      <c r="Q721" s="38" t="s">
        <v>1303</v>
      </c>
      <c r="R721" s="38" t="s">
        <v>2099</v>
      </c>
      <c r="S721" s="84" t="s">
        <v>2382</v>
      </c>
      <c r="T721" s="84" t="s">
        <v>2382</v>
      </c>
      <c r="U721" s="84" t="s">
        <v>2167</v>
      </c>
      <c r="V721" s="84" t="s">
        <v>269</v>
      </c>
      <c r="W721" s="84">
        <v>541</v>
      </c>
      <c r="X721" s="38" t="s">
        <v>270</v>
      </c>
      <c r="Y721" s="84">
        <v>352472194</v>
      </c>
      <c r="Z721" s="38" t="s">
        <v>2383</v>
      </c>
      <c r="AA721" s="108" t="s">
        <v>2225</v>
      </c>
      <c r="AB721" s="84">
        <v>52000</v>
      </c>
      <c r="AC721" s="108" t="s">
        <v>353</v>
      </c>
      <c r="AD721" s="84">
        <v>24</v>
      </c>
      <c r="AE721" s="84" t="s">
        <v>371</v>
      </c>
      <c r="AF721" s="84" t="s">
        <v>2341</v>
      </c>
      <c r="AG721" s="108" t="s">
        <v>2090</v>
      </c>
      <c r="AH721" s="84" t="s">
        <v>1539</v>
      </c>
      <c r="AI721" s="108" t="s">
        <v>2310</v>
      </c>
      <c r="AJ721" s="84">
        <v>2780</v>
      </c>
      <c r="AK721" s="84">
        <v>2780</v>
      </c>
      <c r="AL721" s="108" t="s">
        <v>2384</v>
      </c>
      <c r="AM721" s="84">
        <v>45508.67</v>
      </c>
      <c r="AN721" s="112">
        <v>12871.33</v>
      </c>
      <c r="AO721" s="112">
        <v>58380</v>
      </c>
      <c r="AP721" s="112">
        <v>6491.33</v>
      </c>
      <c r="AQ721" s="112">
        <v>238.67</v>
      </c>
      <c r="AR721" s="112">
        <v>6730</v>
      </c>
      <c r="AS721" s="112">
        <v>2646.62</v>
      </c>
      <c r="AT721" s="112">
        <v>133.38</v>
      </c>
      <c r="AU721" s="112">
        <v>2780</v>
      </c>
      <c r="AV721" s="84">
        <v>22</v>
      </c>
      <c r="AW721" s="84">
        <v>1</v>
      </c>
      <c r="AX721" s="84" t="s">
        <v>2177</v>
      </c>
      <c r="AY721" s="108"/>
      <c r="AZ721" s="84"/>
      <c r="BA721" s="84"/>
      <c r="BB721" s="84" t="s">
        <v>280</v>
      </c>
      <c r="BC721" s="84" t="s">
        <v>281</v>
      </c>
      <c r="BD721" s="108"/>
      <c r="BE721" s="84">
        <v>0</v>
      </c>
      <c r="BF721" s="38" t="s">
        <v>2382</v>
      </c>
      <c r="BG721" s="84">
        <v>9630798485</v>
      </c>
      <c r="BH721" s="114" t="s">
        <v>3072</v>
      </c>
      <c r="BI721" s="38" t="s">
        <v>110</v>
      </c>
      <c r="BJ721" s="85">
        <v>45817</v>
      </c>
      <c r="BK721" s="84"/>
      <c r="BL721" s="38" t="s">
        <v>114</v>
      </c>
      <c r="BM721" s="115" t="s">
        <v>119</v>
      </c>
      <c r="BN721" s="116" t="s">
        <v>200</v>
      </c>
      <c r="BO721" s="84" t="s">
        <v>243</v>
      </c>
      <c r="BP721" s="84"/>
      <c r="BQ721" s="117"/>
      <c r="BR721" s="118" t="s">
        <v>3091</v>
      </c>
    </row>
    <row r="722" spans="1:70" s="113" customFormat="1" ht="15" customHeight="1" x14ac:dyDescent="0.25">
      <c r="A722" s="84">
        <v>718</v>
      </c>
      <c r="B722" s="38" t="s">
        <v>254</v>
      </c>
      <c r="C722" s="38" t="s">
        <v>255</v>
      </c>
      <c r="D722" s="38" t="s">
        <v>256</v>
      </c>
      <c r="E722" s="38" t="s">
        <v>257</v>
      </c>
      <c r="F722" s="38" t="s">
        <v>258</v>
      </c>
      <c r="G722" s="84" t="s">
        <v>259</v>
      </c>
      <c r="H722" s="38" t="s">
        <v>260</v>
      </c>
      <c r="I722" s="84">
        <v>95409</v>
      </c>
      <c r="J722" s="38" t="s">
        <v>347</v>
      </c>
      <c r="K722" s="84">
        <v>95409</v>
      </c>
      <c r="L722" s="84" t="s">
        <v>262</v>
      </c>
      <c r="M722" s="38" t="s">
        <v>263</v>
      </c>
      <c r="N722" s="84">
        <v>160213</v>
      </c>
      <c r="O722" s="84" t="s">
        <v>348</v>
      </c>
      <c r="P722" s="84">
        <v>229791</v>
      </c>
      <c r="Q722" s="38" t="s">
        <v>678</v>
      </c>
      <c r="R722" s="38" t="s">
        <v>2099</v>
      </c>
      <c r="S722" s="84" t="s">
        <v>2385</v>
      </c>
      <c r="T722" s="84" t="s">
        <v>2385</v>
      </c>
      <c r="U722" s="84" t="s">
        <v>268</v>
      </c>
      <c r="V722" s="84" t="s">
        <v>269</v>
      </c>
      <c r="W722" s="84">
        <v>541</v>
      </c>
      <c r="X722" s="38" t="s">
        <v>270</v>
      </c>
      <c r="Y722" s="84">
        <v>352472446</v>
      </c>
      <c r="Z722" s="38" t="s">
        <v>2386</v>
      </c>
      <c r="AA722" s="108" t="s">
        <v>2225</v>
      </c>
      <c r="AB722" s="84">
        <v>40000</v>
      </c>
      <c r="AC722" s="108" t="s">
        <v>353</v>
      </c>
      <c r="AD722" s="84">
        <v>24</v>
      </c>
      <c r="AE722" s="84" t="s">
        <v>274</v>
      </c>
      <c r="AF722" s="84" t="s">
        <v>2151</v>
      </c>
      <c r="AG722" s="108" t="s">
        <v>2387</v>
      </c>
      <c r="AH722" s="84" t="s">
        <v>725</v>
      </c>
      <c r="AI722" s="108" t="s">
        <v>2310</v>
      </c>
      <c r="AJ722" s="84">
        <v>2130</v>
      </c>
      <c r="AK722" s="84">
        <v>2130</v>
      </c>
      <c r="AL722" s="108" t="s">
        <v>2388</v>
      </c>
      <c r="AM722" s="84">
        <v>23495.93</v>
      </c>
      <c r="AN722" s="112">
        <v>8454.07</v>
      </c>
      <c r="AO722" s="112">
        <v>31950</v>
      </c>
      <c r="AP722" s="112">
        <v>16504.07</v>
      </c>
      <c r="AQ722" s="112">
        <v>1687.93</v>
      </c>
      <c r="AR722" s="112">
        <v>18192</v>
      </c>
      <c r="AS722" s="112">
        <v>13313.55</v>
      </c>
      <c r="AT722" s="112">
        <v>1596.45</v>
      </c>
      <c r="AU722" s="112">
        <v>14910</v>
      </c>
      <c r="AV722" s="84">
        <v>22</v>
      </c>
      <c r="AW722" s="84">
        <v>183</v>
      </c>
      <c r="AX722" s="84" t="s">
        <v>293</v>
      </c>
      <c r="AY722" s="108"/>
      <c r="AZ722" s="84"/>
      <c r="BA722" s="84"/>
      <c r="BB722" s="84" t="s">
        <v>280</v>
      </c>
      <c r="BC722" s="84" t="s">
        <v>281</v>
      </c>
      <c r="BD722" s="108"/>
      <c r="BE722" s="84">
        <v>0</v>
      </c>
      <c r="BF722" s="38" t="s">
        <v>2385</v>
      </c>
      <c r="BG722" s="84">
        <v>8127719617</v>
      </c>
      <c r="BH722" s="114" t="s">
        <v>3072</v>
      </c>
      <c r="BI722" s="38" t="s">
        <v>111</v>
      </c>
      <c r="BJ722" s="85">
        <v>45822</v>
      </c>
      <c r="BK722" s="84"/>
      <c r="BL722" s="38"/>
      <c r="BM722" s="115" t="s">
        <v>119</v>
      </c>
      <c r="BN722" s="116" t="s">
        <v>199</v>
      </c>
      <c r="BO722" s="84" t="s">
        <v>242</v>
      </c>
      <c r="BP722" s="84"/>
      <c r="BQ722" s="117"/>
      <c r="BR722" s="118" t="s">
        <v>3094</v>
      </c>
    </row>
    <row r="723" spans="1:70" s="113" customFormat="1" ht="15" customHeight="1" x14ac:dyDescent="0.25">
      <c r="A723" s="84">
        <v>719</v>
      </c>
      <c r="B723" s="38" t="s">
        <v>254</v>
      </c>
      <c r="C723" s="38" t="s">
        <v>255</v>
      </c>
      <c r="D723" s="38" t="s">
        <v>256</v>
      </c>
      <c r="E723" s="38" t="s">
        <v>257</v>
      </c>
      <c r="F723" s="38" t="s">
        <v>258</v>
      </c>
      <c r="G723" s="84" t="s">
        <v>259</v>
      </c>
      <c r="H723" s="38" t="s">
        <v>260</v>
      </c>
      <c r="I723" s="84">
        <v>96143</v>
      </c>
      <c r="J723" s="38" t="s">
        <v>539</v>
      </c>
      <c r="K723" s="84">
        <v>96143</v>
      </c>
      <c r="L723" s="84" t="s">
        <v>262</v>
      </c>
      <c r="M723" s="38" t="s">
        <v>263</v>
      </c>
      <c r="N723" s="84">
        <v>164312</v>
      </c>
      <c r="O723" s="84" t="s">
        <v>793</v>
      </c>
      <c r="P723" s="84">
        <v>220397</v>
      </c>
      <c r="Q723" s="38" t="s">
        <v>474</v>
      </c>
      <c r="R723" s="38" t="s">
        <v>2099</v>
      </c>
      <c r="S723" s="84" t="s">
        <v>2389</v>
      </c>
      <c r="T723" s="84" t="s">
        <v>2389</v>
      </c>
      <c r="U723" s="84" t="s">
        <v>2167</v>
      </c>
      <c r="V723" s="84" t="s">
        <v>269</v>
      </c>
      <c r="W723" s="84">
        <v>541</v>
      </c>
      <c r="X723" s="38" t="s">
        <v>270</v>
      </c>
      <c r="Y723" s="84">
        <v>352534249</v>
      </c>
      <c r="Z723" s="38" t="s">
        <v>2390</v>
      </c>
      <c r="AA723" s="108" t="s">
        <v>2391</v>
      </c>
      <c r="AB723" s="84">
        <v>69000</v>
      </c>
      <c r="AC723" s="108" t="s">
        <v>333</v>
      </c>
      <c r="AD723" s="84">
        <v>24</v>
      </c>
      <c r="AE723" s="84" t="s">
        <v>421</v>
      </c>
      <c r="AF723" s="84" t="s">
        <v>2151</v>
      </c>
      <c r="AG723" s="108" t="s">
        <v>1671</v>
      </c>
      <c r="AH723" s="84" t="s">
        <v>725</v>
      </c>
      <c r="AI723" s="108" t="s">
        <v>2392</v>
      </c>
      <c r="AJ723" s="84">
        <v>3680</v>
      </c>
      <c r="AK723" s="84">
        <v>3680</v>
      </c>
      <c r="AL723" s="108" t="s">
        <v>2165</v>
      </c>
      <c r="AM723" s="84">
        <v>57022.21</v>
      </c>
      <c r="AN723" s="112">
        <v>20257.79</v>
      </c>
      <c r="AO723" s="112">
        <v>77280</v>
      </c>
      <c r="AP723" s="112">
        <v>11977.79</v>
      </c>
      <c r="AQ723" s="112">
        <v>534.66</v>
      </c>
      <c r="AR723" s="112">
        <v>12512.45</v>
      </c>
      <c r="AS723" s="112">
        <v>0</v>
      </c>
      <c r="AT723" s="112">
        <v>0</v>
      </c>
      <c r="AU723" s="112">
        <v>0</v>
      </c>
      <c r="AV723" s="84">
        <v>21</v>
      </c>
      <c r="AW723" s="84">
        <v>0</v>
      </c>
      <c r="AX723" s="84" t="s">
        <v>279</v>
      </c>
      <c r="AY723" s="108"/>
      <c r="AZ723" s="84"/>
      <c r="BA723" s="84"/>
      <c r="BB723" s="84" t="s">
        <v>280</v>
      </c>
      <c r="BC723" s="84" t="s">
        <v>281</v>
      </c>
      <c r="BD723" s="108"/>
      <c r="BE723" s="84">
        <v>0</v>
      </c>
      <c r="BF723" s="38" t="s">
        <v>2389</v>
      </c>
      <c r="BG723" s="84">
        <v>9926911312</v>
      </c>
      <c r="BH723" s="114" t="s">
        <v>3072</v>
      </c>
      <c r="BI723" s="38" t="s">
        <v>111</v>
      </c>
      <c r="BJ723" s="85">
        <v>45820</v>
      </c>
      <c r="BK723" s="84"/>
      <c r="BL723" s="38"/>
      <c r="BM723" s="115" t="s">
        <v>120</v>
      </c>
      <c r="BN723" s="116" t="s">
        <v>199</v>
      </c>
      <c r="BO723" s="84" t="s">
        <v>242</v>
      </c>
      <c r="BP723" s="84"/>
      <c r="BQ723" s="117"/>
      <c r="BR723" s="118" t="s">
        <v>3094</v>
      </c>
    </row>
    <row r="724" spans="1:70" s="113" customFormat="1" ht="15" customHeight="1" x14ac:dyDescent="0.25">
      <c r="A724" s="84">
        <v>720</v>
      </c>
      <c r="B724" s="38" t="s">
        <v>254</v>
      </c>
      <c r="C724" s="38" t="s">
        <v>255</v>
      </c>
      <c r="D724" s="38" t="s">
        <v>256</v>
      </c>
      <c r="E724" s="38" t="s">
        <v>257</v>
      </c>
      <c r="F724" s="38" t="s">
        <v>258</v>
      </c>
      <c r="G724" s="84" t="s">
        <v>259</v>
      </c>
      <c r="H724" s="38" t="s">
        <v>260</v>
      </c>
      <c r="I724" s="84">
        <v>95409</v>
      </c>
      <c r="J724" s="38" t="s">
        <v>347</v>
      </c>
      <c r="K724" s="84">
        <v>95409</v>
      </c>
      <c r="L724" s="84" t="s">
        <v>262</v>
      </c>
      <c r="M724" s="38" t="s">
        <v>263</v>
      </c>
      <c r="N724" s="84">
        <v>162505</v>
      </c>
      <c r="O724" s="84" t="s">
        <v>598</v>
      </c>
      <c r="P724" s="84">
        <v>788528</v>
      </c>
      <c r="Q724" s="38" t="s">
        <v>2393</v>
      </c>
      <c r="R724" s="38" t="s">
        <v>2099</v>
      </c>
      <c r="S724" s="84" t="s">
        <v>2394</v>
      </c>
      <c r="T724" s="84" t="s">
        <v>2394</v>
      </c>
      <c r="U724" s="84" t="s">
        <v>2167</v>
      </c>
      <c r="V724" s="84" t="s">
        <v>269</v>
      </c>
      <c r="W724" s="84">
        <v>541</v>
      </c>
      <c r="X724" s="38" t="s">
        <v>270</v>
      </c>
      <c r="Y724" s="84">
        <v>352577551</v>
      </c>
      <c r="Z724" s="38" t="s">
        <v>2279</v>
      </c>
      <c r="AA724" s="108" t="s">
        <v>2395</v>
      </c>
      <c r="AB724" s="84">
        <v>70000</v>
      </c>
      <c r="AC724" s="108" t="s">
        <v>353</v>
      </c>
      <c r="AD724" s="84">
        <v>24</v>
      </c>
      <c r="AE724" s="84" t="s">
        <v>421</v>
      </c>
      <c r="AF724" s="84" t="s">
        <v>2151</v>
      </c>
      <c r="AG724" s="108" t="s">
        <v>1631</v>
      </c>
      <c r="AH724" s="84" t="s">
        <v>725</v>
      </c>
      <c r="AI724" s="108" t="s">
        <v>2396</v>
      </c>
      <c r="AJ724" s="84">
        <v>3740</v>
      </c>
      <c r="AK724" s="84">
        <v>3740</v>
      </c>
      <c r="AL724" s="108" t="s">
        <v>2203</v>
      </c>
      <c r="AM724" s="84">
        <v>57732.160000000003</v>
      </c>
      <c r="AN724" s="112">
        <v>20807.84</v>
      </c>
      <c r="AO724" s="112">
        <v>78540</v>
      </c>
      <c r="AP724" s="112">
        <v>12267.84</v>
      </c>
      <c r="AQ724" s="112">
        <v>549.47</v>
      </c>
      <c r="AR724" s="112">
        <v>12817.31</v>
      </c>
      <c r="AS724" s="112">
        <v>0</v>
      </c>
      <c r="AT724" s="112">
        <v>0</v>
      </c>
      <c r="AU724" s="112">
        <v>0</v>
      </c>
      <c r="AV724" s="84">
        <v>21</v>
      </c>
      <c r="AW724" s="84">
        <v>0</v>
      </c>
      <c r="AX724" s="84" t="s">
        <v>279</v>
      </c>
      <c r="AY724" s="108"/>
      <c r="AZ724" s="84"/>
      <c r="BA724" s="84"/>
      <c r="BB724" s="84" t="s">
        <v>280</v>
      </c>
      <c r="BC724" s="84" t="s">
        <v>281</v>
      </c>
      <c r="BD724" s="108"/>
      <c r="BE724" s="84">
        <v>0</v>
      </c>
      <c r="BF724" s="38" t="s">
        <v>2394</v>
      </c>
      <c r="BG724" s="84">
        <v>9589911610</v>
      </c>
      <c r="BH724" s="114" t="s">
        <v>3072</v>
      </c>
      <c r="BI724" s="38" t="s">
        <v>111</v>
      </c>
      <c r="BJ724" s="85">
        <v>45821</v>
      </c>
      <c r="BK724" s="84"/>
      <c r="BL724" s="38"/>
      <c r="BM724" s="115" t="s">
        <v>120</v>
      </c>
      <c r="BN724" s="116" t="s">
        <v>199</v>
      </c>
      <c r="BO724" s="84" t="s">
        <v>242</v>
      </c>
      <c r="BP724" s="84"/>
      <c r="BQ724" s="117"/>
      <c r="BR724" s="118" t="s">
        <v>3094</v>
      </c>
    </row>
    <row r="725" spans="1:70" s="113" customFormat="1" ht="15" customHeight="1" x14ac:dyDescent="0.25">
      <c r="A725" s="84">
        <v>721</v>
      </c>
      <c r="B725" s="38" t="s">
        <v>254</v>
      </c>
      <c r="C725" s="38" t="s">
        <v>255</v>
      </c>
      <c r="D725" s="38" t="s">
        <v>256</v>
      </c>
      <c r="E725" s="38" t="s">
        <v>257</v>
      </c>
      <c r="F725" s="38" t="s">
        <v>258</v>
      </c>
      <c r="G725" s="84" t="s">
        <v>259</v>
      </c>
      <c r="H725" s="38" t="s">
        <v>260</v>
      </c>
      <c r="I725" s="84">
        <v>96143</v>
      </c>
      <c r="J725" s="38" t="s">
        <v>539</v>
      </c>
      <c r="K725" s="84">
        <v>96143</v>
      </c>
      <c r="L725" s="84" t="s">
        <v>262</v>
      </c>
      <c r="M725" s="38" t="s">
        <v>263</v>
      </c>
      <c r="N725" s="84">
        <v>171579</v>
      </c>
      <c r="O725" s="84" t="s">
        <v>1402</v>
      </c>
      <c r="P725" s="84">
        <v>230548</v>
      </c>
      <c r="Q725" s="38" t="s">
        <v>1403</v>
      </c>
      <c r="R725" s="38" t="s">
        <v>2099</v>
      </c>
      <c r="S725" s="84" t="s">
        <v>2397</v>
      </c>
      <c r="T725" s="84" t="s">
        <v>2397</v>
      </c>
      <c r="U725" s="84" t="s">
        <v>2167</v>
      </c>
      <c r="V725" s="84" t="s">
        <v>343</v>
      </c>
      <c r="W725" s="84">
        <v>541</v>
      </c>
      <c r="X725" s="38" t="s">
        <v>270</v>
      </c>
      <c r="Y725" s="84">
        <v>352605922</v>
      </c>
      <c r="Z725" s="38" t="s">
        <v>2398</v>
      </c>
      <c r="AA725" s="108" t="s">
        <v>2399</v>
      </c>
      <c r="AB725" s="84">
        <v>40000</v>
      </c>
      <c r="AC725" s="108" t="s">
        <v>333</v>
      </c>
      <c r="AD725" s="84">
        <v>24</v>
      </c>
      <c r="AE725" s="84" t="s">
        <v>274</v>
      </c>
      <c r="AF725" s="84" t="s">
        <v>2151</v>
      </c>
      <c r="AG725" s="108" t="s">
        <v>2400</v>
      </c>
      <c r="AH725" s="84" t="s">
        <v>725</v>
      </c>
      <c r="AI725" s="108" t="s">
        <v>2392</v>
      </c>
      <c r="AJ725" s="84">
        <v>2130</v>
      </c>
      <c r="AK725" s="84">
        <v>2130</v>
      </c>
      <c r="AL725" s="108" t="s">
        <v>2384</v>
      </c>
      <c r="AM725" s="84">
        <v>31273.34</v>
      </c>
      <c r="AN725" s="112">
        <v>11326.66</v>
      </c>
      <c r="AO725" s="112">
        <v>42600</v>
      </c>
      <c r="AP725" s="112">
        <v>8726.66</v>
      </c>
      <c r="AQ725" s="112">
        <v>485.34</v>
      </c>
      <c r="AR725" s="112">
        <v>9212</v>
      </c>
      <c r="AS725" s="112">
        <v>1944.71</v>
      </c>
      <c r="AT725" s="112">
        <v>185.29</v>
      </c>
      <c r="AU725" s="112">
        <v>2130</v>
      </c>
      <c r="AV725" s="84">
        <v>21</v>
      </c>
      <c r="AW725" s="84">
        <v>7</v>
      </c>
      <c r="AX725" s="84" t="s">
        <v>2177</v>
      </c>
      <c r="AY725" s="108"/>
      <c r="AZ725" s="84"/>
      <c r="BA725" s="84"/>
      <c r="BB725" s="84" t="s">
        <v>280</v>
      </c>
      <c r="BC725" s="84" t="s">
        <v>281</v>
      </c>
      <c r="BD725" s="108"/>
      <c r="BE725" s="84">
        <v>0</v>
      </c>
      <c r="BF725" s="38" t="s">
        <v>2397</v>
      </c>
      <c r="BG725" s="84">
        <v>8959176909</v>
      </c>
      <c r="BH725" s="114" t="s">
        <v>3072</v>
      </c>
      <c r="BI725" s="38" t="s">
        <v>110</v>
      </c>
      <c r="BJ725" s="85">
        <v>45817</v>
      </c>
      <c r="BK725" s="84"/>
      <c r="BL725" s="38" t="s">
        <v>114</v>
      </c>
      <c r="BM725" s="115" t="s">
        <v>119</v>
      </c>
      <c r="BN725" s="116" t="s">
        <v>199</v>
      </c>
      <c r="BO725" s="84" t="s">
        <v>242</v>
      </c>
      <c r="BP725" s="84"/>
      <c r="BQ725" s="117"/>
      <c r="BR725" s="118" t="s">
        <v>3091</v>
      </c>
    </row>
    <row r="726" spans="1:70" s="113" customFormat="1" ht="15" customHeight="1" x14ac:dyDescent="0.25">
      <c r="A726" s="84">
        <v>722</v>
      </c>
      <c r="B726" s="38" t="s">
        <v>254</v>
      </c>
      <c r="C726" s="38" t="s">
        <v>255</v>
      </c>
      <c r="D726" s="38" t="s">
        <v>256</v>
      </c>
      <c r="E726" s="38" t="s">
        <v>257</v>
      </c>
      <c r="F726" s="38" t="s">
        <v>258</v>
      </c>
      <c r="G726" s="84" t="s">
        <v>259</v>
      </c>
      <c r="H726" s="38" t="s">
        <v>260</v>
      </c>
      <c r="I726" s="84">
        <v>95409</v>
      </c>
      <c r="J726" s="38" t="s">
        <v>347</v>
      </c>
      <c r="K726" s="84">
        <v>95409</v>
      </c>
      <c r="L726" s="84" t="s">
        <v>262</v>
      </c>
      <c r="M726" s="38" t="s">
        <v>263</v>
      </c>
      <c r="N726" s="84">
        <v>160213</v>
      </c>
      <c r="O726" s="84" t="s">
        <v>348</v>
      </c>
      <c r="P726" s="84">
        <v>810100</v>
      </c>
      <c r="Q726" s="38" t="s">
        <v>1692</v>
      </c>
      <c r="R726" s="38" t="s">
        <v>2099</v>
      </c>
      <c r="S726" s="84" t="s">
        <v>2401</v>
      </c>
      <c r="T726" s="84" t="s">
        <v>2401</v>
      </c>
      <c r="U726" s="84" t="s">
        <v>2167</v>
      </c>
      <c r="V726" s="84" t="s">
        <v>269</v>
      </c>
      <c r="W726" s="84">
        <v>541</v>
      </c>
      <c r="X726" s="38" t="s">
        <v>270</v>
      </c>
      <c r="Y726" s="84">
        <v>352637153</v>
      </c>
      <c r="Z726" s="38" t="s">
        <v>2402</v>
      </c>
      <c r="AA726" s="108" t="s">
        <v>2403</v>
      </c>
      <c r="AB726" s="84">
        <v>32000</v>
      </c>
      <c r="AC726" s="108" t="s">
        <v>353</v>
      </c>
      <c r="AD726" s="84">
        <v>24</v>
      </c>
      <c r="AE726" s="84" t="s">
        <v>274</v>
      </c>
      <c r="AF726" s="84" t="s">
        <v>2151</v>
      </c>
      <c r="AG726" s="108" t="s">
        <v>2404</v>
      </c>
      <c r="AH726" s="84" t="s">
        <v>725</v>
      </c>
      <c r="AI726" s="108" t="s">
        <v>2396</v>
      </c>
      <c r="AJ726" s="84">
        <v>1710</v>
      </c>
      <c r="AK726" s="84">
        <v>1710</v>
      </c>
      <c r="AL726" s="108" t="s">
        <v>2322</v>
      </c>
      <c r="AM726" s="84">
        <v>25003.439999999999</v>
      </c>
      <c r="AN726" s="112">
        <v>9196.56</v>
      </c>
      <c r="AO726" s="112">
        <v>34200</v>
      </c>
      <c r="AP726" s="112">
        <v>6996.56</v>
      </c>
      <c r="AQ726" s="112">
        <v>389.44</v>
      </c>
      <c r="AR726" s="112">
        <v>7386</v>
      </c>
      <c r="AS726" s="112">
        <v>1561.44</v>
      </c>
      <c r="AT726" s="112">
        <v>148.56</v>
      </c>
      <c r="AU726" s="112">
        <v>1710</v>
      </c>
      <c r="AV726" s="84">
        <v>21</v>
      </c>
      <c r="AW726" s="84">
        <v>1</v>
      </c>
      <c r="AX726" s="84" t="s">
        <v>2177</v>
      </c>
      <c r="AY726" s="108"/>
      <c r="AZ726" s="84"/>
      <c r="BA726" s="84"/>
      <c r="BB726" s="84" t="s">
        <v>280</v>
      </c>
      <c r="BC726" s="84" t="s">
        <v>281</v>
      </c>
      <c r="BD726" s="108"/>
      <c r="BE726" s="84">
        <v>0</v>
      </c>
      <c r="BF726" s="38" t="s">
        <v>2401</v>
      </c>
      <c r="BG726" s="84">
        <v>9589983314</v>
      </c>
      <c r="BH726" s="114" t="s">
        <v>3072</v>
      </c>
      <c r="BI726" s="38" t="s">
        <v>110</v>
      </c>
      <c r="BJ726" s="85">
        <v>45817</v>
      </c>
      <c r="BK726" s="84"/>
      <c r="BL726" s="38" t="s">
        <v>115</v>
      </c>
      <c r="BM726" s="115" t="s">
        <v>130</v>
      </c>
      <c r="BN726" s="116" t="s">
        <v>199</v>
      </c>
      <c r="BO726" s="84" t="s">
        <v>242</v>
      </c>
      <c r="BP726" s="84"/>
      <c r="BQ726" s="117"/>
      <c r="BR726" s="118" t="s">
        <v>3091</v>
      </c>
    </row>
    <row r="727" spans="1:70" s="113" customFormat="1" ht="15" customHeight="1" x14ac:dyDescent="0.25">
      <c r="A727" s="84">
        <v>723</v>
      </c>
      <c r="B727" s="38" t="s">
        <v>254</v>
      </c>
      <c r="C727" s="38" t="s">
        <v>255</v>
      </c>
      <c r="D727" s="38" t="s">
        <v>256</v>
      </c>
      <c r="E727" s="38" t="s">
        <v>257</v>
      </c>
      <c r="F727" s="38" t="s">
        <v>258</v>
      </c>
      <c r="G727" s="84" t="s">
        <v>259</v>
      </c>
      <c r="H727" s="38" t="s">
        <v>260</v>
      </c>
      <c r="I727" s="84">
        <v>95365</v>
      </c>
      <c r="J727" s="38" t="s">
        <v>327</v>
      </c>
      <c r="K727" s="84">
        <v>95365</v>
      </c>
      <c r="L727" s="84" t="s">
        <v>262</v>
      </c>
      <c r="M727" s="38" t="s">
        <v>263</v>
      </c>
      <c r="N727" s="84">
        <v>160111</v>
      </c>
      <c r="O727" s="84" t="s">
        <v>328</v>
      </c>
      <c r="P727" s="84">
        <v>214745</v>
      </c>
      <c r="Q727" s="38" t="s">
        <v>329</v>
      </c>
      <c r="R727" s="38" t="s">
        <v>2099</v>
      </c>
      <c r="S727" s="84" t="s">
        <v>2405</v>
      </c>
      <c r="T727" s="84" t="s">
        <v>2405</v>
      </c>
      <c r="U727" s="84" t="s">
        <v>287</v>
      </c>
      <c r="V727" s="84" t="s">
        <v>269</v>
      </c>
      <c r="W727" s="84">
        <v>541</v>
      </c>
      <c r="X727" s="38" t="s">
        <v>270</v>
      </c>
      <c r="Y727" s="84">
        <v>352650381</v>
      </c>
      <c r="Z727" s="38" t="s">
        <v>2406</v>
      </c>
      <c r="AA727" s="108" t="s">
        <v>2407</v>
      </c>
      <c r="AB727" s="84">
        <v>35000</v>
      </c>
      <c r="AC727" s="108" t="s">
        <v>333</v>
      </c>
      <c r="AD727" s="84">
        <v>24</v>
      </c>
      <c r="AE727" s="84" t="s">
        <v>274</v>
      </c>
      <c r="AF727" s="84" t="s">
        <v>2151</v>
      </c>
      <c r="AG727" s="108" t="s">
        <v>2408</v>
      </c>
      <c r="AH727" s="84" t="s">
        <v>725</v>
      </c>
      <c r="AI727" s="108" t="s">
        <v>2392</v>
      </c>
      <c r="AJ727" s="84">
        <v>1870</v>
      </c>
      <c r="AK727" s="84">
        <v>1870</v>
      </c>
      <c r="AL727" s="108" t="s">
        <v>2165</v>
      </c>
      <c r="AM727" s="84">
        <v>29300.79</v>
      </c>
      <c r="AN727" s="112">
        <v>9969.2099999999991</v>
      </c>
      <c r="AO727" s="112">
        <v>39270</v>
      </c>
      <c r="AP727" s="112">
        <v>5699.21</v>
      </c>
      <c r="AQ727" s="112">
        <v>246.79</v>
      </c>
      <c r="AR727" s="112">
        <v>5946</v>
      </c>
      <c r="AS727" s="112">
        <v>0</v>
      </c>
      <c r="AT727" s="112">
        <v>0</v>
      </c>
      <c r="AU727" s="112">
        <v>0</v>
      </c>
      <c r="AV727" s="84">
        <v>21</v>
      </c>
      <c r="AW727" s="84">
        <v>0</v>
      </c>
      <c r="AX727" s="84" t="s">
        <v>279</v>
      </c>
      <c r="AY727" s="108"/>
      <c r="AZ727" s="84"/>
      <c r="BA727" s="84"/>
      <c r="BB727" s="84" t="s">
        <v>280</v>
      </c>
      <c r="BC727" s="84" t="s">
        <v>281</v>
      </c>
      <c r="BD727" s="108"/>
      <c r="BE727" s="84">
        <v>0</v>
      </c>
      <c r="BF727" s="38" t="s">
        <v>2405</v>
      </c>
      <c r="BG727" s="84">
        <v>9575821464</v>
      </c>
      <c r="BH727" s="114" t="s">
        <v>3072</v>
      </c>
      <c r="BI727" s="38" t="s">
        <v>111</v>
      </c>
      <c r="BJ727" s="85">
        <v>45821</v>
      </c>
      <c r="BK727" s="84"/>
      <c r="BL727" s="38"/>
      <c r="BM727" s="115" t="s">
        <v>119</v>
      </c>
      <c r="BN727" s="116" t="s">
        <v>199</v>
      </c>
      <c r="BO727" s="84" t="s">
        <v>242</v>
      </c>
      <c r="BP727" s="84"/>
      <c r="BQ727" s="117"/>
      <c r="BR727" s="118" t="s">
        <v>3094</v>
      </c>
    </row>
    <row r="728" spans="1:70" s="113" customFormat="1" ht="15" customHeight="1" x14ac:dyDescent="0.25">
      <c r="A728" s="84">
        <v>724</v>
      </c>
      <c r="B728" s="38" t="s">
        <v>254</v>
      </c>
      <c r="C728" s="38" t="s">
        <v>255</v>
      </c>
      <c r="D728" s="38" t="s">
        <v>256</v>
      </c>
      <c r="E728" s="38" t="s">
        <v>257</v>
      </c>
      <c r="F728" s="38" t="s">
        <v>258</v>
      </c>
      <c r="G728" s="84" t="s">
        <v>259</v>
      </c>
      <c r="H728" s="38" t="s">
        <v>260</v>
      </c>
      <c r="I728" s="84">
        <v>95482</v>
      </c>
      <c r="J728" s="38" t="s">
        <v>1256</v>
      </c>
      <c r="K728" s="84">
        <v>95482</v>
      </c>
      <c r="L728" s="84" t="s">
        <v>262</v>
      </c>
      <c r="M728" s="38" t="s">
        <v>263</v>
      </c>
      <c r="N728" s="84">
        <v>160368</v>
      </c>
      <c r="O728" s="84" t="s">
        <v>1257</v>
      </c>
      <c r="P728" s="84">
        <v>215106</v>
      </c>
      <c r="Q728" s="38" t="s">
        <v>841</v>
      </c>
      <c r="R728" s="38" t="s">
        <v>2099</v>
      </c>
      <c r="S728" s="84" t="s">
        <v>2409</v>
      </c>
      <c r="T728" s="84" t="s">
        <v>2409</v>
      </c>
      <c r="U728" s="84" t="s">
        <v>560</v>
      </c>
      <c r="V728" s="84" t="s">
        <v>269</v>
      </c>
      <c r="W728" s="84">
        <v>541</v>
      </c>
      <c r="X728" s="38" t="s">
        <v>1799</v>
      </c>
      <c r="Y728" s="84">
        <v>352662611</v>
      </c>
      <c r="Z728" s="38" t="s">
        <v>2410</v>
      </c>
      <c r="AA728" s="108" t="s">
        <v>2411</v>
      </c>
      <c r="AB728" s="84">
        <v>42000</v>
      </c>
      <c r="AC728" s="108" t="s">
        <v>333</v>
      </c>
      <c r="AD728" s="84">
        <v>24</v>
      </c>
      <c r="AE728" s="84" t="s">
        <v>274</v>
      </c>
      <c r="AF728" s="84" t="s">
        <v>2151</v>
      </c>
      <c r="AG728" s="108" t="s">
        <v>2412</v>
      </c>
      <c r="AH728" s="84" t="s">
        <v>725</v>
      </c>
      <c r="AI728" s="108" t="s">
        <v>2392</v>
      </c>
      <c r="AJ728" s="84">
        <v>2240</v>
      </c>
      <c r="AK728" s="84">
        <v>2240</v>
      </c>
      <c r="AL728" s="108" t="s">
        <v>2165</v>
      </c>
      <c r="AM728" s="84">
        <v>35100.39</v>
      </c>
      <c r="AN728" s="112">
        <v>11939.61</v>
      </c>
      <c r="AO728" s="112">
        <v>47040</v>
      </c>
      <c r="AP728" s="112">
        <v>6899.61</v>
      </c>
      <c r="AQ728" s="112">
        <v>300.39</v>
      </c>
      <c r="AR728" s="112">
        <v>7200</v>
      </c>
      <c r="AS728" s="112">
        <v>0</v>
      </c>
      <c r="AT728" s="112">
        <v>0</v>
      </c>
      <c r="AU728" s="112">
        <v>0</v>
      </c>
      <c r="AV728" s="84">
        <v>21</v>
      </c>
      <c r="AW728" s="84">
        <v>0</v>
      </c>
      <c r="AX728" s="84" t="s">
        <v>279</v>
      </c>
      <c r="AY728" s="108"/>
      <c r="AZ728" s="84"/>
      <c r="BA728" s="84"/>
      <c r="BB728" s="84" t="s">
        <v>280</v>
      </c>
      <c r="BC728" s="84" t="s">
        <v>281</v>
      </c>
      <c r="BD728" s="108"/>
      <c r="BE728" s="84">
        <v>0</v>
      </c>
      <c r="BF728" s="38" t="s">
        <v>2409</v>
      </c>
      <c r="BG728" s="84">
        <v>9516978942</v>
      </c>
      <c r="BH728" s="114" t="s">
        <v>3072</v>
      </c>
      <c r="BI728" s="38" t="s">
        <v>111</v>
      </c>
      <c r="BJ728" s="85">
        <v>45821</v>
      </c>
      <c r="BK728" s="84"/>
      <c r="BL728" s="38"/>
      <c r="BM728" s="115" t="s">
        <v>120</v>
      </c>
      <c r="BN728" s="116" t="s">
        <v>199</v>
      </c>
      <c r="BO728" s="84" t="s">
        <v>242</v>
      </c>
      <c r="BP728" s="84"/>
      <c r="BQ728" s="117"/>
      <c r="BR728" s="118" t="s">
        <v>3094</v>
      </c>
    </row>
    <row r="729" spans="1:70" s="113" customFormat="1" ht="15" customHeight="1" x14ac:dyDescent="0.25">
      <c r="A729" s="84">
        <v>725</v>
      </c>
      <c r="B729" s="38" t="s">
        <v>254</v>
      </c>
      <c r="C729" s="38" t="s">
        <v>255</v>
      </c>
      <c r="D729" s="38" t="s">
        <v>256</v>
      </c>
      <c r="E729" s="38" t="s">
        <v>257</v>
      </c>
      <c r="F729" s="38" t="s">
        <v>258</v>
      </c>
      <c r="G729" s="84" t="s">
        <v>259</v>
      </c>
      <c r="H729" s="38" t="s">
        <v>260</v>
      </c>
      <c r="I729" s="84">
        <v>97451</v>
      </c>
      <c r="J729" s="38" t="s">
        <v>908</v>
      </c>
      <c r="K729" s="84">
        <v>97451</v>
      </c>
      <c r="L729" s="84" t="s">
        <v>262</v>
      </c>
      <c r="M729" s="38" t="s">
        <v>263</v>
      </c>
      <c r="N729" s="84">
        <v>196945</v>
      </c>
      <c r="O729" s="84" t="s">
        <v>1677</v>
      </c>
      <c r="P729" s="84">
        <v>261454</v>
      </c>
      <c r="Q729" s="38" t="s">
        <v>1678</v>
      </c>
      <c r="R729" s="38" t="s">
        <v>2099</v>
      </c>
      <c r="S729" s="84" t="s">
        <v>2413</v>
      </c>
      <c r="T729" s="84" t="s">
        <v>2413</v>
      </c>
      <c r="U729" s="84" t="s">
        <v>2167</v>
      </c>
      <c r="V729" s="84" t="s">
        <v>269</v>
      </c>
      <c r="W729" s="84">
        <v>541</v>
      </c>
      <c r="X729" s="38" t="s">
        <v>270</v>
      </c>
      <c r="Y729" s="84">
        <v>352674692</v>
      </c>
      <c r="Z729" s="38" t="s">
        <v>2414</v>
      </c>
      <c r="AA729" s="108" t="s">
        <v>2411</v>
      </c>
      <c r="AB729" s="84">
        <v>70000</v>
      </c>
      <c r="AC729" s="108" t="s">
        <v>333</v>
      </c>
      <c r="AD729" s="84">
        <v>24</v>
      </c>
      <c r="AE729" s="84" t="s">
        <v>739</v>
      </c>
      <c r="AF729" s="84" t="s">
        <v>2151</v>
      </c>
      <c r="AG729" s="108" t="s">
        <v>1566</v>
      </c>
      <c r="AH729" s="84" t="s">
        <v>725</v>
      </c>
      <c r="AI729" s="108" t="s">
        <v>2392</v>
      </c>
      <c r="AJ729" s="84">
        <v>3740</v>
      </c>
      <c r="AK729" s="84">
        <v>3740</v>
      </c>
      <c r="AL729" s="108" t="s">
        <v>2415</v>
      </c>
      <c r="AM729" s="84">
        <v>27339.58</v>
      </c>
      <c r="AN729" s="112">
        <v>13800.42</v>
      </c>
      <c r="AO729" s="112">
        <v>41140</v>
      </c>
      <c r="AP729" s="112">
        <v>42660.42</v>
      </c>
      <c r="AQ729" s="112">
        <v>6554.58</v>
      </c>
      <c r="AR729" s="112">
        <v>49215</v>
      </c>
      <c r="AS729" s="112">
        <v>31334.48</v>
      </c>
      <c r="AT729" s="112">
        <v>6065.52</v>
      </c>
      <c r="AU729" s="112">
        <v>37400</v>
      </c>
      <c r="AV729" s="84">
        <v>21</v>
      </c>
      <c r="AW729" s="84">
        <v>280</v>
      </c>
      <c r="AX729" s="84" t="s">
        <v>293</v>
      </c>
      <c r="AY729" s="108"/>
      <c r="AZ729" s="84"/>
      <c r="BA729" s="84"/>
      <c r="BB729" s="84" t="s">
        <v>280</v>
      </c>
      <c r="BC729" s="84" t="s">
        <v>281</v>
      </c>
      <c r="BD729" s="108"/>
      <c r="BE729" s="84">
        <v>0</v>
      </c>
      <c r="BF729" s="38" t="s">
        <v>2413</v>
      </c>
      <c r="BG729" s="84">
        <v>7879067620</v>
      </c>
      <c r="BH729" s="114" t="s">
        <v>3072</v>
      </c>
      <c r="BI729" s="38" t="s">
        <v>111</v>
      </c>
      <c r="BJ729" s="85">
        <v>45822</v>
      </c>
      <c r="BK729" s="84"/>
      <c r="BL729" s="38"/>
      <c r="BM729" s="115" t="s">
        <v>119</v>
      </c>
      <c r="BN729" s="116" t="s">
        <v>199</v>
      </c>
      <c r="BO729" s="84" t="s">
        <v>242</v>
      </c>
      <c r="BP729" s="84"/>
      <c r="BQ729" s="117"/>
      <c r="BR729" s="118" t="s">
        <v>3094</v>
      </c>
    </row>
    <row r="730" spans="1:70" s="113" customFormat="1" ht="15" customHeight="1" x14ac:dyDescent="0.25">
      <c r="A730" s="84">
        <v>726</v>
      </c>
      <c r="B730" s="38" t="s">
        <v>254</v>
      </c>
      <c r="C730" s="38" t="s">
        <v>255</v>
      </c>
      <c r="D730" s="38" t="s">
        <v>256</v>
      </c>
      <c r="E730" s="38" t="s">
        <v>257</v>
      </c>
      <c r="F730" s="38" t="s">
        <v>258</v>
      </c>
      <c r="G730" s="84" t="s">
        <v>259</v>
      </c>
      <c r="H730" s="38" t="s">
        <v>260</v>
      </c>
      <c r="I730" s="84">
        <v>95482</v>
      </c>
      <c r="J730" s="38" t="s">
        <v>1256</v>
      </c>
      <c r="K730" s="84">
        <v>95482</v>
      </c>
      <c r="L730" s="84" t="s">
        <v>262</v>
      </c>
      <c r="M730" s="38" t="s">
        <v>263</v>
      </c>
      <c r="N730" s="84">
        <v>160368</v>
      </c>
      <c r="O730" s="84" t="s">
        <v>1257</v>
      </c>
      <c r="P730" s="84">
        <v>215106</v>
      </c>
      <c r="Q730" s="38" t="s">
        <v>841</v>
      </c>
      <c r="R730" s="38" t="s">
        <v>2099</v>
      </c>
      <c r="S730" s="84" t="s">
        <v>2416</v>
      </c>
      <c r="T730" s="84" t="s">
        <v>2416</v>
      </c>
      <c r="U730" s="84" t="s">
        <v>560</v>
      </c>
      <c r="V730" s="84" t="s">
        <v>269</v>
      </c>
      <c r="W730" s="84">
        <v>541</v>
      </c>
      <c r="X730" s="38" t="s">
        <v>270</v>
      </c>
      <c r="Y730" s="84">
        <v>352677338</v>
      </c>
      <c r="Z730" s="38" t="s">
        <v>2417</v>
      </c>
      <c r="AA730" s="108" t="s">
        <v>2411</v>
      </c>
      <c r="AB730" s="84">
        <v>42000</v>
      </c>
      <c r="AC730" s="108" t="s">
        <v>333</v>
      </c>
      <c r="AD730" s="84">
        <v>24</v>
      </c>
      <c r="AE730" s="84" t="s">
        <v>274</v>
      </c>
      <c r="AF730" s="84" t="s">
        <v>2151</v>
      </c>
      <c r="AG730" s="108" t="s">
        <v>2412</v>
      </c>
      <c r="AH730" s="84" t="s">
        <v>725</v>
      </c>
      <c r="AI730" s="108" t="s">
        <v>2392</v>
      </c>
      <c r="AJ730" s="84">
        <v>2240</v>
      </c>
      <c r="AK730" s="84">
        <v>2240</v>
      </c>
      <c r="AL730" s="108" t="s">
        <v>2165</v>
      </c>
      <c r="AM730" s="84">
        <v>35100.39</v>
      </c>
      <c r="AN730" s="112">
        <v>11939.61</v>
      </c>
      <c r="AO730" s="112">
        <v>47040</v>
      </c>
      <c r="AP730" s="112">
        <v>6899.61</v>
      </c>
      <c r="AQ730" s="112">
        <v>300.39</v>
      </c>
      <c r="AR730" s="112">
        <v>7200</v>
      </c>
      <c r="AS730" s="112">
        <v>0</v>
      </c>
      <c r="AT730" s="112">
        <v>0</v>
      </c>
      <c r="AU730" s="112">
        <v>0</v>
      </c>
      <c r="AV730" s="84">
        <v>21</v>
      </c>
      <c r="AW730" s="84">
        <v>0</v>
      </c>
      <c r="AX730" s="84" t="s">
        <v>279</v>
      </c>
      <c r="AY730" s="108"/>
      <c r="AZ730" s="84"/>
      <c r="BA730" s="84"/>
      <c r="BB730" s="84" t="s">
        <v>280</v>
      </c>
      <c r="BC730" s="84" t="s">
        <v>281</v>
      </c>
      <c r="BD730" s="108"/>
      <c r="BE730" s="84">
        <v>0</v>
      </c>
      <c r="BF730" s="38" t="s">
        <v>2416</v>
      </c>
      <c r="BG730" s="84">
        <v>6263378942</v>
      </c>
      <c r="BH730" s="114" t="s">
        <v>3072</v>
      </c>
      <c r="BI730" s="38" t="s">
        <v>111</v>
      </c>
      <c r="BJ730" s="85">
        <v>45820</v>
      </c>
      <c r="BK730" s="84"/>
      <c r="BL730" s="38"/>
      <c r="BM730" s="115" t="s">
        <v>119</v>
      </c>
      <c r="BN730" s="116" t="s">
        <v>199</v>
      </c>
      <c r="BO730" s="84" t="s">
        <v>242</v>
      </c>
      <c r="BP730" s="84"/>
      <c r="BQ730" s="117"/>
      <c r="BR730" s="118" t="s">
        <v>3094</v>
      </c>
    </row>
    <row r="731" spans="1:70" s="113" customFormat="1" ht="15" customHeight="1" x14ac:dyDescent="0.25">
      <c r="A731" s="84">
        <v>727</v>
      </c>
      <c r="B731" s="38" t="s">
        <v>254</v>
      </c>
      <c r="C731" s="38" t="s">
        <v>255</v>
      </c>
      <c r="D731" s="38" t="s">
        <v>256</v>
      </c>
      <c r="E731" s="38" t="s">
        <v>257</v>
      </c>
      <c r="F731" s="38" t="s">
        <v>258</v>
      </c>
      <c r="G731" s="84" t="s">
        <v>259</v>
      </c>
      <c r="H731" s="38" t="s">
        <v>260</v>
      </c>
      <c r="I731" s="84">
        <v>95409</v>
      </c>
      <c r="J731" s="38" t="s">
        <v>347</v>
      </c>
      <c r="K731" s="84">
        <v>95409</v>
      </c>
      <c r="L731" s="84" t="s">
        <v>262</v>
      </c>
      <c r="M731" s="38" t="s">
        <v>263</v>
      </c>
      <c r="N731" s="84">
        <v>162505</v>
      </c>
      <c r="O731" s="84" t="s">
        <v>598</v>
      </c>
      <c r="P731" s="84">
        <v>788528</v>
      </c>
      <c r="Q731" s="38" t="s">
        <v>2393</v>
      </c>
      <c r="R731" s="38" t="s">
        <v>2099</v>
      </c>
      <c r="S731" s="84" t="s">
        <v>2418</v>
      </c>
      <c r="T731" s="84" t="s">
        <v>2418</v>
      </c>
      <c r="U731" s="84" t="s">
        <v>268</v>
      </c>
      <c r="V731" s="84" t="s">
        <v>269</v>
      </c>
      <c r="W731" s="84">
        <v>541</v>
      </c>
      <c r="X731" s="38" t="s">
        <v>270</v>
      </c>
      <c r="Y731" s="84">
        <v>352733550</v>
      </c>
      <c r="Z731" s="38" t="s">
        <v>2419</v>
      </c>
      <c r="AA731" s="108" t="s">
        <v>2420</v>
      </c>
      <c r="AB731" s="84">
        <v>40000</v>
      </c>
      <c r="AC731" s="108" t="s">
        <v>353</v>
      </c>
      <c r="AD731" s="84">
        <v>24</v>
      </c>
      <c r="AE731" s="84" t="s">
        <v>274</v>
      </c>
      <c r="AF731" s="84" t="s">
        <v>2151</v>
      </c>
      <c r="AG731" s="108" t="s">
        <v>2421</v>
      </c>
      <c r="AH731" s="84" t="s">
        <v>725</v>
      </c>
      <c r="AI731" s="108" t="s">
        <v>2396</v>
      </c>
      <c r="AJ731" s="84">
        <v>2130</v>
      </c>
      <c r="AK731" s="84">
        <v>2130</v>
      </c>
      <c r="AL731" s="108" t="s">
        <v>2422</v>
      </c>
      <c r="AM731" s="84">
        <v>24042.38</v>
      </c>
      <c r="AN731" s="112">
        <v>10037.620000000001</v>
      </c>
      <c r="AO731" s="112">
        <v>34080</v>
      </c>
      <c r="AP731" s="112">
        <v>15957.62</v>
      </c>
      <c r="AQ731" s="112">
        <v>1554.38</v>
      </c>
      <c r="AR731" s="112">
        <v>17512</v>
      </c>
      <c r="AS731" s="112">
        <v>9382.64</v>
      </c>
      <c r="AT731" s="112">
        <v>1267.3599999999999</v>
      </c>
      <c r="AU731" s="112">
        <v>10650</v>
      </c>
      <c r="AV731" s="84">
        <v>21</v>
      </c>
      <c r="AW731" s="84">
        <v>121</v>
      </c>
      <c r="AX731" s="84" t="s">
        <v>2423</v>
      </c>
      <c r="AY731" s="108"/>
      <c r="AZ731" s="84"/>
      <c r="BA731" s="84"/>
      <c r="BB731" s="84" t="s">
        <v>280</v>
      </c>
      <c r="BC731" s="84" t="s">
        <v>281</v>
      </c>
      <c r="BD731" s="108"/>
      <c r="BE731" s="84">
        <v>0</v>
      </c>
      <c r="BF731" s="38" t="s">
        <v>2418</v>
      </c>
      <c r="BG731" s="84">
        <v>9179488451</v>
      </c>
      <c r="BH731" s="114" t="s">
        <v>3072</v>
      </c>
      <c r="BI731" s="38" t="s">
        <v>111</v>
      </c>
      <c r="BJ731" s="85">
        <v>45818</v>
      </c>
      <c r="BK731" s="84"/>
      <c r="BL731" s="38"/>
      <c r="BM731" s="115" t="s">
        <v>120</v>
      </c>
      <c r="BN731" s="116" t="s">
        <v>199</v>
      </c>
      <c r="BO731" s="84" t="s">
        <v>242</v>
      </c>
      <c r="BP731" s="84"/>
      <c r="BQ731" s="117"/>
      <c r="BR731" s="118" t="s">
        <v>3094</v>
      </c>
    </row>
    <row r="732" spans="1:70" s="113" customFormat="1" ht="15" customHeight="1" x14ac:dyDescent="0.25">
      <c r="A732" s="84">
        <v>728</v>
      </c>
      <c r="B732" s="38" t="s">
        <v>254</v>
      </c>
      <c r="C732" s="38" t="s">
        <v>255</v>
      </c>
      <c r="D732" s="38" t="s">
        <v>256</v>
      </c>
      <c r="E732" s="38" t="s">
        <v>257</v>
      </c>
      <c r="F732" s="38" t="s">
        <v>258</v>
      </c>
      <c r="G732" s="84" t="s">
        <v>259</v>
      </c>
      <c r="H732" s="38" t="s">
        <v>260</v>
      </c>
      <c r="I732" s="84">
        <v>95409</v>
      </c>
      <c r="J732" s="38" t="s">
        <v>347</v>
      </c>
      <c r="K732" s="84">
        <v>95409</v>
      </c>
      <c r="L732" s="84" t="s">
        <v>262</v>
      </c>
      <c r="M732" s="38" t="s">
        <v>263</v>
      </c>
      <c r="N732" s="84">
        <v>162505</v>
      </c>
      <c r="O732" s="84" t="s">
        <v>598</v>
      </c>
      <c r="P732" s="84">
        <v>217947</v>
      </c>
      <c r="Q732" s="38" t="s">
        <v>1627</v>
      </c>
      <c r="R732" s="38" t="s">
        <v>2099</v>
      </c>
      <c r="S732" s="84" t="s">
        <v>2424</v>
      </c>
      <c r="T732" s="84" t="s">
        <v>2424</v>
      </c>
      <c r="U732" s="84" t="s">
        <v>2167</v>
      </c>
      <c r="V732" s="84" t="s">
        <v>269</v>
      </c>
      <c r="W732" s="84">
        <v>541</v>
      </c>
      <c r="X732" s="38" t="s">
        <v>270</v>
      </c>
      <c r="Y732" s="84">
        <v>352754893</v>
      </c>
      <c r="Z732" s="38" t="s">
        <v>2425</v>
      </c>
      <c r="AA732" s="108" t="s">
        <v>2426</v>
      </c>
      <c r="AB732" s="84">
        <v>40000</v>
      </c>
      <c r="AC732" s="108" t="s">
        <v>353</v>
      </c>
      <c r="AD732" s="84">
        <v>24</v>
      </c>
      <c r="AE732" s="84" t="s">
        <v>274</v>
      </c>
      <c r="AF732" s="84" t="s">
        <v>2151</v>
      </c>
      <c r="AG732" s="108" t="s">
        <v>2427</v>
      </c>
      <c r="AH732" s="84" t="s">
        <v>725</v>
      </c>
      <c r="AI732" s="108" t="s">
        <v>2396</v>
      </c>
      <c r="AJ732" s="84">
        <v>2130</v>
      </c>
      <c r="AK732" s="84">
        <v>2130</v>
      </c>
      <c r="AL732" s="108" t="s">
        <v>2203</v>
      </c>
      <c r="AM732" s="84">
        <v>33383.65</v>
      </c>
      <c r="AN732" s="112">
        <v>11346.35</v>
      </c>
      <c r="AO732" s="112">
        <v>44730</v>
      </c>
      <c r="AP732" s="112">
        <v>6616.35</v>
      </c>
      <c r="AQ732" s="112">
        <v>289.64999999999998</v>
      </c>
      <c r="AR732" s="112">
        <v>6906</v>
      </c>
      <c r="AS732" s="112">
        <v>0</v>
      </c>
      <c r="AT732" s="112">
        <v>0</v>
      </c>
      <c r="AU732" s="112">
        <v>0</v>
      </c>
      <c r="AV732" s="84">
        <v>21</v>
      </c>
      <c r="AW732" s="84">
        <v>0</v>
      </c>
      <c r="AX732" s="84" t="s">
        <v>279</v>
      </c>
      <c r="AY732" s="108"/>
      <c r="AZ732" s="84"/>
      <c r="BA732" s="84"/>
      <c r="BB732" s="84" t="s">
        <v>280</v>
      </c>
      <c r="BC732" s="84" t="s">
        <v>281</v>
      </c>
      <c r="BD732" s="108"/>
      <c r="BE732" s="84">
        <v>0</v>
      </c>
      <c r="BF732" s="38" t="s">
        <v>2424</v>
      </c>
      <c r="BG732" s="84">
        <v>9630485017</v>
      </c>
      <c r="BH732" s="114" t="s">
        <v>3072</v>
      </c>
      <c r="BI732" s="38" t="s">
        <v>111</v>
      </c>
      <c r="BJ732" s="85">
        <v>45821</v>
      </c>
      <c r="BK732" s="84"/>
      <c r="BL732" s="38"/>
      <c r="BM732" s="115" t="s">
        <v>119</v>
      </c>
      <c r="BN732" s="116" t="s">
        <v>199</v>
      </c>
      <c r="BO732" s="84" t="s">
        <v>242</v>
      </c>
      <c r="BP732" s="84"/>
      <c r="BQ732" s="117"/>
      <c r="BR732" s="118" t="s">
        <v>3094</v>
      </c>
    </row>
    <row r="733" spans="1:70" s="113" customFormat="1" ht="15" customHeight="1" x14ac:dyDescent="0.25">
      <c r="A733" s="84">
        <v>729</v>
      </c>
      <c r="B733" s="38" t="s">
        <v>254</v>
      </c>
      <c r="C733" s="38" t="s">
        <v>255</v>
      </c>
      <c r="D733" s="38" t="s">
        <v>256</v>
      </c>
      <c r="E733" s="38" t="s">
        <v>257</v>
      </c>
      <c r="F733" s="38" t="s">
        <v>258</v>
      </c>
      <c r="G733" s="84" t="s">
        <v>259</v>
      </c>
      <c r="H733" s="38" t="s">
        <v>260</v>
      </c>
      <c r="I733" s="84">
        <v>95409</v>
      </c>
      <c r="J733" s="38" t="s">
        <v>347</v>
      </c>
      <c r="K733" s="84">
        <v>95409</v>
      </c>
      <c r="L733" s="84" t="s">
        <v>262</v>
      </c>
      <c r="M733" s="38" t="s">
        <v>263</v>
      </c>
      <c r="N733" s="84">
        <v>160213</v>
      </c>
      <c r="O733" s="84" t="s">
        <v>348</v>
      </c>
      <c r="P733" s="84">
        <v>229791</v>
      </c>
      <c r="Q733" s="38" t="s">
        <v>678</v>
      </c>
      <c r="R733" s="38" t="s">
        <v>2099</v>
      </c>
      <c r="S733" s="84" t="s">
        <v>2428</v>
      </c>
      <c r="T733" s="84" t="s">
        <v>2428</v>
      </c>
      <c r="U733" s="84" t="s">
        <v>2167</v>
      </c>
      <c r="V733" s="84" t="s">
        <v>269</v>
      </c>
      <c r="W733" s="84">
        <v>541</v>
      </c>
      <c r="X733" s="38" t="s">
        <v>270</v>
      </c>
      <c r="Y733" s="84">
        <v>352756663</v>
      </c>
      <c r="Z733" s="38" t="s">
        <v>2429</v>
      </c>
      <c r="AA733" s="108" t="s">
        <v>2426</v>
      </c>
      <c r="AB733" s="84">
        <v>68000</v>
      </c>
      <c r="AC733" s="108" t="s">
        <v>353</v>
      </c>
      <c r="AD733" s="84">
        <v>24</v>
      </c>
      <c r="AE733" s="84" t="s">
        <v>421</v>
      </c>
      <c r="AF733" s="84" t="s">
        <v>603</v>
      </c>
      <c r="AG733" s="108" t="s">
        <v>1631</v>
      </c>
      <c r="AH733" s="84" t="s">
        <v>277</v>
      </c>
      <c r="AI733" s="108" t="s">
        <v>2396</v>
      </c>
      <c r="AJ733" s="84">
        <v>3630</v>
      </c>
      <c r="AK733" s="84">
        <v>3630</v>
      </c>
      <c r="AL733" s="108" t="s">
        <v>2430</v>
      </c>
      <c r="AM733" s="84">
        <v>50392.54</v>
      </c>
      <c r="AN733" s="112">
        <v>18577.46</v>
      </c>
      <c r="AO733" s="112">
        <v>68970</v>
      </c>
      <c r="AP733" s="112">
        <v>17607.46</v>
      </c>
      <c r="AQ733" s="112">
        <v>1142.54</v>
      </c>
      <c r="AR733" s="112">
        <v>18750</v>
      </c>
      <c r="AS733" s="112">
        <v>6593.74</v>
      </c>
      <c r="AT733" s="112">
        <v>666.26</v>
      </c>
      <c r="AU733" s="112">
        <v>7260</v>
      </c>
      <c r="AV733" s="84">
        <v>21</v>
      </c>
      <c r="AW733" s="84">
        <v>32</v>
      </c>
      <c r="AX733" s="84" t="s">
        <v>2185</v>
      </c>
      <c r="AY733" s="108"/>
      <c r="AZ733" s="84"/>
      <c r="BA733" s="84"/>
      <c r="BB733" s="84" t="s">
        <v>280</v>
      </c>
      <c r="BC733" s="84" t="s">
        <v>281</v>
      </c>
      <c r="BD733" s="108"/>
      <c r="BE733" s="84">
        <v>0</v>
      </c>
      <c r="BF733" s="38" t="s">
        <v>2428</v>
      </c>
      <c r="BG733" s="84">
        <v>9993921407</v>
      </c>
      <c r="BH733" s="114" t="s">
        <v>3072</v>
      </c>
      <c r="BI733" s="38" t="s">
        <v>110</v>
      </c>
      <c r="BJ733" s="85">
        <v>45820</v>
      </c>
      <c r="BK733" s="84"/>
      <c r="BL733" s="38" t="s">
        <v>114</v>
      </c>
      <c r="BM733" s="115" t="s">
        <v>119</v>
      </c>
      <c r="BN733" s="116" t="s">
        <v>199</v>
      </c>
      <c r="BO733" s="84" t="s">
        <v>242</v>
      </c>
      <c r="BP733" s="84"/>
      <c r="BQ733" s="117"/>
      <c r="BR733" s="118" t="s">
        <v>3091</v>
      </c>
    </row>
    <row r="734" spans="1:70" s="113" customFormat="1" ht="15" customHeight="1" x14ac:dyDescent="0.25">
      <c r="A734" s="84">
        <v>730</v>
      </c>
      <c r="B734" s="38" t="s">
        <v>254</v>
      </c>
      <c r="C734" s="38" t="s">
        <v>255</v>
      </c>
      <c r="D734" s="38" t="s">
        <v>256</v>
      </c>
      <c r="E734" s="38" t="s">
        <v>257</v>
      </c>
      <c r="F734" s="38" t="s">
        <v>258</v>
      </c>
      <c r="G734" s="84" t="s">
        <v>259</v>
      </c>
      <c r="H734" s="38" t="s">
        <v>260</v>
      </c>
      <c r="I734" s="84">
        <v>95409</v>
      </c>
      <c r="J734" s="38" t="s">
        <v>347</v>
      </c>
      <c r="K734" s="84">
        <v>95409</v>
      </c>
      <c r="L734" s="84" t="s">
        <v>262</v>
      </c>
      <c r="M734" s="38" t="s">
        <v>263</v>
      </c>
      <c r="N734" s="84">
        <v>163055</v>
      </c>
      <c r="O734" s="84" t="s">
        <v>664</v>
      </c>
      <c r="P734" s="84">
        <v>218698</v>
      </c>
      <c r="Q734" s="38" t="s">
        <v>665</v>
      </c>
      <c r="R734" s="38" t="s">
        <v>2099</v>
      </c>
      <c r="S734" s="84" t="s">
        <v>2431</v>
      </c>
      <c r="T734" s="84" t="s">
        <v>2431</v>
      </c>
      <c r="U734" s="84" t="s">
        <v>2167</v>
      </c>
      <c r="V734" s="84" t="s">
        <v>269</v>
      </c>
      <c r="W734" s="84">
        <v>541</v>
      </c>
      <c r="X734" s="38" t="s">
        <v>270</v>
      </c>
      <c r="Y734" s="84">
        <v>352852216</v>
      </c>
      <c r="Z734" s="38" t="s">
        <v>2432</v>
      </c>
      <c r="AA734" s="108" t="s">
        <v>2286</v>
      </c>
      <c r="AB734" s="84">
        <v>70000</v>
      </c>
      <c r="AC734" s="108" t="s">
        <v>353</v>
      </c>
      <c r="AD734" s="84">
        <v>24</v>
      </c>
      <c r="AE734" s="84" t="s">
        <v>421</v>
      </c>
      <c r="AF734" s="84" t="s">
        <v>603</v>
      </c>
      <c r="AG734" s="108" t="s">
        <v>1752</v>
      </c>
      <c r="AH734" s="84" t="s">
        <v>277</v>
      </c>
      <c r="AI734" s="108" t="s">
        <v>2396</v>
      </c>
      <c r="AJ734" s="84">
        <v>3740</v>
      </c>
      <c r="AK734" s="84">
        <v>3740</v>
      </c>
      <c r="AL734" s="108" t="s">
        <v>2433</v>
      </c>
      <c r="AM734" s="84">
        <v>24737.49</v>
      </c>
      <c r="AN734" s="112">
        <v>12662.51</v>
      </c>
      <c r="AO734" s="112">
        <v>37400</v>
      </c>
      <c r="AP734" s="112">
        <v>45262.51</v>
      </c>
      <c r="AQ734" s="112">
        <v>7461.49</v>
      </c>
      <c r="AR734" s="112">
        <v>52724</v>
      </c>
      <c r="AS734" s="112">
        <v>34153.9</v>
      </c>
      <c r="AT734" s="112">
        <v>6986.1</v>
      </c>
      <c r="AU734" s="112">
        <v>41140</v>
      </c>
      <c r="AV734" s="84">
        <v>21</v>
      </c>
      <c r="AW734" s="84">
        <v>305</v>
      </c>
      <c r="AX734" s="84" t="s">
        <v>293</v>
      </c>
      <c r="AY734" s="108"/>
      <c r="AZ734" s="84"/>
      <c r="BA734" s="84"/>
      <c r="BB734" s="84" t="s">
        <v>280</v>
      </c>
      <c r="BC734" s="84" t="s">
        <v>281</v>
      </c>
      <c r="BD734" s="108"/>
      <c r="BE734" s="84">
        <v>0</v>
      </c>
      <c r="BF734" s="38" t="s">
        <v>2431</v>
      </c>
      <c r="BG734" s="84">
        <v>7693952417</v>
      </c>
      <c r="BH734" s="114" t="s">
        <v>3072</v>
      </c>
      <c r="BI734" s="38" t="s">
        <v>111</v>
      </c>
      <c r="BJ734" s="85">
        <v>45822</v>
      </c>
      <c r="BK734" s="84"/>
      <c r="BL734" s="38"/>
      <c r="BM734" s="115" t="s">
        <v>120</v>
      </c>
      <c r="BN734" s="116" t="s">
        <v>199</v>
      </c>
      <c r="BO734" s="84" t="s">
        <v>242</v>
      </c>
      <c r="BP734" s="84"/>
      <c r="BQ734" s="117"/>
      <c r="BR734" s="118" t="s">
        <v>3094</v>
      </c>
    </row>
    <row r="735" spans="1:70" s="113" customFormat="1" ht="15" customHeight="1" x14ac:dyDescent="0.25">
      <c r="A735" s="84">
        <v>731</v>
      </c>
      <c r="B735" s="38" t="s">
        <v>254</v>
      </c>
      <c r="C735" s="38" t="s">
        <v>255</v>
      </c>
      <c r="D735" s="38" t="s">
        <v>256</v>
      </c>
      <c r="E735" s="38" t="s">
        <v>257</v>
      </c>
      <c r="F735" s="38" t="s">
        <v>258</v>
      </c>
      <c r="G735" s="84" t="s">
        <v>259</v>
      </c>
      <c r="H735" s="38" t="s">
        <v>260</v>
      </c>
      <c r="I735" s="84">
        <v>95367</v>
      </c>
      <c r="J735" s="38" t="s">
        <v>308</v>
      </c>
      <c r="K735" s="84">
        <v>95367</v>
      </c>
      <c r="L735" s="84" t="s">
        <v>262</v>
      </c>
      <c r="M735" s="38" t="s">
        <v>263</v>
      </c>
      <c r="N735" s="84">
        <v>163946</v>
      </c>
      <c r="O735" s="84" t="s">
        <v>722</v>
      </c>
      <c r="P735" s="84">
        <v>219890</v>
      </c>
      <c r="Q735" s="38" t="s">
        <v>2337</v>
      </c>
      <c r="R735" s="38" t="s">
        <v>2099</v>
      </c>
      <c r="S735" s="84" t="s">
        <v>2434</v>
      </c>
      <c r="T735" s="84" t="s">
        <v>2434</v>
      </c>
      <c r="U735" s="84" t="s">
        <v>2167</v>
      </c>
      <c r="V735" s="84" t="s">
        <v>269</v>
      </c>
      <c r="W735" s="84">
        <v>541</v>
      </c>
      <c r="X735" s="38" t="s">
        <v>270</v>
      </c>
      <c r="Y735" s="84">
        <v>352857327</v>
      </c>
      <c r="Z735" s="38" t="s">
        <v>2435</v>
      </c>
      <c r="AA735" s="108" t="s">
        <v>2286</v>
      </c>
      <c r="AB735" s="84">
        <v>63000</v>
      </c>
      <c r="AC735" s="108" t="s">
        <v>314</v>
      </c>
      <c r="AD735" s="84">
        <v>24</v>
      </c>
      <c r="AE735" s="84" t="s">
        <v>693</v>
      </c>
      <c r="AF735" s="84" t="s">
        <v>315</v>
      </c>
      <c r="AG735" s="108" t="s">
        <v>2342</v>
      </c>
      <c r="AH735" s="84" t="s">
        <v>277</v>
      </c>
      <c r="AI735" s="108" t="s">
        <v>2436</v>
      </c>
      <c r="AJ735" s="84">
        <v>3360</v>
      </c>
      <c r="AK735" s="84">
        <v>3360</v>
      </c>
      <c r="AL735" s="108" t="s">
        <v>2195</v>
      </c>
      <c r="AM735" s="84">
        <v>52976.61</v>
      </c>
      <c r="AN735" s="112">
        <v>17583.39</v>
      </c>
      <c r="AO735" s="112">
        <v>70560</v>
      </c>
      <c r="AP735" s="112">
        <v>10023.39</v>
      </c>
      <c r="AQ735" s="112">
        <v>429.61</v>
      </c>
      <c r="AR735" s="112">
        <v>10453</v>
      </c>
      <c r="AS735" s="112">
        <v>0</v>
      </c>
      <c r="AT735" s="112">
        <v>0</v>
      </c>
      <c r="AU735" s="112">
        <v>0</v>
      </c>
      <c r="AV735" s="84">
        <v>21</v>
      </c>
      <c r="AW735" s="84">
        <v>0</v>
      </c>
      <c r="AX735" s="84" t="s">
        <v>279</v>
      </c>
      <c r="AY735" s="108"/>
      <c r="AZ735" s="84"/>
      <c r="BA735" s="84"/>
      <c r="BB735" s="84" t="s">
        <v>280</v>
      </c>
      <c r="BC735" s="84" t="s">
        <v>281</v>
      </c>
      <c r="BD735" s="108"/>
      <c r="BE735" s="84">
        <v>0</v>
      </c>
      <c r="BF735" s="38" t="s">
        <v>2434</v>
      </c>
      <c r="BG735" s="84">
        <v>9516943685</v>
      </c>
      <c r="BH735" s="114" t="s">
        <v>3072</v>
      </c>
      <c r="BI735" s="38" t="s">
        <v>111</v>
      </c>
      <c r="BJ735" s="85">
        <v>45821</v>
      </c>
      <c r="BK735" s="84"/>
      <c r="BL735" s="38"/>
      <c r="BM735" s="115" t="s">
        <v>120</v>
      </c>
      <c r="BN735" s="116" t="s">
        <v>199</v>
      </c>
      <c r="BO735" s="84" t="s">
        <v>242</v>
      </c>
      <c r="BP735" s="84"/>
      <c r="BQ735" s="117"/>
      <c r="BR735" s="118" t="s">
        <v>3094</v>
      </c>
    </row>
    <row r="736" spans="1:70" s="113" customFormat="1" ht="15" customHeight="1" x14ac:dyDescent="0.25">
      <c r="A736" s="84">
        <v>732</v>
      </c>
      <c r="B736" s="38" t="s">
        <v>254</v>
      </c>
      <c r="C736" s="38" t="s">
        <v>255</v>
      </c>
      <c r="D736" s="38" t="s">
        <v>256</v>
      </c>
      <c r="E736" s="38" t="s">
        <v>257</v>
      </c>
      <c r="F736" s="38" t="s">
        <v>258</v>
      </c>
      <c r="G736" s="84" t="s">
        <v>259</v>
      </c>
      <c r="H736" s="38" t="s">
        <v>260</v>
      </c>
      <c r="I736" s="84">
        <v>95409</v>
      </c>
      <c r="J736" s="38" t="s">
        <v>347</v>
      </c>
      <c r="K736" s="84">
        <v>95409</v>
      </c>
      <c r="L736" s="84" t="s">
        <v>262</v>
      </c>
      <c r="M736" s="38" t="s">
        <v>263</v>
      </c>
      <c r="N736" s="84">
        <v>171419</v>
      </c>
      <c r="O736" s="84" t="s">
        <v>1329</v>
      </c>
      <c r="P736" s="84">
        <v>832028</v>
      </c>
      <c r="Q736" s="38" t="s">
        <v>2437</v>
      </c>
      <c r="R736" s="38" t="s">
        <v>2099</v>
      </c>
      <c r="S736" s="84" t="s">
        <v>2438</v>
      </c>
      <c r="T736" s="84" t="s">
        <v>2438</v>
      </c>
      <c r="U736" s="84" t="s">
        <v>2167</v>
      </c>
      <c r="V736" s="84" t="s">
        <v>269</v>
      </c>
      <c r="W736" s="84">
        <v>541</v>
      </c>
      <c r="X736" s="38" t="s">
        <v>270</v>
      </c>
      <c r="Y736" s="84">
        <v>352893654</v>
      </c>
      <c r="Z736" s="38" t="s">
        <v>2439</v>
      </c>
      <c r="AA736" s="108" t="s">
        <v>2286</v>
      </c>
      <c r="AB736" s="84">
        <v>63000</v>
      </c>
      <c r="AC736" s="108" t="s">
        <v>353</v>
      </c>
      <c r="AD736" s="84">
        <v>24</v>
      </c>
      <c r="AE736" s="84" t="s">
        <v>693</v>
      </c>
      <c r="AF736" s="84" t="s">
        <v>603</v>
      </c>
      <c r="AG736" s="108" t="s">
        <v>2440</v>
      </c>
      <c r="AH736" s="84" t="s">
        <v>277</v>
      </c>
      <c r="AI736" s="108" t="s">
        <v>2396</v>
      </c>
      <c r="AJ736" s="84">
        <v>3360</v>
      </c>
      <c r="AK736" s="84">
        <v>3360</v>
      </c>
      <c r="AL736" s="108" t="s">
        <v>2203</v>
      </c>
      <c r="AM736" s="84">
        <v>52846.22</v>
      </c>
      <c r="AN736" s="112">
        <v>17713.78</v>
      </c>
      <c r="AO736" s="112">
        <v>70560</v>
      </c>
      <c r="AP736" s="112">
        <v>10153.780000000001</v>
      </c>
      <c r="AQ736" s="112">
        <v>438.22</v>
      </c>
      <c r="AR736" s="112">
        <v>10592</v>
      </c>
      <c r="AS736" s="112">
        <v>0</v>
      </c>
      <c r="AT736" s="112">
        <v>0</v>
      </c>
      <c r="AU736" s="112">
        <v>0</v>
      </c>
      <c r="AV736" s="84">
        <v>21</v>
      </c>
      <c r="AW736" s="84">
        <v>0</v>
      </c>
      <c r="AX736" s="84" t="s">
        <v>279</v>
      </c>
      <c r="AY736" s="108"/>
      <c r="AZ736" s="84"/>
      <c r="BA736" s="84"/>
      <c r="BB736" s="84" t="s">
        <v>280</v>
      </c>
      <c r="BC736" s="84" t="s">
        <v>281</v>
      </c>
      <c r="BD736" s="108"/>
      <c r="BE736" s="84">
        <v>0</v>
      </c>
      <c r="BF736" s="38" t="s">
        <v>2438</v>
      </c>
      <c r="BG736" s="84">
        <v>8080147186</v>
      </c>
      <c r="BH736" s="114" t="s">
        <v>3072</v>
      </c>
      <c r="BI736" s="38" t="s">
        <v>111</v>
      </c>
      <c r="BJ736" s="85">
        <v>45821</v>
      </c>
      <c r="BK736" s="84"/>
      <c r="BL736" s="38"/>
      <c r="BM736" s="115" t="s">
        <v>119</v>
      </c>
      <c r="BN736" s="116" t="s">
        <v>199</v>
      </c>
      <c r="BO736" s="84" t="s">
        <v>242</v>
      </c>
      <c r="BP736" s="84"/>
      <c r="BQ736" s="117"/>
      <c r="BR736" s="118" t="s">
        <v>3094</v>
      </c>
    </row>
    <row r="737" spans="1:70" s="113" customFormat="1" ht="15" customHeight="1" x14ac:dyDescent="0.25">
      <c r="A737" s="84">
        <v>733</v>
      </c>
      <c r="B737" s="38" t="s">
        <v>254</v>
      </c>
      <c r="C737" s="38" t="s">
        <v>255</v>
      </c>
      <c r="D737" s="38" t="s">
        <v>256</v>
      </c>
      <c r="E737" s="38" t="s">
        <v>257</v>
      </c>
      <c r="F737" s="38" t="s">
        <v>258</v>
      </c>
      <c r="G737" s="84" t="s">
        <v>259</v>
      </c>
      <c r="H737" s="38" t="s">
        <v>260</v>
      </c>
      <c r="I737" s="84">
        <v>95409</v>
      </c>
      <c r="J737" s="38" t="s">
        <v>347</v>
      </c>
      <c r="K737" s="84">
        <v>95409</v>
      </c>
      <c r="L737" s="84" t="s">
        <v>262</v>
      </c>
      <c r="M737" s="38" t="s">
        <v>263</v>
      </c>
      <c r="N737" s="84">
        <v>163055</v>
      </c>
      <c r="O737" s="84" t="s">
        <v>664</v>
      </c>
      <c r="P737" s="84">
        <v>769198</v>
      </c>
      <c r="Q737" s="38" t="s">
        <v>670</v>
      </c>
      <c r="R737" s="38" t="s">
        <v>2099</v>
      </c>
      <c r="S737" s="84" t="s">
        <v>2441</v>
      </c>
      <c r="T737" s="84" t="s">
        <v>2441</v>
      </c>
      <c r="U737" s="84" t="s">
        <v>2167</v>
      </c>
      <c r="V737" s="84" t="s">
        <v>269</v>
      </c>
      <c r="W737" s="84">
        <v>541</v>
      </c>
      <c r="X737" s="38" t="s">
        <v>270</v>
      </c>
      <c r="Y737" s="84">
        <v>352920722</v>
      </c>
      <c r="Z737" s="38" t="s">
        <v>2442</v>
      </c>
      <c r="AA737" s="108" t="s">
        <v>2286</v>
      </c>
      <c r="AB737" s="84">
        <v>40000</v>
      </c>
      <c r="AC737" s="108" t="s">
        <v>353</v>
      </c>
      <c r="AD737" s="84">
        <v>24</v>
      </c>
      <c r="AE737" s="84" t="s">
        <v>274</v>
      </c>
      <c r="AF737" s="84" t="s">
        <v>2151</v>
      </c>
      <c r="AG737" s="108" t="s">
        <v>2443</v>
      </c>
      <c r="AH737" s="84" t="s">
        <v>725</v>
      </c>
      <c r="AI737" s="108" t="s">
        <v>2444</v>
      </c>
      <c r="AJ737" s="84">
        <v>2130</v>
      </c>
      <c r="AK737" s="84">
        <v>2130</v>
      </c>
      <c r="AL737" s="108" t="s">
        <v>2445</v>
      </c>
      <c r="AM737" s="84">
        <v>18876.45</v>
      </c>
      <c r="AN737" s="112">
        <v>8813.5499999999993</v>
      </c>
      <c r="AO737" s="112">
        <v>27690</v>
      </c>
      <c r="AP737" s="112">
        <v>21123.55</v>
      </c>
      <c r="AQ737" s="112">
        <v>2777.87</v>
      </c>
      <c r="AR737" s="112">
        <v>23901.42</v>
      </c>
      <c r="AS737" s="112">
        <v>14548.57</v>
      </c>
      <c r="AT737" s="112">
        <v>2491.4299999999998</v>
      </c>
      <c r="AU737" s="112">
        <v>17040</v>
      </c>
      <c r="AV737" s="84">
        <v>21</v>
      </c>
      <c r="AW737" s="84">
        <v>305</v>
      </c>
      <c r="AX737" s="84" t="s">
        <v>293</v>
      </c>
      <c r="AY737" s="108"/>
      <c r="AZ737" s="84"/>
      <c r="BA737" s="84"/>
      <c r="BB737" s="84" t="s">
        <v>280</v>
      </c>
      <c r="BC737" s="84" t="s">
        <v>281</v>
      </c>
      <c r="BD737" s="108"/>
      <c r="BE737" s="84">
        <v>0</v>
      </c>
      <c r="BF737" s="38" t="s">
        <v>2441</v>
      </c>
      <c r="BG737" s="84">
        <v>9158435798</v>
      </c>
      <c r="BH737" s="114" t="s">
        <v>3072</v>
      </c>
      <c r="BI737" s="38" t="s">
        <v>111</v>
      </c>
      <c r="BJ737" s="85">
        <v>45822</v>
      </c>
      <c r="BK737" s="84"/>
      <c r="BL737" s="38"/>
      <c r="BM737" s="115" t="s">
        <v>119</v>
      </c>
      <c r="BN737" s="116" t="s">
        <v>199</v>
      </c>
      <c r="BO737" s="84" t="s">
        <v>242</v>
      </c>
      <c r="BP737" s="84"/>
      <c r="BQ737" s="117"/>
      <c r="BR737" s="118" t="s">
        <v>3094</v>
      </c>
    </row>
    <row r="738" spans="1:70" s="113" customFormat="1" ht="15" customHeight="1" x14ac:dyDescent="0.25">
      <c r="A738" s="84">
        <v>734</v>
      </c>
      <c r="B738" s="38" t="s">
        <v>254</v>
      </c>
      <c r="C738" s="38" t="s">
        <v>255</v>
      </c>
      <c r="D738" s="38" t="s">
        <v>256</v>
      </c>
      <c r="E738" s="38" t="s">
        <v>257</v>
      </c>
      <c r="F738" s="38" t="s">
        <v>258</v>
      </c>
      <c r="G738" s="84" t="s">
        <v>259</v>
      </c>
      <c r="H738" s="38" t="s">
        <v>260</v>
      </c>
      <c r="I738" s="84">
        <v>95409</v>
      </c>
      <c r="J738" s="38" t="s">
        <v>347</v>
      </c>
      <c r="K738" s="84">
        <v>95409</v>
      </c>
      <c r="L738" s="84" t="s">
        <v>262</v>
      </c>
      <c r="M738" s="38" t="s">
        <v>263</v>
      </c>
      <c r="N738" s="84">
        <v>171419</v>
      </c>
      <c r="O738" s="84" t="s">
        <v>1329</v>
      </c>
      <c r="P738" s="84">
        <v>230318</v>
      </c>
      <c r="Q738" s="38" t="s">
        <v>1334</v>
      </c>
      <c r="R738" s="38" t="s">
        <v>2099</v>
      </c>
      <c r="S738" s="84" t="s">
        <v>2446</v>
      </c>
      <c r="T738" s="84" t="s">
        <v>2446</v>
      </c>
      <c r="U738" s="84" t="s">
        <v>2167</v>
      </c>
      <c r="V738" s="84" t="s">
        <v>269</v>
      </c>
      <c r="W738" s="84">
        <v>541</v>
      </c>
      <c r="X738" s="38" t="s">
        <v>270</v>
      </c>
      <c r="Y738" s="84">
        <v>352924467</v>
      </c>
      <c r="Z738" s="38" t="s">
        <v>2447</v>
      </c>
      <c r="AA738" s="108" t="s">
        <v>2286</v>
      </c>
      <c r="AB738" s="84">
        <v>40000</v>
      </c>
      <c r="AC738" s="108" t="s">
        <v>353</v>
      </c>
      <c r="AD738" s="84">
        <v>24</v>
      </c>
      <c r="AE738" s="84" t="s">
        <v>274</v>
      </c>
      <c r="AF738" s="84" t="s">
        <v>2151</v>
      </c>
      <c r="AG738" s="108" t="s">
        <v>2443</v>
      </c>
      <c r="AH738" s="84" t="s">
        <v>725</v>
      </c>
      <c r="AI738" s="108" t="s">
        <v>2444</v>
      </c>
      <c r="AJ738" s="84">
        <v>2130</v>
      </c>
      <c r="AK738" s="84">
        <v>2130</v>
      </c>
      <c r="AL738" s="108" t="s">
        <v>2203</v>
      </c>
      <c r="AM738" s="84">
        <v>33425.019999999997</v>
      </c>
      <c r="AN738" s="112">
        <v>11304.98</v>
      </c>
      <c r="AO738" s="112">
        <v>44730</v>
      </c>
      <c r="AP738" s="112">
        <v>6574.98</v>
      </c>
      <c r="AQ738" s="112">
        <v>286.44</v>
      </c>
      <c r="AR738" s="112">
        <v>6861.42</v>
      </c>
      <c r="AS738" s="112">
        <v>0</v>
      </c>
      <c r="AT738" s="112">
        <v>0</v>
      </c>
      <c r="AU738" s="112">
        <v>0</v>
      </c>
      <c r="AV738" s="84">
        <v>21</v>
      </c>
      <c r="AW738" s="84">
        <v>0</v>
      </c>
      <c r="AX738" s="84" t="s">
        <v>279</v>
      </c>
      <c r="AY738" s="108"/>
      <c r="AZ738" s="84"/>
      <c r="BA738" s="84"/>
      <c r="BB738" s="84" t="s">
        <v>280</v>
      </c>
      <c r="BC738" s="84" t="s">
        <v>281</v>
      </c>
      <c r="BD738" s="108"/>
      <c r="BE738" s="84">
        <v>0</v>
      </c>
      <c r="BF738" s="38" t="s">
        <v>2446</v>
      </c>
      <c r="BG738" s="84">
        <v>9529480524</v>
      </c>
      <c r="BH738" s="114" t="s">
        <v>3072</v>
      </c>
      <c r="BI738" s="38" t="s">
        <v>111</v>
      </c>
      <c r="BJ738" s="85">
        <v>45821</v>
      </c>
      <c r="BK738" s="84"/>
      <c r="BL738" s="38"/>
      <c r="BM738" s="115" t="s">
        <v>120</v>
      </c>
      <c r="BN738" s="116" t="s">
        <v>199</v>
      </c>
      <c r="BO738" s="84" t="s">
        <v>242</v>
      </c>
      <c r="BP738" s="84"/>
      <c r="BQ738" s="117"/>
      <c r="BR738" s="118" t="s">
        <v>3094</v>
      </c>
    </row>
    <row r="739" spans="1:70" s="113" customFormat="1" ht="15" customHeight="1" x14ac:dyDescent="0.25">
      <c r="A739" s="84">
        <v>735</v>
      </c>
      <c r="B739" s="38" t="s">
        <v>254</v>
      </c>
      <c r="C739" s="38" t="s">
        <v>255</v>
      </c>
      <c r="D739" s="38" t="s">
        <v>256</v>
      </c>
      <c r="E739" s="38" t="s">
        <v>257</v>
      </c>
      <c r="F739" s="38" t="s">
        <v>258</v>
      </c>
      <c r="G739" s="84" t="s">
        <v>259</v>
      </c>
      <c r="H739" s="38" t="s">
        <v>260</v>
      </c>
      <c r="I739" s="84">
        <v>100032</v>
      </c>
      <c r="J739" s="38" t="s">
        <v>261</v>
      </c>
      <c r="K739" s="84">
        <v>100032</v>
      </c>
      <c r="L739" s="84" t="s">
        <v>262</v>
      </c>
      <c r="M739" s="38" t="s">
        <v>263</v>
      </c>
      <c r="N739" s="84">
        <v>160255</v>
      </c>
      <c r="O739" s="84" t="s">
        <v>321</v>
      </c>
      <c r="P739" s="84">
        <v>791940</v>
      </c>
      <c r="Q739" s="38" t="s">
        <v>1155</v>
      </c>
      <c r="R739" s="38" t="s">
        <v>2099</v>
      </c>
      <c r="S739" s="84" t="s">
        <v>2448</v>
      </c>
      <c r="T739" s="84" t="s">
        <v>2448</v>
      </c>
      <c r="U739" s="84" t="s">
        <v>2167</v>
      </c>
      <c r="V739" s="84" t="s">
        <v>269</v>
      </c>
      <c r="W739" s="84">
        <v>541</v>
      </c>
      <c r="X739" s="38" t="s">
        <v>270</v>
      </c>
      <c r="Y739" s="84">
        <v>352942196</v>
      </c>
      <c r="Z739" s="38" t="s">
        <v>386</v>
      </c>
      <c r="AA739" s="108" t="s">
        <v>2449</v>
      </c>
      <c r="AB739" s="84">
        <v>80000</v>
      </c>
      <c r="AC739" s="108" t="s">
        <v>273</v>
      </c>
      <c r="AD739" s="84">
        <v>24</v>
      </c>
      <c r="AE739" s="84" t="s">
        <v>985</v>
      </c>
      <c r="AF739" s="84" t="s">
        <v>2151</v>
      </c>
      <c r="AG739" s="108" t="s">
        <v>1710</v>
      </c>
      <c r="AH739" s="84" t="s">
        <v>725</v>
      </c>
      <c r="AI739" s="108" t="s">
        <v>2450</v>
      </c>
      <c r="AJ739" s="84">
        <v>4270</v>
      </c>
      <c r="AK739" s="84">
        <v>4270</v>
      </c>
      <c r="AL739" s="108" t="s">
        <v>2210</v>
      </c>
      <c r="AM739" s="84">
        <v>64250.94</v>
      </c>
      <c r="AN739" s="112">
        <v>21149.06</v>
      </c>
      <c r="AO739" s="112">
        <v>85400</v>
      </c>
      <c r="AP739" s="112">
        <v>15749.06</v>
      </c>
      <c r="AQ739" s="112">
        <v>820.94</v>
      </c>
      <c r="AR739" s="112">
        <v>16570</v>
      </c>
      <c r="AS739" s="112">
        <v>0</v>
      </c>
      <c r="AT739" s="112">
        <v>0</v>
      </c>
      <c r="AU739" s="112">
        <v>0</v>
      </c>
      <c r="AV739" s="84">
        <v>20</v>
      </c>
      <c r="AW739" s="84">
        <v>0</v>
      </c>
      <c r="AX739" s="84" t="s">
        <v>279</v>
      </c>
      <c r="AY739" s="108"/>
      <c r="AZ739" s="84"/>
      <c r="BA739" s="84"/>
      <c r="BB739" s="84" t="s">
        <v>280</v>
      </c>
      <c r="BC739" s="84" t="s">
        <v>281</v>
      </c>
      <c r="BD739" s="108"/>
      <c r="BE739" s="84">
        <v>0</v>
      </c>
      <c r="BF739" s="38" t="s">
        <v>2448</v>
      </c>
      <c r="BG739" s="84">
        <v>9630786360</v>
      </c>
      <c r="BH739" s="114" t="s">
        <v>3072</v>
      </c>
      <c r="BI739" s="38" t="s">
        <v>110</v>
      </c>
      <c r="BJ739" s="85">
        <v>45817</v>
      </c>
      <c r="BK739" s="84"/>
      <c r="BL739" s="38" t="s">
        <v>114</v>
      </c>
      <c r="BM739" s="115" t="s">
        <v>119</v>
      </c>
      <c r="BN739" s="116" t="s">
        <v>199</v>
      </c>
      <c r="BO739" s="84" t="s">
        <v>242</v>
      </c>
      <c r="BP739" s="84"/>
      <c r="BQ739" s="117"/>
      <c r="BR739" s="118" t="s">
        <v>3091</v>
      </c>
    </row>
    <row r="740" spans="1:70" s="113" customFormat="1" ht="15" customHeight="1" x14ac:dyDescent="0.25">
      <c r="A740" s="84">
        <v>736</v>
      </c>
      <c r="B740" s="38" t="s">
        <v>254</v>
      </c>
      <c r="C740" s="38" t="s">
        <v>255</v>
      </c>
      <c r="D740" s="38" t="s">
        <v>256</v>
      </c>
      <c r="E740" s="38" t="s">
        <v>257</v>
      </c>
      <c r="F740" s="38" t="s">
        <v>258</v>
      </c>
      <c r="G740" s="84" t="s">
        <v>259</v>
      </c>
      <c r="H740" s="38" t="s">
        <v>260</v>
      </c>
      <c r="I740" s="84">
        <v>100032</v>
      </c>
      <c r="J740" s="38" t="s">
        <v>261</v>
      </c>
      <c r="K740" s="84">
        <v>100032</v>
      </c>
      <c r="L740" s="84" t="s">
        <v>262</v>
      </c>
      <c r="M740" s="38" t="s">
        <v>263</v>
      </c>
      <c r="N740" s="84">
        <v>160255</v>
      </c>
      <c r="O740" s="84" t="s">
        <v>321</v>
      </c>
      <c r="P740" s="84">
        <v>214752</v>
      </c>
      <c r="Q740" s="38" t="s">
        <v>322</v>
      </c>
      <c r="R740" s="38" t="s">
        <v>2099</v>
      </c>
      <c r="S740" s="84" t="s">
        <v>2451</v>
      </c>
      <c r="T740" s="84" t="s">
        <v>2451</v>
      </c>
      <c r="U740" s="84" t="s">
        <v>2167</v>
      </c>
      <c r="V740" s="84" t="s">
        <v>343</v>
      </c>
      <c r="W740" s="84">
        <v>541</v>
      </c>
      <c r="X740" s="38" t="s">
        <v>270</v>
      </c>
      <c r="Y740" s="84">
        <v>352975067</v>
      </c>
      <c r="Z740" s="38" t="s">
        <v>2452</v>
      </c>
      <c r="AA740" s="108" t="s">
        <v>507</v>
      </c>
      <c r="AB740" s="84">
        <v>60000</v>
      </c>
      <c r="AC740" s="108" t="s">
        <v>273</v>
      </c>
      <c r="AD740" s="84">
        <v>24</v>
      </c>
      <c r="AE740" s="84" t="s">
        <v>693</v>
      </c>
      <c r="AF740" s="84" t="s">
        <v>2151</v>
      </c>
      <c r="AG740" s="108" t="s">
        <v>1710</v>
      </c>
      <c r="AH740" s="84" t="s">
        <v>725</v>
      </c>
      <c r="AI740" s="108" t="s">
        <v>2450</v>
      </c>
      <c r="AJ740" s="84">
        <v>3200</v>
      </c>
      <c r="AK740" s="84">
        <v>3200</v>
      </c>
      <c r="AL740" s="108" t="s">
        <v>2210</v>
      </c>
      <c r="AM740" s="84">
        <v>48309.440000000002</v>
      </c>
      <c r="AN740" s="112">
        <v>15690.56</v>
      </c>
      <c r="AO740" s="112">
        <v>64000</v>
      </c>
      <c r="AP740" s="112">
        <v>11690.56</v>
      </c>
      <c r="AQ740" s="112">
        <v>605.44000000000005</v>
      </c>
      <c r="AR740" s="112">
        <v>12296</v>
      </c>
      <c r="AS740" s="112">
        <v>0</v>
      </c>
      <c r="AT740" s="112">
        <v>0</v>
      </c>
      <c r="AU740" s="112">
        <v>0</v>
      </c>
      <c r="AV740" s="84">
        <v>20</v>
      </c>
      <c r="AW740" s="84">
        <v>0</v>
      </c>
      <c r="AX740" s="84" t="s">
        <v>279</v>
      </c>
      <c r="AY740" s="108"/>
      <c r="AZ740" s="84"/>
      <c r="BA740" s="84"/>
      <c r="BB740" s="84" t="s">
        <v>280</v>
      </c>
      <c r="BC740" s="84" t="s">
        <v>281</v>
      </c>
      <c r="BD740" s="108"/>
      <c r="BE740" s="84">
        <v>0</v>
      </c>
      <c r="BF740" s="38" t="s">
        <v>2451</v>
      </c>
      <c r="BG740" s="84">
        <v>9691309121</v>
      </c>
      <c r="BH740" s="114" t="s">
        <v>3072</v>
      </c>
      <c r="BI740" s="38" t="s">
        <v>110</v>
      </c>
      <c r="BJ740" s="85">
        <v>45817</v>
      </c>
      <c r="BK740" s="84"/>
      <c r="BL740" s="38" t="s">
        <v>114</v>
      </c>
      <c r="BM740" s="115" t="s">
        <v>119</v>
      </c>
      <c r="BN740" s="116" t="s">
        <v>199</v>
      </c>
      <c r="BO740" s="84" t="s">
        <v>242</v>
      </c>
      <c r="BP740" s="84"/>
      <c r="BQ740" s="117"/>
      <c r="BR740" s="118" t="s">
        <v>3091</v>
      </c>
    </row>
    <row r="741" spans="1:70" s="113" customFormat="1" ht="15" customHeight="1" x14ac:dyDescent="0.25">
      <c r="A741" s="84">
        <v>737</v>
      </c>
      <c r="B741" s="38" t="s">
        <v>254</v>
      </c>
      <c r="C741" s="38" t="s">
        <v>255</v>
      </c>
      <c r="D741" s="38" t="s">
        <v>256</v>
      </c>
      <c r="E741" s="38" t="s">
        <v>257</v>
      </c>
      <c r="F741" s="38" t="s">
        <v>258</v>
      </c>
      <c r="G741" s="84" t="s">
        <v>259</v>
      </c>
      <c r="H741" s="38" t="s">
        <v>260</v>
      </c>
      <c r="I741" s="84">
        <v>95365</v>
      </c>
      <c r="J741" s="38" t="s">
        <v>327</v>
      </c>
      <c r="K741" s="84">
        <v>95365</v>
      </c>
      <c r="L741" s="84" t="s">
        <v>262</v>
      </c>
      <c r="M741" s="38" t="s">
        <v>263</v>
      </c>
      <c r="N741" s="84">
        <v>171865</v>
      </c>
      <c r="O741" s="84" t="s">
        <v>335</v>
      </c>
      <c r="P741" s="84">
        <v>230942</v>
      </c>
      <c r="Q741" s="38" t="s">
        <v>336</v>
      </c>
      <c r="R741" s="38" t="s">
        <v>2099</v>
      </c>
      <c r="S741" s="84" t="s">
        <v>2453</v>
      </c>
      <c r="T741" s="84" t="s">
        <v>2453</v>
      </c>
      <c r="U741" s="84" t="s">
        <v>287</v>
      </c>
      <c r="V741" s="84" t="s">
        <v>269</v>
      </c>
      <c r="W741" s="84">
        <v>541</v>
      </c>
      <c r="X741" s="38" t="s">
        <v>270</v>
      </c>
      <c r="Y741" s="84">
        <v>353002947</v>
      </c>
      <c r="Z741" s="38" t="s">
        <v>2454</v>
      </c>
      <c r="AA741" s="108" t="s">
        <v>2455</v>
      </c>
      <c r="AB741" s="84">
        <v>40000</v>
      </c>
      <c r="AC741" s="108" t="s">
        <v>333</v>
      </c>
      <c r="AD741" s="84">
        <v>24</v>
      </c>
      <c r="AE741" s="84" t="s">
        <v>274</v>
      </c>
      <c r="AF741" s="84" t="s">
        <v>2151</v>
      </c>
      <c r="AG741" s="108" t="s">
        <v>2456</v>
      </c>
      <c r="AH741" s="84" t="s">
        <v>725</v>
      </c>
      <c r="AI741" s="108" t="s">
        <v>2457</v>
      </c>
      <c r="AJ741" s="84">
        <v>2130</v>
      </c>
      <c r="AK741" s="84">
        <v>2130</v>
      </c>
      <c r="AL741" s="108" t="s">
        <v>2322</v>
      </c>
      <c r="AM741" s="84">
        <v>29228.83</v>
      </c>
      <c r="AN741" s="112">
        <v>11241.17</v>
      </c>
      <c r="AO741" s="112">
        <v>40470</v>
      </c>
      <c r="AP741" s="112">
        <v>10771.17</v>
      </c>
      <c r="AQ741" s="112">
        <v>722.69</v>
      </c>
      <c r="AR741" s="112">
        <v>11493.86</v>
      </c>
      <c r="AS741" s="112">
        <v>1901.3</v>
      </c>
      <c r="AT741" s="112">
        <v>228.7</v>
      </c>
      <c r="AU741" s="112">
        <v>2130</v>
      </c>
      <c r="AV741" s="84">
        <v>20</v>
      </c>
      <c r="AW741" s="84">
        <v>7</v>
      </c>
      <c r="AX741" s="84" t="s">
        <v>2177</v>
      </c>
      <c r="AY741" s="108"/>
      <c r="AZ741" s="84"/>
      <c r="BA741" s="84"/>
      <c r="BB741" s="84" t="s">
        <v>280</v>
      </c>
      <c r="BC741" s="84" t="s">
        <v>281</v>
      </c>
      <c r="BD741" s="108"/>
      <c r="BE741" s="84">
        <v>0</v>
      </c>
      <c r="BF741" s="38" t="s">
        <v>2453</v>
      </c>
      <c r="BG741" s="84">
        <v>9754709572</v>
      </c>
      <c r="BH741" s="114" t="s">
        <v>3072</v>
      </c>
      <c r="BI741" s="38" t="s">
        <v>110</v>
      </c>
      <c r="BJ741" s="85">
        <v>45817</v>
      </c>
      <c r="BK741" s="84"/>
      <c r="BL741" s="38" t="s">
        <v>114</v>
      </c>
      <c r="BM741" s="115" t="s">
        <v>119</v>
      </c>
      <c r="BN741" s="116" t="s">
        <v>199</v>
      </c>
      <c r="BO741" s="84" t="s">
        <v>242</v>
      </c>
      <c r="BP741" s="84"/>
      <c r="BQ741" s="117"/>
      <c r="BR741" s="118" t="s">
        <v>3091</v>
      </c>
    </row>
    <row r="742" spans="1:70" s="113" customFormat="1" ht="15" customHeight="1" x14ac:dyDescent="0.25">
      <c r="A742" s="84">
        <v>738</v>
      </c>
      <c r="B742" s="38" t="s">
        <v>254</v>
      </c>
      <c r="C742" s="38" t="s">
        <v>255</v>
      </c>
      <c r="D742" s="38" t="s">
        <v>256</v>
      </c>
      <c r="E742" s="38" t="s">
        <v>257</v>
      </c>
      <c r="F742" s="38" t="s">
        <v>258</v>
      </c>
      <c r="G742" s="84" t="s">
        <v>259</v>
      </c>
      <c r="H742" s="38" t="s">
        <v>260</v>
      </c>
      <c r="I742" s="84">
        <v>97451</v>
      </c>
      <c r="J742" s="38" t="s">
        <v>908</v>
      </c>
      <c r="K742" s="84">
        <v>97451</v>
      </c>
      <c r="L742" s="84" t="s">
        <v>262</v>
      </c>
      <c r="M742" s="38" t="s">
        <v>263</v>
      </c>
      <c r="N742" s="84">
        <v>196945</v>
      </c>
      <c r="O742" s="84" t="s">
        <v>1677</v>
      </c>
      <c r="P742" s="84">
        <v>261454</v>
      </c>
      <c r="Q742" s="38" t="s">
        <v>1678</v>
      </c>
      <c r="R742" s="38" t="s">
        <v>2099</v>
      </c>
      <c r="S742" s="84" t="s">
        <v>2458</v>
      </c>
      <c r="T742" s="84" t="s">
        <v>2458</v>
      </c>
      <c r="U742" s="84" t="s">
        <v>2167</v>
      </c>
      <c r="V742" s="84" t="s">
        <v>269</v>
      </c>
      <c r="W742" s="84">
        <v>541</v>
      </c>
      <c r="X742" s="38" t="s">
        <v>270</v>
      </c>
      <c r="Y742" s="84">
        <v>353063973</v>
      </c>
      <c r="Z742" s="38" t="s">
        <v>2301</v>
      </c>
      <c r="AA742" s="108" t="s">
        <v>2459</v>
      </c>
      <c r="AB742" s="84">
        <v>50000</v>
      </c>
      <c r="AC742" s="108" t="s">
        <v>333</v>
      </c>
      <c r="AD742" s="84">
        <v>24</v>
      </c>
      <c r="AE742" s="84" t="s">
        <v>739</v>
      </c>
      <c r="AF742" s="84" t="s">
        <v>780</v>
      </c>
      <c r="AG742" s="108" t="s">
        <v>1538</v>
      </c>
      <c r="AH742" s="84" t="s">
        <v>277</v>
      </c>
      <c r="AI742" s="108" t="s">
        <v>2457</v>
      </c>
      <c r="AJ742" s="84">
        <v>2670</v>
      </c>
      <c r="AK742" s="84">
        <v>2670</v>
      </c>
      <c r="AL742" s="108" t="s">
        <v>2460</v>
      </c>
      <c r="AM742" s="84">
        <v>15398.55</v>
      </c>
      <c r="AN742" s="112">
        <v>8631.4500000000007</v>
      </c>
      <c r="AO742" s="112">
        <v>24030</v>
      </c>
      <c r="AP742" s="112">
        <v>34601.449999999997</v>
      </c>
      <c r="AQ742" s="112">
        <v>6162.75</v>
      </c>
      <c r="AR742" s="112">
        <v>40764.199999999997</v>
      </c>
      <c r="AS742" s="112">
        <v>23799.19</v>
      </c>
      <c r="AT742" s="112">
        <v>5570.81</v>
      </c>
      <c r="AU742" s="112">
        <v>29370</v>
      </c>
      <c r="AV742" s="84">
        <v>20</v>
      </c>
      <c r="AW742" s="84">
        <v>311</v>
      </c>
      <c r="AX742" s="84" t="s">
        <v>293</v>
      </c>
      <c r="AY742" s="108"/>
      <c r="AZ742" s="84"/>
      <c r="BA742" s="84"/>
      <c r="BB742" s="84" t="s">
        <v>280</v>
      </c>
      <c r="BC742" s="84" t="s">
        <v>281</v>
      </c>
      <c r="BD742" s="108"/>
      <c r="BE742" s="84">
        <v>0</v>
      </c>
      <c r="BF742" s="38" t="s">
        <v>2458</v>
      </c>
      <c r="BG742" s="84">
        <v>7240906025</v>
      </c>
      <c r="BH742" s="114" t="s">
        <v>3072</v>
      </c>
      <c r="BI742" s="38" t="s">
        <v>112</v>
      </c>
      <c r="BJ742" s="85">
        <v>45822</v>
      </c>
      <c r="BK742" s="84" t="s">
        <v>122</v>
      </c>
      <c r="BL742" s="38"/>
      <c r="BM742" s="115"/>
      <c r="BN742" s="116" t="s">
        <v>112</v>
      </c>
      <c r="BO742" s="84" t="s">
        <v>243</v>
      </c>
      <c r="BP742" s="84"/>
      <c r="BQ742" s="117" t="s">
        <v>112</v>
      </c>
      <c r="BR742" s="118" t="s">
        <v>3093</v>
      </c>
    </row>
    <row r="743" spans="1:70" s="113" customFormat="1" ht="15" customHeight="1" x14ac:dyDescent="0.25">
      <c r="A743" s="84">
        <v>739</v>
      </c>
      <c r="B743" s="38" t="s">
        <v>254</v>
      </c>
      <c r="C743" s="38" t="s">
        <v>255</v>
      </c>
      <c r="D743" s="38" t="s">
        <v>256</v>
      </c>
      <c r="E743" s="38" t="s">
        <v>257</v>
      </c>
      <c r="F743" s="38" t="s">
        <v>258</v>
      </c>
      <c r="G743" s="84" t="s">
        <v>259</v>
      </c>
      <c r="H743" s="38" t="s">
        <v>260</v>
      </c>
      <c r="I743" s="84">
        <v>95367</v>
      </c>
      <c r="J743" s="38" t="s">
        <v>308</v>
      </c>
      <c r="K743" s="84">
        <v>95367</v>
      </c>
      <c r="L743" s="84" t="s">
        <v>262</v>
      </c>
      <c r="M743" s="38" t="s">
        <v>263</v>
      </c>
      <c r="N743" s="84">
        <v>160113</v>
      </c>
      <c r="O743" s="84" t="s">
        <v>309</v>
      </c>
      <c r="P743" s="84">
        <v>216007</v>
      </c>
      <c r="Q743" s="38" t="s">
        <v>485</v>
      </c>
      <c r="R743" s="38" t="s">
        <v>2099</v>
      </c>
      <c r="S743" s="84" t="s">
        <v>2461</v>
      </c>
      <c r="T743" s="84" t="s">
        <v>2461</v>
      </c>
      <c r="U743" s="84" t="s">
        <v>2167</v>
      </c>
      <c r="V743" s="84" t="s">
        <v>269</v>
      </c>
      <c r="W743" s="84">
        <v>541</v>
      </c>
      <c r="X743" s="38" t="s">
        <v>270</v>
      </c>
      <c r="Y743" s="84">
        <v>353079258</v>
      </c>
      <c r="Z743" s="38" t="s">
        <v>2462</v>
      </c>
      <c r="AA743" s="108" t="s">
        <v>2463</v>
      </c>
      <c r="AB743" s="84">
        <v>32000</v>
      </c>
      <c r="AC743" s="108" t="s">
        <v>314</v>
      </c>
      <c r="AD743" s="84">
        <v>24</v>
      </c>
      <c r="AE743" s="84" t="s">
        <v>274</v>
      </c>
      <c r="AF743" s="84" t="s">
        <v>2151</v>
      </c>
      <c r="AG743" s="108" t="s">
        <v>2464</v>
      </c>
      <c r="AH743" s="84" t="s">
        <v>725</v>
      </c>
      <c r="AI743" s="108" t="s">
        <v>2465</v>
      </c>
      <c r="AJ743" s="84">
        <v>1710</v>
      </c>
      <c r="AK743" s="84">
        <v>1710</v>
      </c>
      <c r="AL743" s="108" t="s">
        <v>2195</v>
      </c>
      <c r="AM743" s="84">
        <v>25018.65</v>
      </c>
      <c r="AN743" s="112">
        <v>9181.35</v>
      </c>
      <c r="AO743" s="112">
        <v>34200</v>
      </c>
      <c r="AP743" s="112">
        <v>6981.35</v>
      </c>
      <c r="AQ743" s="112">
        <v>384.65</v>
      </c>
      <c r="AR743" s="112">
        <v>7366</v>
      </c>
      <c r="AS743" s="112">
        <v>0</v>
      </c>
      <c r="AT743" s="112">
        <v>0</v>
      </c>
      <c r="AU743" s="112">
        <v>0</v>
      </c>
      <c r="AV743" s="84">
        <v>20</v>
      </c>
      <c r="AW743" s="84">
        <v>0</v>
      </c>
      <c r="AX743" s="84" t="s">
        <v>279</v>
      </c>
      <c r="AY743" s="108"/>
      <c r="AZ743" s="84"/>
      <c r="BA743" s="84"/>
      <c r="BB743" s="84" t="s">
        <v>280</v>
      </c>
      <c r="BC743" s="84" t="s">
        <v>281</v>
      </c>
      <c r="BD743" s="108"/>
      <c r="BE743" s="84">
        <v>0</v>
      </c>
      <c r="BF743" s="38" t="s">
        <v>2461</v>
      </c>
      <c r="BG743" s="84">
        <v>6263347070</v>
      </c>
      <c r="BH743" s="114" t="s">
        <v>3072</v>
      </c>
      <c r="BI743" s="38" t="s">
        <v>111</v>
      </c>
      <c r="BJ743" s="85">
        <v>45820</v>
      </c>
      <c r="BK743" s="84"/>
      <c r="BL743" s="38"/>
      <c r="BM743" s="115" t="s">
        <v>119</v>
      </c>
      <c r="BN743" s="116" t="s">
        <v>199</v>
      </c>
      <c r="BO743" s="84" t="s">
        <v>242</v>
      </c>
      <c r="BP743" s="84"/>
      <c r="BQ743" s="117"/>
      <c r="BR743" s="118" t="s">
        <v>3094</v>
      </c>
    </row>
    <row r="744" spans="1:70" s="113" customFormat="1" ht="15" customHeight="1" x14ac:dyDescent="0.25">
      <c r="A744" s="84">
        <v>740</v>
      </c>
      <c r="B744" s="38" t="s">
        <v>254</v>
      </c>
      <c r="C744" s="38" t="s">
        <v>255</v>
      </c>
      <c r="D744" s="38" t="s">
        <v>256</v>
      </c>
      <c r="E744" s="38" t="s">
        <v>257</v>
      </c>
      <c r="F744" s="38" t="s">
        <v>258</v>
      </c>
      <c r="G744" s="84" t="s">
        <v>259</v>
      </c>
      <c r="H744" s="38" t="s">
        <v>260</v>
      </c>
      <c r="I744" s="84">
        <v>95892</v>
      </c>
      <c r="J744" s="38" t="s">
        <v>516</v>
      </c>
      <c r="K744" s="84">
        <v>95892</v>
      </c>
      <c r="L744" s="84" t="s">
        <v>262</v>
      </c>
      <c r="M744" s="38" t="s">
        <v>263</v>
      </c>
      <c r="N744" s="84">
        <v>164614</v>
      </c>
      <c r="O744" s="84" t="s">
        <v>826</v>
      </c>
      <c r="P744" s="84">
        <v>220799</v>
      </c>
      <c r="Q744" s="38" t="s">
        <v>827</v>
      </c>
      <c r="R744" s="38" t="s">
        <v>2099</v>
      </c>
      <c r="S744" s="84" t="s">
        <v>2466</v>
      </c>
      <c r="T744" s="84" t="s">
        <v>2466</v>
      </c>
      <c r="U744" s="84" t="s">
        <v>268</v>
      </c>
      <c r="V744" s="84" t="s">
        <v>343</v>
      </c>
      <c r="W744" s="84">
        <v>541</v>
      </c>
      <c r="X744" s="38" t="s">
        <v>270</v>
      </c>
      <c r="Y744" s="84">
        <v>353107202</v>
      </c>
      <c r="Z744" s="38" t="s">
        <v>2467</v>
      </c>
      <c r="AA744" s="108" t="s">
        <v>2468</v>
      </c>
      <c r="AB744" s="84">
        <v>40000</v>
      </c>
      <c r="AC744" s="108" t="s">
        <v>522</v>
      </c>
      <c r="AD744" s="84">
        <v>24</v>
      </c>
      <c r="AE744" s="84" t="s">
        <v>274</v>
      </c>
      <c r="AF744" s="84" t="s">
        <v>2151</v>
      </c>
      <c r="AG744" s="108" t="s">
        <v>2469</v>
      </c>
      <c r="AH744" s="84" t="s">
        <v>725</v>
      </c>
      <c r="AI744" s="108" t="s">
        <v>2470</v>
      </c>
      <c r="AJ744" s="84">
        <v>2130</v>
      </c>
      <c r="AK744" s="84">
        <v>2130</v>
      </c>
      <c r="AL744" s="108" t="s">
        <v>2173</v>
      </c>
      <c r="AM744" s="84">
        <v>31292.29</v>
      </c>
      <c r="AN744" s="112">
        <v>11307.71</v>
      </c>
      <c r="AO744" s="112">
        <v>42600</v>
      </c>
      <c r="AP744" s="112">
        <v>8707.7099999999991</v>
      </c>
      <c r="AQ744" s="112">
        <v>480.29</v>
      </c>
      <c r="AR744" s="112">
        <v>9188</v>
      </c>
      <c r="AS744" s="112">
        <v>0</v>
      </c>
      <c r="AT744" s="112">
        <v>0</v>
      </c>
      <c r="AU744" s="112">
        <v>0</v>
      </c>
      <c r="AV744" s="84">
        <v>20</v>
      </c>
      <c r="AW744" s="84">
        <v>0</v>
      </c>
      <c r="AX744" s="84" t="s">
        <v>279</v>
      </c>
      <c r="AY744" s="108"/>
      <c r="AZ744" s="84"/>
      <c r="BA744" s="84"/>
      <c r="BB744" s="84" t="s">
        <v>280</v>
      </c>
      <c r="BC744" s="84" t="s">
        <v>281</v>
      </c>
      <c r="BD744" s="108"/>
      <c r="BE744" s="84">
        <v>0</v>
      </c>
      <c r="BF744" s="38" t="s">
        <v>2466</v>
      </c>
      <c r="BG744" s="84">
        <v>7354247706</v>
      </c>
      <c r="BH744" s="114" t="s">
        <v>3072</v>
      </c>
      <c r="BI744" s="38" t="s">
        <v>110</v>
      </c>
      <c r="BJ744" s="85">
        <v>45818</v>
      </c>
      <c r="BK744" s="84"/>
      <c r="BL744" s="38" t="s">
        <v>114</v>
      </c>
      <c r="BM744" s="115" t="s">
        <v>119</v>
      </c>
      <c r="BN744" s="116" t="s">
        <v>199</v>
      </c>
      <c r="BO744" s="84" t="s">
        <v>242</v>
      </c>
      <c r="BP744" s="84"/>
      <c r="BQ744" s="117"/>
      <c r="BR744" s="118" t="s">
        <v>3091</v>
      </c>
    </row>
    <row r="745" spans="1:70" s="113" customFormat="1" ht="15" customHeight="1" x14ac:dyDescent="0.25">
      <c r="A745" s="84">
        <v>741</v>
      </c>
      <c r="B745" s="38" t="s">
        <v>254</v>
      </c>
      <c r="C745" s="38" t="s">
        <v>255</v>
      </c>
      <c r="D745" s="38" t="s">
        <v>256</v>
      </c>
      <c r="E745" s="38" t="s">
        <v>257</v>
      </c>
      <c r="F745" s="38" t="s">
        <v>258</v>
      </c>
      <c r="G745" s="84" t="s">
        <v>259</v>
      </c>
      <c r="H745" s="38" t="s">
        <v>260</v>
      </c>
      <c r="I745" s="84">
        <v>95892</v>
      </c>
      <c r="J745" s="38" t="s">
        <v>516</v>
      </c>
      <c r="K745" s="84">
        <v>95892</v>
      </c>
      <c r="L745" s="84" t="s">
        <v>262</v>
      </c>
      <c r="M745" s="38" t="s">
        <v>263</v>
      </c>
      <c r="N745" s="84">
        <v>164614</v>
      </c>
      <c r="O745" s="84" t="s">
        <v>826</v>
      </c>
      <c r="P745" s="84">
        <v>221395</v>
      </c>
      <c r="Q745" s="38" t="s">
        <v>918</v>
      </c>
      <c r="R745" s="38" t="s">
        <v>2099</v>
      </c>
      <c r="S745" s="84" t="s">
        <v>2471</v>
      </c>
      <c r="T745" s="84" t="s">
        <v>2471</v>
      </c>
      <c r="U745" s="84" t="s">
        <v>2167</v>
      </c>
      <c r="V745" s="84" t="s">
        <v>269</v>
      </c>
      <c r="W745" s="84">
        <v>541</v>
      </c>
      <c r="X745" s="38" t="s">
        <v>270</v>
      </c>
      <c r="Y745" s="84">
        <v>353157941</v>
      </c>
      <c r="Z745" s="38" t="s">
        <v>2472</v>
      </c>
      <c r="AA745" s="108" t="s">
        <v>2473</v>
      </c>
      <c r="AB745" s="84">
        <v>32000</v>
      </c>
      <c r="AC745" s="108" t="s">
        <v>522</v>
      </c>
      <c r="AD745" s="84">
        <v>24</v>
      </c>
      <c r="AE745" s="84" t="s">
        <v>274</v>
      </c>
      <c r="AF745" s="84" t="s">
        <v>2151</v>
      </c>
      <c r="AG745" s="108" t="s">
        <v>2474</v>
      </c>
      <c r="AH745" s="84" t="s">
        <v>725</v>
      </c>
      <c r="AI745" s="108" t="s">
        <v>2470</v>
      </c>
      <c r="AJ745" s="84">
        <v>1710</v>
      </c>
      <c r="AK745" s="84">
        <v>1710</v>
      </c>
      <c r="AL745" s="108" t="s">
        <v>2384</v>
      </c>
      <c r="AM745" s="84">
        <v>23711.67</v>
      </c>
      <c r="AN745" s="112">
        <v>8778.33</v>
      </c>
      <c r="AO745" s="112">
        <v>32490</v>
      </c>
      <c r="AP745" s="112">
        <v>8288.33</v>
      </c>
      <c r="AQ745" s="112">
        <v>541.66999999999996</v>
      </c>
      <c r="AR745" s="112">
        <v>8830</v>
      </c>
      <c r="AS745" s="112">
        <v>1534.01</v>
      </c>
      <c r="AT745" s="112">
        <v>175.99</v>
      </c>
      <c r="AU745" s="112">
        <v>1710</v>
      </c>
      <c r="AV745" s="84">
        <v>20</v>
      </c>
      <c r="AW745" s="84">
        <v>6</v>
      </c>
      <c r="AX745" s="84" t="s">
        <v>2177</v>
      </c>
      <c r="AY745" s="108"/>
      <c r="AZ745" s="84"/>
      <c r="BA745" s="84"/>
      <c r="BB745" s="84" t="s">
        <v>280</v>
      </c>
      <c r="BC745" s="84" t="s">
        <v>281</v>
      </c>
      <c r="BD745" s="108"/>
      <c r="BE745" s="84">
        <v>0</v>
      </c>
      <c r="BF745" s="38" t="s">
        <v>2471</v>
      </c>
      <c r="BG745" s="84">
        <v>9730237725</v>
      </c>
      <c r="BH745" s="114" t="s">
        <v>3072</v>
      </c>
      <c r="BI745" s="38" t="s">
        <v>110</v>
      </c>
      <c r="BJ745" s="85">
        <v>45818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243</v>
      </c>
      <c r="BP745" s="84"/>
      <c r="BQ745" s="117"/>
      <c r="BR745" s="118" t="s">
        <v>3091</v>
      </c>
    </row>
    <row r="746" spans="1:70" s="113" customFormat="1" ht="15" customHeight="1" x14ac:dyDescent="0.25">
      <c r="A746" s="84">
        <v>742</v>
      </c>
      <c r="B746" s="38" t="s">
        <v>254</v>
      </c>
      <c r="C746" s="38" t="s">
        <v>255</v>
      </c>
      <c r="D746" s="38" t="s">
        <v>256</v>
      </c>
      <c r="E746" s="38" t="s">
        <v>257</v>
      </c>
      <c r="F746" s="38" t="s">
        <v>258</v>
      </c>
      <c r="G746" s="84" t="s">
        <v>259</v>
      </c>
      <c r="H746" s="38" t="s">
        <v>260</v>
      </c>
      <c r="I746" s="84">
        <v>95892</v>
      </c>
      <c r="J746" s="38" t="s">
        <v>516</v>
      </c>
      <c r="K746" s="84">
        <v>95892</v>
      </c>
      <c r="L746" s="84" t="s">
        <v>262</v>
      </c>
      <c r="M746" s="38" t="s">
        <v>263</v>
      </c>
      <c r="N746" s="84">
        <v>164968</v>
      </c>
      <c r="O746" s="84" t="s">
        <v>1516</v>
      </c>
      <c r="P746" s="84">
        <v>221306</v>
      </c>
      <c r="Q746" s="38" t="s">
        <v>1217</v>
      </c>
      <c r="R746" s="38" t="s">
        <v>2099</v>
      </c>
      <c r="S746" s="84" t="s">
        <v>2475</v>
      </c>
      <c r="T746" s="84" t="s">
        <v>2475</v>
      </c>
      <c r="U746" s="84" t="s">
        <v>2167</v>
      </c>
      <c r="V746" s="84" t="s">
        <v>343</v>
      </c>
      <c r="W746" s="84">
        <v>541</v>
      </c>
      <c r="X746" s="38" t="s">
        <v>270</v>
      </c>
      <c r="Y746" s="84">
        <v>353173082</v>
      </c>
      <c r="Z746" s="38" t="s">
        <v>2476</v>
      </c>
      <c r="AA746" s="108" t="s">
        <v>1888</v>
      </c>
      <c r="AB746" s="84">
        <v>70000</v>
      </c>
      <c r="AC746" s="108" t="s">
        <v>522</v>
      </c>
      <c r="AD746" s="84">
        <v>24</v>
      </c>
      <c r="AE746" s="84" t="s">
        <v>739</v>
      </c>
      <c r="AF746" s="84" t="s">
        <v>2151</v>
      </c>
      <c r="AG746" s="108" t="s">
        <v>923</v>
      </c>
      <c r="AH746" s="84" t="s">
        <v>725</v>
      </c>
      <c r="AI746" s="108" t="s">
        <v>2470</v>
      </c>
      <c r="AJ746" s="84">
        <v>3740</v>
      </c>
      <c r="AK746" s="84">
        <v>3740</v>
      </c>
      <c r="AL746" s="108" t="s">
        <v>2173</v>
      </c>
      <c r="AM746" s="84">
        <v>55422.46</v>
      </c>
      <c r="AN746" s="112">
        <v>19377.54</v>
      </c>
      <c r="AO746" s="112">
        <v>74800</v>
      </c>
      <c r="AP746" s="112">
        <v>14577.54</v>
      </c>
      <c r="AQ746" s="112">
        <v>781.46</v>
      </c>
      <c r="AR746" s="112">
        <v>15359</v>
      </c>
      <c r="AS746" s="112">
        <v>0</v>
      </c>
      <c r="AT746" s="112">
        <v>0</v>
      </c>
      <c r="AU746" s="112">
        <v>0</v>
      </c>
      <c r="AV746" s="84">
        <v>20</v>
      </c>
      <c r="AW746" s="84">
        <v>0</v>
      </c>
      <c r="AX746" s="84" t="s">
        <v>279</v>
      </c>
      <c r="AY746" s="108"/>
      <c r="AZ746" s="84"/>
      <c r="BA746" s="84"/>
      <c r="BB746" s="84" t="s">
        <v>280</v>
      </c>
      <c r="BC746" s="84" t="s">
        <v>281</v>
      </c>
      <c r="BD746" s="108"/>
      <c r="BE746" s="84">
        <v>0</v>
      </c>
      <c r="BF746" s="38" t="s">
        <v>2475</v>
      </c>
      <c r="BG746" s="84">
        <v>9926408621</v>
      </c>
      <c r="BH746" s="114" t="s">
        <v>3072</v>
      </c>
      <c r="BI746" s="38" t="s">
        <v>110</v>
      </c>
      <c r="BJ746" s="85">
        <v>45818</v>
      </c>
      <c r="BK746" s="84"/>
      <c r="BL746" s="38" t="s">
        <v>114</v>
      </c>
      <c r="BM746" s="115" t="s">
        <v>119</v>
      </c>
      <c r="BN746" s="116" t="s">
        <v>199</v>
      </c>
      <c r="BO746" s="84" t="s">
        <v>242</v>
      </c>
      <c r="BP746" s="84"/>
      <c r="BQ746" s="117"/>
      <c r="BR746" s="118" t="s">
        <v>3091</v>
      </c>
    </row>
    <row r="747" spans="1:70" s="113" customFormat="1" ht="15" customHeight="1" x14ac:dyDescent="0.25">
      <c r="A747" s="84">
        <v>743</v>
      </c>
      <c r="B747" s="38" t="s">
        <v>254</v>
      </c>
      <c r="C747" s="38" t="s">
        <v>255</v>
      </c>
      <c r="D747" s="38" t="s">
        <v>256</v>
      </c>
      <c r="E747" s="38" t="s">
        <v>257</v>
      </c>
      <c r="F747" s="38" t="s">
        <v>258</v>
      </c>
      <c r="G747" s="84" t="s">
        <v>259</v>
      </c>
      <c r="H747" s="38" t="s">
        <v>260</v>
      </c>
      <c r="I747" s="84">
        <v>95409</v>
      </c>
      <c r="J747" s="38" t="s">
        <v>347</v>
      </c>
      <c r="K747" s="84">
        <v>95409</v>
      </c>
      <c r="L747" s="84" t="s">
        <v>262</v>
      </c>
      <c r="M747" s="38" t="s">
        <v>263</v>
      </c>
      <c r="N747" s="84">
        <v>162505</v>
      </c>
      <c r="O747" s="84" t="s">
        <v>598</v>
      </c>
      <c r="P747" s="84">
        <v>788528</v>
      </c>
      <c r="Q747" s="38" t="s">
        <v>2393</v>
      </c>
      <c r="R747" s="38" t="s">
        <v>2099</v>
      </c>
      <c r="S747" s="84" t="s">
        <v>2477</v>
      </c>
      <c r="T747" s="84" t="s">
        <v>2477</v>
      </c>
      <c r="U747" s="84" t="s">
        <v>287</v>
      </c>
      <c r="V747" s="84" t="s">
        <v>269</v>
      </c>
      <c r="W747" s="84">
        <v>541</v>
      </c>
      <c r="X747" s="38" t="s">
        <v>270</v>
      </c>
      <c r="Y747" s="84">
        <v>353178052</v>
      </c>
      <c r="Z747" s="38" t="s">
        <v>2478</v>
      </c>
      <c r="AA747" s="108" t="s">
        <v>2479</v>
      </c>
      <c r="AB747" s="84">
        <v>32000</v>
      </c>
      <c r="AC747" s="108" t="s">
        <v>353</v>
      </c>
      <c r="AD747" s="84">
        <v>24</v>
      </c>
      <c r="AE747" s="84" t="s">
        <v>274</v>
      </c>
      <c r="AF747" s="84" t="s">
        <v>2151</v>
      </c>
      <c r="AG747" s="108" t="s">
        <v>2480</v>
      </c>
      <c r="AH747" s="84" t="s">
        <v>725</v>
      </c>
      <c r="AI747" s="108" t="s">
        <v>2481</v>
      </c>
      <c r="AJ747" s="84">
        <v>1710</v>
      </c>
      <c r="AK747" s="84">
        <v>1710</v>
      </c>
      <c r="AL747" s="108" t="s">
        <v>2311</v>
      </c>
      <c r="AM747" s="84">
        <v>23584.62</v>
      </c>
      <c r="AN747" s="112">
        <v>8905.3799999999992</v>
      </c>
      <c r="AO747" s="112">
        <v>32490</v>
      </c>
      <c r="AP747" s="112">
        <v>8415.3799999999992</v>
      </c>
      <c r="AQ747" s="112">
        <v>555.62</v>
      </c>
      <c r="AR747" s="112">
        <v>8971</v>
      </c>
      <c r="AS747" s="112">
        <v>1531.32</v>
      </c>
      <c r="AT747" s="112">
        <v>178.68</v>
      </c>
      <c r="AU747" s="112">
        <v>1710</v>
      </c>
      <c r="AV747" s="84">
        <v>20</v>
      </c>
      <c r="AW747" s="84">
        <v>1</v>
      </c>
      <c r="AX747" s="84" t="s">
        <v>2177</v>
      </c>
      <c r="AY747" s="108"/>
      <c r="AZ747" s="84"/>
      <c r="BA747" s="84"/>
      <c r="BB747" s="84" t="s">
        <v>280</v>
      </c>
      <c r="BC747" s="84" t="s">
        <v>281</v>
      </c>
      <c r="BD747" s="108"/>
      <c r="BE747" s="84">
        <v>0</v>
      </c>
      <c r="BF747" s="38" t="s">
        <v>2477</v>
      </c>
      <c r="BG747" s="84">
        <v>9630839351</v>
      </c>
      <c r="BH747" s="114" t="s">
        <v>3072</v>
      </c>
      <c r="BI747" s="38" t="s">
        <v>110</v>
      </c>
      <c r="BJ747" s="85">
        <v>45818</v>
      </c>
      <c r="BK747" s="84"/>
      <c r="BL747" s="38" t="s">
        <v>114</v>
      </c>
      <c r="BM747" s="115" t="s">
        <v>119</v>
      </c>
      <c r="BN747" s="116" t="s">
        <v>199</v>
      </c>
      <c r="BO747" s="84" t="s">
        <v>242</v>
      </c>
      <c r="BP747" s="84"/>
      <c r="BQ747" s="117"/>
      <c r="BR747" s="118" t="s">
        <v>3091</v>
      </c>
    </row>
    <row r="748" spans="1:70" s="113" customFormat="1" ht="15" customHeight="1" x14ac:dyDescent="0.25">
      <c r="A748" s="84">
        <v>744</v>
      </c>
      <c r="B748" s="38" t="s">
        <v>254</v>
      </c>
      <c r="C748" s="38" t="s">
        <v>255</v>
      </c>
      <c r="D748" s="38" t="s">
        <v>256</v>
      </c>
      <c r="E748" s="38" t="s">
        <v>257</v>
      </c>
      <c r="F748" s="38" t="s">
        <v>258</v>
      </c>
      <c r="G748" s="84" t="s">
        <v>259</v>
      </c>
      <c r="H748" s="38" t="s">
        <v>260</v>
      </c>
      <c r="I748" s="84">
        <v>95892</v>
      </c>
      <c r="J748" s="38" t="s">
        <v>516</v>
      </c>
      <c r="K748" s="84">
        <v>95892</v>
      </c>
      <c r="L748" s="84" t="s">
        <v>262</v>
      </c>
      <c r="M748" s="38" t="s">
        <v>263</v>
      </c>
      <c r="N748" s="84">
        <v>164968</v>
      </c>
      <c r="O748" s="84" t="s">
        <v>1516</v>
      </c>
      <c r="P748" s="84">
        <v>221306</v>
      </c>
      <c r="Q748" s="38" t="s">
        <v>1217</v>
      </c>
      <c r="R748" s="38" t="s">
        <v>2099</v>
      </c>
      <c r="S748" s="84" t="s">
        <v>2482</v>
      </c>
      <c r="T748" s="84" t="s">
        <v>2482</v>
      </c>
      <c r="U748" s="84" t="s">
        <v>2167</v>
      </c>
      <c r="V748" s="84" t="s">
        <v>269</v>
      </c>
      <c r="W748" s="84">
        <v>541</v>
      </c>
      <c r="X748" s="38" t="s">
        <v>270</v>
      </c>
      <c r="Y748" s="84">
        <v>353204085</v>
      </c>
      <c r="Z748" s="38" t="s">
        <v>2483</v>
      </c>
      <c r="AA748" s="108" t="s">
        <v>2484</v>
      </c>
      <c r="AB748" s="84">
        <v>40000</v>
      </c>
      <c r="AC748" s="108" t="s">
        <v>522</v>
      </c>
      <c r="AD748" s="84">
        <v>24</v>
      </c>
      <c r="AE748" s="84" t="s">
        <v>274</v>
      </c>
      <c r="AF748" s="84" t="s">
        <v>2151</v>
      </c>
      <c r="AG748" s="108" t="s">
        <v>2485</v>
      </c>
      <c r="AH748" s="84" t="s">
        <v>725</v>
      </c>
      <c r="AI748" s="108" t="s">
        <v>2470</v>
      </c>
      <c r="AJ748" s="84">
        <v>2130</v>
      </c>
      <c r="AK748" s="84">
        <v>2130</v>
      </c>
      <c r="AL748" s="108" t="s">
        <v>2173</v>
      </c>
      <c r="AM748" s="84">
        <v>31576.09</v>
      </c>
      <c r="AN748" s="112">
        <v>11023.91</v>
      </c>
      <c r="AO748" s="112">
        <v>42600</v>
      </c>
      <c r="AP748" s="112">
        <v>8423.91</v>
      </c>
      <c r="AQ748" s="112">
        <v>456.09</v>
      </c>
      <c r="AR748" s="112">
        <v>8880</v>
      </c>
      <c r="AS748" s="112">
        <v>0</v>
      </c>
      <c r="AT748" s="112">
        <v>0</v>
      </c>
      <c r="AU748" s="112">
        <v>0</v>
      </c>
      <c r="AV748" s="84">
        <v>20</v>
      </c>
      <c r="AW748" s="84">
        <v>0</v>
      </c>
      <c r="AX748" s="84" t="s">
        <v>279</v>
      </c>
      <c r="AY748" s="108"/>
      <c r="AZ748" s="84"/>
      <c r="BA748" s="84"/>
      <c r="BB748" s="84" t="s">
        <v>280</v>
      </c>
      <c r="BC748" s="84" t="s">
        <v>281</v>
      </c>
      <c r="BD748" s="108"/>
      <c r="BE748" s="84">
        <v>0</v>
      </c>
      <c r="BF748" s="38" t="s">
        <v>2482</v>
      </c>
      <c r="BG748" s="84">
        <v>8517915088</v>
      </c>
      <c r="BH748" s="114" t="s">
        <v>3072</v>
      </c>
      <c r="BI748" s="38" t="s">
        <v>110</v>
      </c>
      <c r="BJ748" s="85">
        <v>45818</v>
      </c>
      <c r="BK748" s="84"/>
      <c r="BL748" s="38" t="s">
        <v>114</v>
      </c>
      <c r="BM748" s="115" t="s">
        <v>119</v>
      </c>
      <c r="BN748" s="116" t="s">
        <v>199</v>
      </c>
      <c r="BO748" s="84" t="s">
        <v>242</v>
      </c>
      <c r="BP748" s="84"/>
      <c r="BQ748" s="117"/>
      <c r="BR748" s="118" t="s">
        <v>3091</v>
      </c>
    </row>
    <row r="749" spans="1:70" s="113" customFormat="1" ht="15" customHeight="1" x14ac:dyDescent="0.25">
      <c r="A749" s="84">
        <v>745</v>
      </c>
      <c r="B749" s="38" t="s">
        <v>254</v>
      </c>
      <c r="C749" s="38" t="s">
        <v>255</v>
      </c>
      <c r="D749" s="38" t="s">
        <v>256</v>
      </c>
      <c r="E749" s="38" t="s">
        <v>257</v>
      </c>
      <c r="F749" s="38" t="s">
        <v>258</v>
      </c>
      <c r="G749" s="84" t="s">
        <v>259</v>
      </c>
      <c r="H749" s="38" t="s">
        <v>260</v>
      </c>
      <c r="I749" s="84">
        <v>95892</v>
      </c>
      <c r="J749" s="38" t="s">
        <v>516</v>
      </c>
      <c r="K749" s="84">
        <v>95892</v>
      </c>
      <c r="L749" s="84" t="s">
        <v>262</v>
      </c>
      <c r="M749" s="38" t="s">
        <v>263</v>
      </c>
      <c r="N749" s="84">
        <v>161271</v>
      </c>
      <c r="O749" s="84" t="s">
        <v>517</v>
      </c>
      <c r="P749" s="84">
        <v>230241</v>
      </c>
      <c r="Q749" s="38" t="s">
        <v>1350</v>
      </c>
      <c r="R749" s="38" t="s">
        <v>2099</v>
      </c>
      <c r="S749" s="84" t="s">
        <v>2486</v>
      </c>
      <c r="T749" s="84" t="s">
        <v>2486</v>
      </c>
      <c r="U749" s="84" t="s">
        <v>2167</v>
      </c>
      <c r="V749" s="84" t="s">
        <v>269</v>
      </c>
      <c r="W749" s="84">
        <v>541</v>
      </c>
      <c r="X749" s="38" t="s">
        <v>270</v>
      </c>
      <c r="Y749" s="84">
        <v>353288259</v>
      </c>
      <c r="Z749" s="38" t="s">
        <v>2487</v>
      </c>
      <c r="AA749" s="108" t="s">
        <v>726</v>
      </c>
      <c r="AB749" s="84">
        <v>40000</v>
      </c>
      <c r="AC749" s="108" t="s">
        <v>522</v>
      </c>
      <c r="AD749" s="84">
        <v>24</v>
      </c>
      <c r="AE749" s="84" t="s">
        <v>274</v>
      </c>
      <c r="AF749" s="84" t="s">
        <v>2151</v>
      </c>
      <c r="AG749" s="108" t="s">
        <v>2488</v>
      </c>
      <c r="AH749" s="84" t="s">
        <v>725</v>
      </c>
      <c r="AI749" s="108" t="s">
        <v>2470</v>
      </c>
      <c r="AJ749" s="84">
        <v>2130</v>
      </c>
      <c r="AK749" s="84">
        <v>2130</v>
      </c>
      <c r="AL749" s="108" t="s">
        <v>2361</v>
      </c>
      <c r="AM749" s="84">
        <v>31819.31</v>
      </c>
      <c r="AN749" s="112">
        <v>10780.69</v>
      </c>
      <c r="AO749" s="112">
        <v>42600</v>
      </c>
      <c r="AP749" s="112">
        <v>8180.69</v>
      </c>
      <c r="AQ749" s="112">
        <v>435.31</v>
      </c>
      <c r="AR749" s="112">
        <v>8616</v>
      </c>
      <c r="AS749" s="112">
        <v>0</v>
      </c>
      <c r="AT749" s="112">
        <v>0</v>
      </c>
      <c r="AU749" s="112">
        <v>0</v>
      </c>
      <c r="AV749" s="84">
        <v>20</v>
      </c>
      <c r="AW749" s="84">
        <v>0</v>
      </c>
      <c r="AX749" s="84" t="s">
        <v>279</v>
      </c>
      <c r="AY749" s="108"/>
      <c r="AZ749" s="84"/>
      <c r="BA749" s="84"/>
      <c r="BB749" s="84" t="s">
        <v>280</v>
      </c>
      <c r="BC749" s="84" t="s">
        <v>281</v>
      </c>
      <c r="BD749" s="108"/>
      <c r="BE749" s="84">
        <v>0</v>
      </c>
      <c r="BF749" s="38" t="s">
        <v>2486</v>
      </c>
      <c r="BG749" s="84">
        <v>9302457725</v>
      </c>
      <c r="BH749" s="114" t="s">
        <v>3072</v>
      </c>
      <c r="BI749" s="38" t="s">
        <v>110</v>
      </c>
      <c r="BJ749" s="85">
        <v>45818</v>
      </c>
      <c r="BK749" s="84"/>
      <c r="BL749" s="38" t="s">
        <v>114</v>
      </c>
      <c r="BM749" s="115" t="s">
        <v>119</v>
      </c>
      <c r="BN749" s="116" t="s">
        <v>199</v>
      </c>
      <c r="BO749" s="84" t="s">
        <v>242</v>
      </c>
      <c r="BP749" s="84"/>
      <c r="BQ749" s="117"/>
      <c r="BR749" s="118" t="s">
        <v>3091</v>
      </c>
    </row>
    <row r="750" spans="1:70" s="113" customFormat="1" ht="15" customHeight="1" x14ac:dyDescent="0.25">
      <c r="A750" s="84">
        <v>746</v>
      </c>
      <c r="B750" s="38" t="s">
        <v>254</v>
      </c>
      <c r="C750" s="38" t="s">
        <v>255</v>
      </c>
      <c r="D750" s="38" t="s">
        <v>256</v>
      </c>
      <c r="E750" s="38" t="s">
        <v>257</v>
      </c>
      <c r="F750" s="38" t="s">
        <v>258</v>
      </c>
      <c r="G750" s="84" t="s">
        <v>259</v>
      </c>
      <c r="H750" s="38" t="s">
        <v>260</v>
      </c>
      <c r="I750" s="84">
        <v>95482</v>
      </c>
      <c r="J750" s="38" t="s">
        <v>1256</v>
      </c>
      <c r="K750" s="84">
        <v>95482</v>
      </c>
      <c r="L750" s="84" t="s">
        <v>262</v>
      </c>
      <c r="M750" s="38" t="s">
        <v>263</v>
      </c>
      <c r="N750" s="84">
        <v>160368</v>
      </c>
      <c r="O750" s="84" t="s">
        <v>1257</v>
      </c>
      <c r="P750" s="84">
        <v>215106</v>
      </c>
      <c r="Q750" s="38" t="s">
        <v>841</v>
      </c>
      <c r="R750" s="38" t="s">
        <v>2099</v>
      </c>
      <c r="S750" s="84" t="s">
        <v>2489</v>
      </c>
      <c r="T750" s="84" t="s">
        <v>2489</v>
      </c>
      <c r="U750" s="84" t="s">
        <v>268</v>
      </c>
      <c r="V750" s="84" t="s">
        <v>269</v>
      </c>
      <c r="W750" s="84">
        <v>541</v>
      </c>
      <c r="X750" s="38" t="s">
        <v>270</v>
      </c>
      <c r="Y750" s="84">
        <v>353298468</v>
      </c>
      <c r="Z750" s="38" t="s">
        <v>616</v>
      </c>
      <c r="AA750" s="108" t="s">
        <v>726</v>
      </c>
      <c r="AB750" s="84">
        <v>40000</v>
      </c>
      <c r="AC750" s="108" t="s">
        <v>333</v>
      </c>
      <c r="AD750" s="84">
        <v>24</v>
      </c>
      <c r="AE750" s="84" t="s">
        <v>274</v>
      </c>
      <c r="AF750" s="84" t="s">
        <v>2151</v>
      </c>
      <c r="AG750" s="108" t="s">
        <v>2488</v>
      </c>
      <c r="AH750" s="84" t="s">
        <v>725</v>
      </c>
      <c r="AI750" s="108" t="s">
        <v>2457</v>
      </c>
      <c r="AJ750" s="84">
        <v>2130</v>
      </c>
      <c r="AK750" s="84">
        <v>2130</v>
      </c>
      <c r="AL750" s="108" t="s">
        <v>2165</v>
      </c>
      <c r="AM750" s="84">
        <v>31859.84</v>
      </c>
      <c r="AN750" s="112">
        <v>10740.16</v>
      </c>
      <c r="AO750" s="112">
        <v>42600</v>
      </c>
      <c r="AP750" s="112">
        <v>8140.16</v>
      </c>
      <c r="AQ750" s="112">
        <v>431.84</v>
      </c>
      <c r="AR750" s="112">
        <v>8572</v>
      </c>
      <c r="AS750" s="112">
        <v>0</v>
      </c>
      <c r="AT750" s="112">
        <v>0</v>
      </c>
      <c r="AU750" s="112">
        <v>0</v>
      </c>
      <c r="AV750" s="84">
        <v>20</v>
      </c>
      <c r="AW750" s="84">
        <v>0</v>
      </c>
      <c r="AX750" s="84" t="s">
        <v>279</v>
      </c>
      <c r="AY750" s="108"/>
      <c r="AZ750" s="84"/>
      <c r="BA750" s="84"/>
      <c r="BB750" s="84" t="s">
        <v>280</v>
      </c>
      <c r="BC750" s="84" t="s">
        <v>281</v>
      </c>
      <c r="BD750" s="108"/>
      <c r="BE750" s="84">
        <v>0</v>
      </c>
      <c r="BF750" s="38" t="s">
        <v>2489</v>
      </c>
      <c r="BG750" s="84">
        <v>9977685071</v>
      </c>
      <c r="BH750" s="114" t="s">
        <v>3072</v>
      </c>
      <c r="BI750" s="38" t="s">
        <v>111</v>
      </c>
      <c r="BJ750" s="85">
        <v>45821</v>
      </c>
      <c r="BK750" s="84"/>
      <c r="BL750" s="38"/>
      <c r="BM750" s="115" t="s">
        <v>119</v>
      </c>
      <c r="BN750" s="116" t="s">
        <v>199</v>
      </c>
      <c r="BO750" s="84" t="s">
        <v>242</v>
      </c>
      <c r="BP750" s="84"/>
      <c r="BQ750" s="117"/>
      <c r="BR750" s="118" t="s">
        <v>3094</v>
      </c>
    </row>
    <row r="751" spans="1:70" s="113" customFormat="1" ht="15" hidden="1" customHeight="1" x14ac:dyDescent="0.25">
      <c r="A751" s="84">
        <v>747</v>
      </c>
      <c r="B751" s="38" t="s">
        <v>254</v>
      </c>
      <c r="C751" s="38" t="s">
        <v>255</v>
      </c>
      <c r="D751" s="38" t="s">
        <v>256</v>
      </c>
      <c r="E751" s="38" t="s">
        <v>257</v>
      </c>
      <c r="F751" s="38" t="s">
        <v>258</v>
      </c>
      <c r="G751" s="84" t="s">
        <v>259</v>
      </c>
      <c r="H751" s="38" t="s">
        <v>260</v>
      </c>
      <c r="I751" s="84">
        <v>95409</v>
      </c>
      <c r="J751" s="38" t="s">
        <v>347</v>
      </c>
      <c r="K751" s="84">
        <v>95409</v>
      </c>
      <c r="L751" s="84" t="s">
        <v>262</v>
      </c>
      <c r="M751" s="38" t="s">
        <v>263</v>
      </c>
      <c r="N751" s="84">
        <v>171419</v>
      </c>
      <c r="O751" s="84" t="s">
        <v>1329</v>
      </c>
      <c r="P751" s="84">
        <v>230344</v>
      </c>
      <c r="Q751" s="38" t="s">
        <v>530</v>
      </c>
      <c r="R751" s="38" t="s">
        <v>2099</v>
      </c>
      <c r="S751" s="84" t="s">
        <v>2490</v>
      </c>
      <c r="T751" s="84" t="s">
        <v>2490</v>
      </c>
      <c r="U751" s="84" t="s">
        <v>2167</v>
      </c>
      <c r="V751" s="84" t="s">
        <v>269</v>
      </c>
      <c r="W751" s="84">
        <v>541</v>
      </c>
      <c r="X751" s="38" t="s">
        <v>270</v>
      </c>
      <c r="Y751" s="84">
        <v>353302261</v>
      </c>
      <c r="Z751" s="38" t="s">
        <v>1885</v>
      </c>
      <c r="AA751" s="108" t="s">
        <v>726</v>
      </c>
      <c r="AB751" s="84">
        <v>40000</v>
      </c>
      <c r="AC751" s="108" t="s">
        <v>353</v>
      </c>
      <c r="AD751" s="84">
        <v>24</v>
      </c>
      <c r="AE751" s="84" t="s">
        <v>274</v>
      </c>
      <c r="AF751" s="84" t="s">
        <v>2151</v>
      </c>
      <c r="AG751" s="108" t="s">
        <v>2488</v>
      </c>
      <c r="AH751" s="84" t="s">
        <v>725</v>
      </c>
      <c r="AI751" s="108" t="s">
        <v>2491</v>
      </c>
      <c r="AJ751" s="84">
        <v>2130</v>
      </c>
      <c r="AK751" s="84">
        <v>2130</v>
      </c>
      <c r="AL751" s="108" t="s">
        <v>2492</v>
      </c>
      <c r="AM751" s="84">
        <v>11048.05</v>
      </c>
      <c r="AN751" s="112">
        <v>5991.95</v>
      </c>
      <c r="AO751" s="112">
        <v>17040</v>
      </c>
      <c r="AP751" s="112">
        <v>28951.95</v>
      </c>
      <c r="AQ751" s="112">
        <v>5444.05</v>
      </c>
      <c r="AR751" s="112">
        <v>34396</v>
      </c>
      <c r="AS751" s="112">
        <v>20568.54</v>
      </c>
      <c r="AT751" s="112">
        <v>4991.46</v>
      </c>
      <c r="AU751" s="112">
        <v>25560</v>
      </c>
      <c r="AV751" s="84">
        <v>20</v>
      </c>
      <c r="AW751" s="84">
        <v>336</v>
      </c>
      <c r="AX751" s="84" t="s">
        <v>293</v>
      </c>
      <c r="AY751" s="108"/>
      <c r="AZ751" s="84"/>
      <c r="BA751" s="84"/>
      <c r="BB751" s="84" t="s">
        <v>280</v>
      </c>
      <c r="BC751" s="84" t="s">
        <v>281</v>
      </c>
      <c r="BD751" s="108"/>
      <c r="BE751" s="84">
        <v>0</v>
      </c>
      <c r="BF751" s="38" t="s">
        <v>2490</v>
      </c>
      <c r="BG751" s="84">
        <v>9993935197</v>
      </c>
      <c r="BH751" s="114" t="s">
        <v>3072</v>
      </c>
      <c r="BI751" s="38" t="s">
        <v>112</v>
      </c>
      <c r="BJ751" s="85">
        <v>45834</v>
      </c>
      <c r="BK751" s="84" t="s">
        <v>125</v>
      </c>
      <c r="BL751" s="38"/>
      <c r="BM751" s="115"/>
      <c r="BN751" s="116" t="s">
        <v>112</v>
      </c>
      <c r="BO751" s="84" t="s">
        <v>243</v>
      </c>
      <c r="BP751" s="84"/>
      <c r="BQ751" s="117" t="s">
        <v>112</v>
      </c>
      <c r="BR751" s="118"/>
    </row>
    <row r="752" spans="1:70" s="113" customFormat="1" ht="15" customHeight="1" x14ac:dyDescent="0.25">
      <c r="A752" s="84">
        <v>748</v>
      </c>
      <c r="B752" s="38" t="s">
        <v>254</v>
      </c>
      <c r="C752" s="38" t="s">
        <v>255</v>
      </c>
      <c r="D752" s="38" t="s">
        <v>256</v>
      </c>
      <c r="E752" s="38" t="s">
        <v>257</v>
      </c>
      <c r="F752" s="38" t="s">
        <v>258</v>
      </c>
      <c r="G752" s="84" t="s">
        <v>259</v>
      </c>
      <c r="H752" s="38" t="s">
        <v>260</v>
      </c>
      <c r="I752" s="84">
        <v>100032</v>
      </c>
      <c r="J752" s="38" t="s">
        <v>261</v>
      </c>
      <c r="K752" s="84">
        <v>100032</v>
      </c>
      <c r="L752" s="84" t="s">
        <v>262</v>
      </c>
      <c r="M752" s="38" t="s">
        <v>263</v>
      </c>
      <c r="N752" s="84">
        <v>163919</v>
      </c>
      <c r="O752" s="84" t="s">
        <v>1079</v>
      </c>
      <c r="P752" s="84">
        <v>219855</v>
      </c>
      <c r="Q752" s="38" t="s">
        <v>310</v>
      </c>
      <c r="R752" s="38" t="s">
        <v>2099</v>
      </c>
      <c r="S752" s="84" t="s">
        <v>2493</v>
      </c>
      <c r="T752" s="84" t="s">
        <v>2493</v>
      </c>
      <c r="U752" s="84" t="s">
        <v>411</v>
      </c>
      <c r="V752" s="84" t="s">
        <v>269</v>
      </c>
      <c r="W752" s="84">
        <v>0</v>
      </c>
      <c r="X752" s="38" t="s">
        <v>270</v>
      </c>
      <c r="Y752" s="84">
        <v>353313615</v>
      </c>
      <c r="Z752" s="38" t="s">
        <v>1580</v>
      </c>
      <c r="AA752" s="108" t="s">
        <v>2494</v>
      </c>
      <c r="AB752" s="84">
        <v>80000</v>
      </c>
      <c r="AC752" s="108" t="s">
        <v>273</v>
      </c>
      <c r="AD752" s="84">
        <v>24</v>
      </c>
      <c r="AE752" s="84" t="s">
        <v>904</v>
      </c>
      <c r="AF752" s="84" t="s">
        <v>859</v>
      </c>
      <c r="AG752" s="108" t="s">
        <v>1867</v>
      </c>
      <c r="AH752" s="84" t="s">
        <v>591</v>
      </c>
      <c r="AI752" s="108" t="s">
        <v>2495</v>
      </c>
      <c r="AJ752" s="84">
        <v>4270</v>
      </c>
      <c r="AK752" s="84">
        <v>4270</v>
      </c>
      <c r="AL752" s="108" t="s">
        <v>2210</v>
      </c>
      <c r="AM752" s="84">
        <v>44342.73</v>
      </c>
      <c r="AN752" s="112">
        <v>19707.27</v>
      </c>
      <c r="AO752" s="112">
        <v>64050</v>
      </c>
      <c r="AP752" s="112">
        <v>35657.269999999997</v>
      </c>
      <c r="AQ752" s="112">
        <v>3921.73</v>
      </c>
      <c r="AR752" s="112">
        <v>39579</v>
      </c>
      <c r="AS752" s="112">
        <v>3537.32</v>
      </c>
      <c r="AT752" s="112">
        <v>732.68</v>
      </c>
      <c r="AU752" s="112">
        <v>4270</v>
      </c>
      <c r="AV752" s="84">
        <v>16</v>
      </c>
      <c r="AW752" s="84">
        <v>31</v>
      </c>
      <c r="AX752" s="84" t="s">
        <v>2185</v>
      </c>
      <c r="AY752" s="108"/>
      <c r="AZ752" s="84"/>
      <c r="BA752" s="84"/>
      <c r="BB752" s="84" t="s">
        <v>280</v>
      </c>
      <c r="BC752" s="84" t="s">
        <v>281</v>
      </c>
      <c r="BD752" s="108"/>
      <c r="BE752" s="84">
        <v>0</v>
      </c>
      <c r="BF752" s="38" t="s">
        <v>2493</v>
      </c>
      <c r="BG752" s="84">
        <v>9111794420</v>
      </c>
      <c r="BH752" s="114" t="s">
        <v>3072</v>
      </c>
      <c r="BI752" s="38" t="s">
        <v>110</v>
      </c>
      <c r="BJ752" s="85">
        <v>45820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243</v>
      </c>
      <c r="BP752" s="84"/>
      <c r="BQ752" s="117"/>
      <c r="BR752" s="118" t="s">
        <v>3091</v>
      </c>
    </row>
    <row r="753" spans="1:70" s="113" customFormat="1" ht="15" customHeight="1" x14ac:dyDescent="0.25">
      <c r="A753" s="84">
        <v>749</v>
      </c>
      <c r="B753" s="38" t="s">
        <v>254</v>
      </c>
      <c r="C753" s="38" t="s">
        <v>255</v>
      </c>
      <c r="D753" s="38" t="s">
        <v>256</v>
      </c>
      <c r="E753" s="38" t="s">
        <v>257</v>
      </c>
      <c r="F753" s="38" t="s">
        <v>258</v>
      </c>
      <c r="G753" s="84" t="s">
        <v>259</v>
      </c>
      <c r="H753" s="38" t="s">
        <v>260</v>
      </c>
      <c r="I753" s="84">
        <v>95367</v>
      </c>
      <c r="J753" s="38" t="s">
        <v>308</v>
      </c>
      <c r="K753" s="84">
        <v>95367</v>
      </c>
      <c r="L753" s="84" t="s">
        <v>262</v>
      </c>
      <c r="M753" s="38" t="s">
        <v>263</v>
      </c>
      <c r="N753" s="84">
        <v>160113</v>
      </c>
      <c r="O753" s="84" t="s">
        <v>309</v>
      </c>
      <c r="P753" s="84">
        <v>216437</v>
      </c>
      <c r="Q753" s="38" t="s">
        <v>508</v>
      </c>
      <c r="R753" s="38" t="s">
        <v>2099</v>
      </c>
      <c r="S753" s="84" t="s">
        <v>2496</v>
      </c>
      <c r="T753" s="84" t="s">
        <v>2496</v>
      </c>
      <c r="U753" s="84" t="s">
        <v>2167</v>
      </c>
      <c r="V753" s="84" t="s">
        <v>269</v>
      </c>
      <c r="W753" s="84">
        <v>541</v>
      </c>
      <c r="X753" s="38" t="s">
        <v>270</v>
      </c>
      <c r="Y753" s="84">
        <v>353339383</v>
      </c>
      <c r="Z753" s="38" t="s">
        <v>2497</v>
      </c>
      <c r="AA753" s="108" t="s">
        <v>2498</v>
      </c>
      <c r="AB753" s="84">
        <v>40000</v>
      </c>
      <c r="AC753" s="108" t="s">
        <v>314</v>
      </c>
      <c r="AD753" s="84">
        <v>24</v>
      </c>
      <c r="AE753" s="84" t="s">
        <v>274</v>
      </c>
      <c r="AF753" s="84" t="s">
        <v>2151</v>
      </c>
      <c r="AG753" s="108" t="s">
        <v>2499</v>
      </c>
      <c r="AH753" s="84" t="s">
        <v>725</v>
      </c>
      <c r="AI753" s="108" t="s">
        <v>2465</v>
      </c>
      <c r="AJ753" s="84">
        <v>2130</v>
      </c>
      <c r="AK753" s="84">
        <v>2130</v>
      </c>
      <c r="AL753" s="108" t="s">
        <v>2500</v>
      </c>
      <c r="AM753" s="84">
        <v>28097.63</v>
      </c>
      <c r="AN753" s="112">
        <v>10242.370000000001</v>
      </c>
      <c r="AO753" s="112">
        <v>38340</v>
      </c>
      <c r="AP753" s="112">
        <v>11902.37</v>
      </c>
      <c r="AQ753" s="112">
        <v>885.63</v>
      </c>
      <c r="AR753" s="112">
        <v>12788</v>
      </c>
      <c r="AS753" s="112">
        <v>3802.74</v>
      </c>
      <c r="AT753" s="112">
        <v>457.26</v>
      </c>
      <c r="AU753" s="112">
        <v>4260</v>
      </c>
      <c r="AV753" s="84">
        <v>20</v>
      </c>
      <c r="AW753" s="84">
        <v>34</v>
      </c>
      <c r="AX753" s="84" t="s">
        <v>2185</v>
      </c>
      <c r="AY753" s="108"/>
      <c r="AZ753" s="84"/>
      <c r="BA753" s="84"/>
      <c r="BB753" s="84" t="s">
        <v>280</v>
      </c>
      <c r="BC753" s="84" t="s">
        <v>281</v>
      </c>
      <c r="BD753" s="108"/>
      <c r="BE753" s="84">
        <v>0</v>
      </c>
      <c r="BF753" s="38" t="s">
        <v>2496</v>
      </c>
      <c r="BG753" s="84">
        <v>9131198144</v>
      </c>
      <c r="BH753" s="114" t="s">
        <v>3072</v>
      </c>
      <c r="BI753" s="38" t="s">
        <v>110</v>
      </c>
      <c r="BJ753" s="85">
        <v>45820</v>
      </c>
      <c r="BK753" s="84"/>
      <c r="BL753" s="38" t="s">
        <v>114</v>
      </c>
      <c r="BM753" s="115" t="s">
        <v>119</v>
      </c>
      <c r="BN753" s="116" t="s">
        <v>199</v>
      </c>
      <c r="BO753" s="84" t="s">
        <v>242</v>
      </c>
      <c r="BP753" s="84"/>
      <c r="BQ753" s="117"/>
      <c r="BR753" s="118" t="s">
        <v>3091</v>
      </c>
    </row>
    <row r="754" spans="1:70" s="113" customFormat="1" ht="15" customHeight="1" x14ac:dyDescent="0.25">
      <c r="A754" s="84">
        <v>750</v>
      </c>
      <c r="B754" s="38" t="s">
        <v>254</v>
      </c>
      <c r="C754" s="38" t="s">
        <v>255</v>
      </c>
      <c r="D754" s="38" t="s">
        <v>256</v>
      </c>
      <c r="E754" s="38" t="s">
        <v>257</v>
      </c>
      <c r="F754" s="38" t="s">
        <v>258</v>
      </c>
      <c r="G754" s="84" t="s">
        <v>259</v>
      </c>
      <c r="H754" s="38" t="s">
        <v>260</v>
      </c>
      <c r="I754" s="84">
        <v>95892</v>
      </c>
      <c r="J754" s="38" t="s">
        <v>516</v>
      </c>
      <c r="K754" s="84">
        <v>95892</v>
      </c>
      <c r="L754" s="84" t="s">
        <v>262</v>
      </c>
      <c r="M754" s="38" t="s">
        <v>263</v>
      </c>
      <c r="N754" s="84">
        <v>164968</v>
      </c>
      <c r="O754" s="84" t="s">
        <v>1516</v>
      </c>
      <c r="P754" s="84">
        <v>221306</v>
      </c>
      <c r="Q754" s="38" t="s">
        <v>1217</v>
      </c>
      <c r="R754" s="38" t="s">
        <v>2099</v>
      </c>
      <c r="S754" s="84" t="s">
        <v>2501</v>
      </c>
      <c r="T754" s="84" t="s">
        <v>2501</v>
      </c>
      <c r="U754" s="84" t="s">
        <v>2167</v>
      </c>
      <c r="V754" s="84" t="s">
        <v>269</v>
      </c>
      <c r="W754" s="84">
        <v>541</v>
      </c>
      <c r="X754" s="38" t="s">
        <v>270</v>
      </c>
      <c r="Y754" s="84">
        <v>353344630</v>
      </c>
      <c r="Z754" s="38" t="s">
        <v>2502</v>
      </c>
      <c r="AA754" s="108" t="s">
        <v>2498</v>
      </c>
      <c r="AB754" s="84">
        <v>40000</v>
      </c>
      <c r="AC754" s="108" t="s">
        <v>522</v>
      </c>
      <c r="AD754" s="84">
        <v>24</v>
      </c>
      <c r="AE754" s="84" t="s">
        <v>274</v>
      </c>
      <c r="AF754" s="84" t="s">
        <v>2151</v>
      </c>
      <c r="AG754" s="108" t="s">
        <v>2499</v>
      </c>
      <c r="AH754" s="84" t="s">
        <v>725</v>
      </c>
      <c r="AI754" s="108" t="s">
        <v>2470</v>
      </c>
      <c r="AJ754" s="84">
        <v>2130</v>
      </c>
      <c r="AK754" s="84">
        <v>2130</v>
      </c>
      <c r="AL754" s="108" t="s">
        <v>2503</v>
      </c>
      <c r="AM754" s="84">
        <v>26373.65</v>
      </c>
      <c r="AN754" s="112">
        <v>9836.35</v>
      </c>
      <c r="AO754" s="112">
        <v>36210</v>
      </c>
      <c r="AP754" s="112">
        <v>13626.35</v>
      </c>
      <c r="AQ754" s="112">
        <v>1159.6500000000001</v>
      </c>
      <c r="AR754" s="112">
        <v>14786</v>
      </c>
      <c r="AS754" s="112">
        <v>5648.34</v>
      </c>
      <c r="AT754" s="112">
        <v>741.66</v>
      </c>
      <c r="AU754" s="112">
        <v>6390</v>
      </c>
      <c r="AV754" s="84">
        <v>20</v>
      </c>
      <c r="AW754" s="84">
        <v>67</v>
      </c>
      <c r="AX754" s="84" t="s">
        <v>2235</v>
      </c>
      <c r="AY754" s="108"/>
      <c r="AZ754" s="84"/>
      <c r="BA754" s="84"/>
      <c r="BB754" s="84" t="s">
        <v>280</v>
      </c>
      <c r="BC754" s="84" t="s">
        <v>281</v>
      </c>
      <c r="BD754" s="108"/>
      <c r="BE754" s="84">
        <v>0</v>
      </c>
      <c r="BF754" s="38" t="s">
        <v>2501</v>
      </c>
      <c r="BG754" s="84">
        <v>9826363234</v>
      </c>
      <c r="BH754" s="114" t="s">
        <v>3072</v>
      </c>
      <c r="BI754" s="38" t="s">
        <v>110</v>
      </c>
      <c r="BJ754" s="85">
        <v>45820</v>
      </c>
      <c r="BK754" s="84"/>
      <c r="BL754" s="38" t="s">
        <v>114</v>
      </c>
      <c r="BM754" s="115" t="s">
        <v>119</v>
      </c>
      <c r="BN754" s="116" t="s">
        <v>199</v>
      </c>
      <c r="BO754" s="84" t="s">
        <v>242</v>
      </c>
      <c r="BP754" s="84"/>
      <c r="BQ754" s="117"/>
      <c r="BR754" s="118" t="s">
        <v>3091</v>
      </c>
    </row>
    <row r="755" spans="1:70" s="113" customFormat="1" ht="15" customHeight="1" x14ac:dyDescent="0.25">
      <c r="A755" s="84">
        <v>751</v>
      </c>
      <c r="B755" s="38" t="s">
        <v>254</v>
      </c>
      <c r="C755" s="38" t="s">
        <v>255</v>
      </c>
      <c r="D755" s="38" t="s">
        <v>256</v>
      </c>
      <c r="E755" s="38" t="s">
        <v>257</v>
      </c>
      <c r="F755" s="38" t="s">
        <v>258</v>
      </c>
      <c r="G755" s="84" t="s">
        <v>259</v>
      </c>
      <c r="H755" s="38" t="s">
        <v>260</v>
      </c>
      <c r="I755" s="84">
        <v>95892</v>
      </c>
      <c r="J755" s="38" t="s">
        <v>516</v>
      </c>
      <c r="K755" s="84">
        <v>95892</v>
      </c>
      <c r="L755" s="84" t="s">
        <v>262</v>
      </c>
      <c r="M755" s="38" t="s">
        <v>263</v>
      </c>
      <c r="N755" s="84">
        <v>164968</v>
      </c>
      <c r="O755" s="84" t="s">
        <v>1516</v>
      </c>
      <c r="P755" s="84">
        <v>221306</v>
      </c>
      <c r="Q755" s="38" t="s">
        <v>1217</v>
      </c>
      <c r="R755" s="38" t="s">
        <v>2099</v>
      </c>
      <c r="S755" s="84" t="s">
        <v>2504</v>
      </c>
      <c r="T755" s="84" t="s">
        <v>2504</v>
      </c>
      <c r="U755" s="84" t="s">
        <v>2167</v>
      </c>
      <c r="V755" s="84" t="s">
        <v>269</v>
      </c>
      <c r="W755" s="84">
        <v>541</v>
      </c>
      <c r="X755" s="38" t="s">
        <v>270</v>
      </c>
      <c r="Y755" s="84">
        <v>353363313</v>
      </c>
      <c r="Z755" s="38" t="s">
        <v>2505</v>
      </c>
      <c r="AA755" s="108" t="s">
        <v>2506</v>
      </c>
      <c r="AB755" s="84">
        <v>80000</v>
      </c>
      <c r="AC755" s="108" t="s">
        <v>522</v>
      </c>
      <c r="AD755" s="84">
        <v>24</v>
      </c>
      <c r="AE755" s="84" t="s">
        <v>904</v>
      </c>
      <c r="AF755" s="84" t="s">
        <v>2151</v>
      </c>
      <c r="AG755" s="108" t="s">
        <v>1530</v>
      </c>
      <c r="AH755" s="84" t="s">
        <v>725</v>
      </c>
      <c r="AI755" s="108" t="s">
        <v>2507</v>
      </c>
      <c r="AJ755" s="84">
        <v>4270</v>
      </c>
      <c r="AK755" s="84">
        <v>4270</v>
      </c>
      <c r="AL755" s="108" t="s">
        <v>2508</v>
      </c>
      <c r="AM755" s="84">
        <v>47646.39</v>
      </c>
      <c r="AN755" s="112">
        <v>20673.61</v>
      </c>
      <c r="AO755" s="112">
        <v>68320</v>
      </c>
      <c r="AP755" s="112">
        <v>32353.61</v>
      </c>
      <c r="AQ755" s="112">
        <v>3228.39</v>
      </c>
      <c r="AR755" s="112">
        <v>35582</v>
      </c>
      <c r="AS755" s="112">
        <v>10999.09</v>
      </c>
      <c r="AT755" s="112">
        <v>1810.91</v>
      </c>
      <c r="AU755" s="112">
        <v>12810</v>
      </c>
      <c r="AV755" s="84">
        <v>19</v>
      </c>
      <c r="AW755" s="84">
        <v>67</v>
      </c>
      <c r="AX755" s="84" t="s">
        <v>2235</v>
      </c>
      <c r="AY755" s="108"/>
      <c r="AZ755" s="84"/>
      <c r="BA755" s="84"/>
      <c r="BB755" s="84" t="s">
        <v>280</v>
      </c>
      <c r="BC755" s="84" t="s">
        <v>281</v>
      </c>
      <c r="BD755" s="108"/>
      <c r="BE755" s="84">
        <v>0</v>
      </c>
      <c r="BF755" s="38" t="s">
        <v>2504</v>
      </c>
      <c r="BG755" s="84">
        <v>8827111906</v>
      </c>
      <c r="BH755" s="114" t="s">
        <v>3072</v>
      </c>
      <c r="BI755" s="38" t="s">
        <v>110</v>
      </c>
      <c r="BJ755" s="85">
        <v>45820</v>
      </c>
      <c r="BK755" s="84"/>
      <c r="BL755" s="38" t="s">
        <v>115</v>
      </c>
      <c r="BM755" s="115" t="s">
        <v>130</v>
      </c>
      <c r="BN755" s="116" t="s">
        <v>200</v>
      </c>
      <c r="BO755" s="84" t="s">
        <v>243</v>
      </c>
      <c r="BP755" s="84"/>
      <c r="BQ755" s="117"/>
      <c r="BR755" s="118" t="s">
        <v>3091</v>
      </c>
    </row>
    <row r="756" spans="1:70" s="113" customFormat="1" ht="15" customHeight="1" x14ac:dyDescent="0.25">
      <c r="A756" s="84">
        <v>752</v>
      </c>
      <c r="B756" s="38" t="s">
        <v>254</v>
      </c>
      <c r="C756" s="38" t="s">
        <v>255</v>
      </c>
      <c r="D756" s="38" t="s">
        <v>256</v>
      </c>
      <c r="E756" s="38" t="s">
        <v>257</v>
      </c>
      <c r="F756" s="38" t="s">
        <v>258</v>
      </c>
      <c r="G756" s="84" t="s">
        <v>259</v>
      </c>
      <c r="H756" s="38" t="s">
        <v>260</v>
      </c>
      <c r="I756" s="84">
        <v>95409</v>
      </c>
      <c r="J756" s="38" t="s">
        <v>347</v>
      </c>
      <c r="K756" s="84">
        <v>95409</v>
      </c>
      <c r="L756" s="84" t="s">
        <v>262</v>
      </c>
      <c r="M756" s="38" t="s">
        <v>263</v>
      </c>
      <c r="N756" s="84">
        <v>171419</v>
      </c>
      <c r="O756" s="84" t="s">
        <v>1329</v>
      </c>
      <c r="P756" s="84">
        <v>230318</v>
      </c>
      <c r="Q756" s="38" t="s">
        <v>1334</v>
      </c>
      <c r="R756" s="38" t="s">
        <v>2099</v>
      </c>
      <c r="S756" s="84" t="s">
        <v>2509</v>
      </c>
      <c r="T756" s="84" t="s">
        <v>2509</v>
      </c>
      <c r="U756" s="84" t="s">
        <v>2167</v>
      </c>
      <c r="V756" s="84" t="s">
        <v>269</v>
      </c>
      <c r="W756" s="84">
        <v>541</v>
      </c>
      <c r="X756" s="38" t="s">
        <v>270</v>
      </c>
      <c r="Y756" s="84">
        <v>353395263</v>
      </c>
      <c r="Z756" s="38" t="s">
        <v>2510</v>
      </c>
      <c r="AA756" s="108" t="s">
        <v>2506</v>
      </c>
      <c r="AB756" s="84">
        <v>40000</v>
      </c>
      <c r="AC756" s="108" t="s">
        <v>353</v>
      </c>
      <c r="AD756" s="84">
        <v>24</v>
      </c>
      <c r="AE756" s="84" t="s">
        <v>274</v>
      </c>
      <c r="AF756" s="84" t="s">
        <v>2151</v>
      </c>
      <c r="AG756" s="108" t="s">
        <v>2511</v>
      </c>
      <c r="AH756" s="84" t="s">
        <v>725</v>
      </c>
      <c r="AI756" s="108" t="s">
        <v>2512</v>
      </c>
      <c r="AJ756" s="84">
        <v>2130</v>
      </c>
      <c r="AK756" s="84">
        <v>2130</v>
      </c>
      <c r="AL756" s="108" t="s">
        <v>2203</v>
      </c>
      <c r="AM756" s="84">
        <v>28969.31</v>
      </c>
      <c r="AN756" s="112">
        <v>11500.69</v>
      </c>
      <c r="AO756" s="112">
        <v>40470</v>
      </c>
      <c r="AP756" s="112">
        <v>11030.69</v>
      </c>
      <c r="AQ756" s="112">
        <v>748.31</v>
      </c>
      <c r="AR756" s="112">
        <v>11779</v>
      </c>
      <c r="AS756" s="112">
        <v>0</v>
      </c>
      <c r="AT756" s="112">
        <v>0</v>
      </c>
      <c r="AU756" s="112">
        <v>0</v>
      </c>
      <c r="AV756" s="84">
        <v>19</v>
      </c>
      <c r="AW756" s="84">
        <v>32</v>
      </c>
      <c r="AX756" s="84" t="s">
        <v>2185</v>
      </c>
      <c r="AY756" s="108"/>
      <c r="AZ756" s="84"/>
      <c r="BA756" s="84"/>
      <c r="BB756" s="84" t="s">
        <v>280</v>
      </c>
      <c r="BC756" s="84" t="s">
        <v>281</v>
      </c>
      <c r="BD756" s="108"/>
      <c r="BE756" s="84">
        <v>0</v>
      </c>
      <c r="BF756" s="38" t="s">
        <v>2509</v>
      </c>
      <c r="BG756" s="84">
        <v>9907899996</v>
      </c>
      <c r="BH756" s="114" t="s">
        <v>3072</v>
      </c>
      <c r="BI756" s="38" t="s">
        <v>110</v>
      </c>
      <c r="BJ756" s="85">
        <v>45820</v>
      </c>
      <c r="BK756" s="84"/>
      <c r="BL756" s="38" t="s">
        <v>114</v>
      </c>
      <c r="BM756" s="115" t="s">
        <v>119</v>
      </c>
      <c r="BN756" s="116" t="s">
        <v>199</v>
      </c>
      <c r="BO756" s="84" t="s">
        <v>242</v>
      </c>
      <c r="BP756" s="84"/>
      <c r="BQ756" s="117"/>
      <c r="BR756" s="118" t="s">
        <v>3091</v>
      </c>
    </row>
    <row r="757" spans="1:70" s="113" customFormat="1" ht="15" customHeight="1" x14ac:dyDescent="0.25">
      <c r="A757" s="84">
        <v>753</v>
      </c>
      <c r="B757" s="38" t="s">
        <v>254</v>
      </c>
      <c r="C757" s="38" t="s">
        <v>255</v>
      </c>
      <c r="D757" s="38" t="s">
        <v>256</v>
      </c>
      <c r="E757" s="38" t="s">
        <v>257</v>
      </c>
      <c r="F757" s="38" t="s">
        <v>258</v>
      </c>
      <c r="G757" s="84" t="s">
        <v>259</v>
      </c>
      <c r="H757" s="38" t="s">
        <v>260</v>
      </c>
      <c r="I757" s="84">
        <v>96143</v>
      </c>
      <c r="J757" s="38" t="s">
        <v>539</v>
      </c>
      <c r="K757" s="84">
        <v>96143</v>
      </c>
      <c r="L757" s="84" t="s">
        <v>262</v>
      </c>
      <c r="M757" s="38" t="s">
        <v>263</v>
      </c>
      <c r="N757" s="84">
        <v>164312</v>
      </c>
      <c r="O757" s="84" t="s">
        <v>793</v>
      </c>
      <c r="P757" s="84">
        <v>220397</v>
      </c>
      <c r="Q757" s="38" t="s">
        <v>474</v>
      </c>
      <c r="R757" s="38" t="s">
        <v>2099</v>
      </c>
      <c r="S757" s="84" t="s">
        <v>2513</v>
      </c>
      <c r="T757" s="84" t="s">
        <v>2513</v>
      </c>
      <c r="U757" s="84" t="s">
        <v>2167</v>
      </c>
      <c r="V757" s="84" t="s">
        <v>269</v>
      </c>
      <c r="W757" s="84">
        <v>541</v>
      </c>
      <c r="X757" s="38" t="s">
        <v>270</v>
      </c>
      <c r="Y757" s="84">
        <v>353406336</v>
      </c>
      <c r="Z757" s="38" t="s">
        <v>2514</v>
      </c>
      <c r="AA757" s="108" t="s">
        <v>2515</v>
      </c>
      <c r="AB757" s="84">
        <v>32000</v>
      </c>
      <c r="AC757" s="108" t="s">
        <v>333</v>
      </c>
      <c r="AD757" s="84">
        <v>24</v>
      </c>
      <c r="AE757" s="84" t="s">
        <v>274</v>
      </c>
      <c r="AF757" s="84" t="s">
        <v>2151</v>
      </c>
      <c r="AG757" s="108" t="s">
        <v>2516</v>
      </c>
      <c r="AH757" s="84" t="s">
        <v>725</v>
      </c>
      <c r="AI757" s="108" t="s">
        <v>2517</v>
      </c>
      <c r="AJ757" s="84">
        <v>1710</v>
      </c>
      <c r="AK757" s="84">
        <v>1710</v>
      </c>
      <c r="AL757" s="108" t="s">
        <v>2518</v>
      </c>
      <c r="AM757" s="84">
        <v>20958.96</v>
      </c>
      <c r="AN757" s="112">
        <v>8111.04</v>
      </c>
      <c r="AO757" s="112">
        <v>29070</v>
      </c>
      <c r="AP757" s="112">
        <v>11041.04</v>
      </c>
      <c r="AQ757" s="112">
        <v>942.96</v>
      </c>
      <c r="AR757" s="112">
        <v>11984</v>
      </c>
      <c r="AS757" s="112">
        <v>2990.19</v>
      </c>
      <c r="AT757" s="112">
        <v>429.81</v>
      </c>
      <c r="AU757" s="112">
        <v>3420</v>
      </c>
      <c r="AV757" s="84">
        <v>19</v>
      </c>
      <c r="AW757" s="84">
        <v>38</v>
      </c>
      <c r="AX757" s="84" t="s">
        <v>2185</v>
      </c>
      <c r="AY757" s="108"/>
      <c r="AZ757" s="84"/>
      <c r="BA757" s="84"/>
      <c r="BB757" s="84" t="s">
        <v>280</v>
      </c>
      <c r="BC757" s="84" t="s">
        <v>281</v>
      </c>
      <c r="BD757" s="108"/>
      <c r="BE757" s="84">
        <v>0</v>
      </c>
      <c r="BF757" s="38" t="s">
        <v>2513</v>
      </c>
      <c r="BG757" s="84">
        <v>9617038073</v>
      </c>
      <c r="BH757" s="114" t="s">
        <v>3072</v>
      </c>
      <c r="BI757" s="38" t="s">
        <v>110</v>
      </c>
      <c r="BJ757" s="85">
        <v>45820</v>
      </c>
      <c r="BK757" s="84"/>
      <c r="BL757" s="38" t="s">
        <v>114</v>
      </c>
      <c r="BM757" s="115" t="s">
        <v>119</v>
      </c>
      <c r="BN757" s="116" t="s">
        <v>199</v>
      </c>
      <c r="BO757" s="84" t="s">
        <v>242</v>
      </c>
      <c r="BP757" s="84"/>
      <c r="BQ757" s="117"/>
      <c r="BR757" s="118" t="s">
        <v>3091</v>
      </c>
    </row>
    <row r="758" spans="1:70" s="113" customFormat="1" ht="15" customHeight="1" x14ac:dyDescent="0.25">
      <c r="A758" s="84">
        <v>754</v>
      </c>
      <c r="B758" s="38" t="s">
        <v>254</v>
      </c>
      <c r="C758" s="38" t="s">
        <v>255</v>
      </c>
      <c r="D758" s="38" t="s">
        <v>256</v>
      </c>
      <c r="E758" s="38" t="s">
        <v>257</v>
      </c>
      <c r="F758" s="38" t="s">
        <v>258</v>
      </c>
      <c r="G758" s="84" t="s">
        <v>259</v>
      </c>
      <c r="H758" s="38" t="s">
        <v>260</v>
      </c>
      <c r="I758" s="84">
        <v>95591</v>
      </c>
      <c r="J758" s="38" t="s">
        <v>429</v>
      </c>
      <c r="K758" s="84">
        <v>95591</v>
      </c>
      <c r="L758" s="84" t="s">
        <v>262</v>
      </c>
      <c r="M758" s="38" t="s">
        <v>263</v>
      </c>
      <c r="N758" s="84">
        <v>170708</v>
      </c>
      <c r="O758" s="84" t="s">
        <v>1173</v>
      </c>
      <c r="P758" s="84">
        <v>229307</v>
      </c>
      <c r="Q758" s="38" t="s">
        <v>1204</v>
      </c>
      <c r="R758" s="38" t="s">
        <v>2099</v>
      </c>
      <c r="S758" s="84" t="s">
        <v>2519</v>
      </c>
      <c r="T758" s="84" t="s">
        <v>2519</v>
      </c>
      <c r="U758" s="84" t="s">
        <v>287</v>
      </c>
      <c r="V758" s="84" t="s">
        <v>269</v>
      </c>
      <c r="W758" s="84">
        <v>541</v>
      </c>
      <c r="X758" s="38" t="s">
        <v>270</v>
      </c>
      <c r="Y758" s="84">
        <v>353417858</v>
      </c>
      <c r="Z758" s="38" t="s">
        <v>2520</v>
      </c>
      <c r="AA758" s="108" t="s">
        <v>2521</v>
      </c>
      <c r="AB758" s="84">
        <v>32000</v>
      </c>
      <c r="AC758" s="108" t="s">
        <v>333</v>
      </c>
      <c r="AD758" s="84">
        <v>24</v>
      </c>
      <c r="AE758" s="84" t="s">
        <v>274</v>
      </c>
      <c r="AF758" s="84" t="s">
        <v>2151</v>
      </c>
      <c r="AG758" s="108" t="s">
        <v>2522</v>
      </c>
      <c r="AH758" s="84" t="s">
        <v>725</v>
      </c>
      <c r="AI758" s="108" t="s">
        <v>2517</v>
      </c>
      <c r="AJ758" s="84">
        <v>1710</v>
      </c>
      <c r="AK758" s="84">
        <v>1710</v>
      </c>
      <c r="AL758" s="108" t="s">
        <v>2165</v>
      </c>
      <c r="AM758" s="84">
        <v>23599.58</v>
      </c>
      <c r="AN758" s="112">
        <v>8890.42</v>
      </c>
      <c r="AO758" s="112">
        <v>32490</v>
      </c>
      <c r="AP758" s="112">
        <v>8400.42</v>
      </c>
      <c r="AQ758" s="112">
        <v>551.58000000000004</v>
      </c>
      <c r="AR758" s="112">
        <v>8952</v>
      </c>
      <c r="AS758" s="112">
        <v>0</v>
      </c>
      <c r="AT758" s="112">
        <v>0</v>
      </c>
      <c r="AU758" s="112">
        <v>0</v>
      </c>
      <c r="AV758" s="84">
        <v>19</v>
      </c>
      <c r="AW758" s="84">
        <v>0</v>
      </c>
      <c r="AX758" s="84" t="s">
        <v>279</v>
      </c>
      <c r="AY758" s="108"/>
      <c r="AZ758" s="84"/>
      <c r="BA758" s="84"/>
      <c r="BB758" s="84" t="s">
        <v>280</v>
      </c>
      <c r="BC758" s="84" t="s">
        <v>281</v>
      </c>
      <c r="BD758" s="108"/>
      <c r="BE758" s="84">
        <v>0</v>
      </c>
      <c r="BF758" s="38" t="s">
        <v>2519</v>
      </c>
      <c r="BG758" s="84">
        <v>8878862011</v>
      </c>
      <c r="BH758" s="114" t="s">
        <v>3072</v>
      </c>
      <c r="BI758" s="38" t="s">
        <v>111</v>
      </c>
      <c r="BJ758" s="85">
        <v>45821</v>
      </c>
      <c r="BK758" s="84"/>
      <c r="BL758" s="38"/>
      <c r="BM758" s="115" t="s">
        <v>120</v>
      </c>
      <c r="BN758" s="116" t="s">
        <v>199</v>
      </c>
      <c r="BO758" s="84" t="s">
        <v>242</v>
      </c>
      <c r="BP758" s="84"/>
      <c r="BQ758" s="117"/>
      <c r="BR758" s="118" t="s">
        <v>3094</v>
      </c>
    </row>
    <row r="759" spans="1:70" s="113" customFormat="1" ht="15" customHeight="1" x14ac:dyDescent="0.25">
      <c r="A759" s="84">
        <v>755</v>
      </c>
      <c r="B759" s="38" t="s">
        <v>254</v>
      </c>
      <c r="C759" s="38" t="s">
        <v>255</v>
      </c>
      <c r="D759" s="38" t="s">
        <v>256</v>
      </c>
      <c r="E759" s="38" t="s">
        <v>257</v>
      </c>
      <c r="F759" s="38" t="s">
        <v>258</v>
      </c>
      <c r="G759" s="84" t="s">
        <v>259</v>
      </c>
      <c r="H759" s="38" t="s">
        <v>260</v>
      </c>
      <c r="I759" s="84">
        <v>95591</v>
      </c>
      <c r="J759" s="38" t="s">
        <v>429</v>
      </c>
      <c r="K759" s="84">
        <v>95591</v>
      </c>
      <c r="L759" s="84" t="s">
        <v>262</v>
      </c>
      <c r="M759" s="38" t="s">
        <v>263</v>
      </c>
      <c r="N759" s="84">
        <v>170708</v>
      </c>
      <c r="O759" s="84" t="s">
        <v>1173</v>
      </c>
      <c r="P759" s="84">
        <v>229307</v>
      </c>
      <c r="Q759" s="38" t="s">
        <v>1204</v>
      </c>
      <c r="R759" s="38" t="s">
        <v>2099</v>
      </c>
      <c r="S759" s="84" t="s">
        <v>2523</v>
      </c>
      <c r="T759" s="84" t="s">
        <v>2523</v>
      </c>
      <c r="U759" s="84" t="s">
        <v>287</v>
      </c>
      <c r="V759" s="84" t="s">
        <v>269</v>
      </c>
      <c r="W759" s="84">
        <v>541</v>
      </c>
      <c r="X759" s="38" t="s">
        <v>270</v>
      </c>
      <c r="Y759" s="84">
        <v>353417936</v>
      </c>
      <c r="Z759" s="38" t="s">
        <v>2524</v>
      </c>
      <c r="AA759" s="108" t="s">
        <v>2521</v>
      </c>
      <c r="AB759" s="84">
        <v>32000</v>
      </c>
      <c r="AC759" s="108" t="s">
        <v>333</v>
      </c>
      <c r="AD759" s="84">
        <v>24</v>
      </c>
      <c r="AE759" s="84" t="s">
        <v>274</v>
      </c>
      <c r="AF759" s="84" t="s">
        <v>2151</v>
      </c>
      <c r="AG759" s="108" t="s">
        <v>2522</v>
      </c>
      <c r="AH759" s="84" t="s">
        <v>725</v>
      </c>
      <c r="AI759" s="108" t="s">
        <v>2517</v>
      </c>
      <c r="AJ759" s="84">
        <v>1710</v>
      </c>
      <c r="AK759" s="84">
        <v>1710</v>
      </c>
      <c r="AL759" s="108" t="s">
        <v>2165</v>
      </c>
      <c r="AM759" s="84">
        <v>23599.58</v>
      </c>
      <c r="AN759" s="112">
        <v>8890.42</v>
      </c>
      <c r="AO759" s="112">
        <v>32490</v>
      </c>
      <c r="AP759" s="112">
        <v>8400.42</v>
      </c>
      <c r="AQ759" s="112">
        <v>551.58000000000004</v>
      </c>
      <c r="AR759" s="112">
        <v>8952</v>
      </c>
      <c r="AS759" s="112">
        <v>0</v>
      </c>
      <c r="AT759" s="112">
        <v>0</v>
      </c>
      <c r="AU759" s="112">
        <v>0</v>
      </c>
      <c r="AV759" s="84">
        <v>19</v>
      </c>
      <c r="AW759" s="84">
        <v>0</v>
      </c>
      <c r="AX759" s="84" t="s">
        <v>279</v>
      </c>
      <c r="AY759" s="108"/>
      <c r="AZ759" s="84"/>
      <c r="BA759" s="84"/>
      <c r="BB759" s="84" t="s">
        <v>280</v>
      </c>
      <c r="BC759" s="84" t="s">
        <v>281</v>
      </c>
      <c r="BD759" s="108"/>
      <c r="BE759" s="84">
        <v>0</v>
      </c>
      <c r="BF759" s="38" t="s">
        <v>2523</v>
      </c>
      <c r="BG759" s="84">
        <v>6263019377</v>
      </c>
      <c r="BH759" s="114" t="s">
        <v>3072</v>
      </c>
      <c r="BI759" s="38" t="s">
        <v>111</v>
      </c>
      <c r="BJ759" s="85">
        <v>45821</v>
      </c>
      <c r="BK759" s="84"/>
      <c r="BL759" s="38"/>
      <c r="BM759" s="115" t="s">
        <v>120</v>
      </c>
      <c r="BN759" s="116" t="s">
        <v>199</v>
      </c>
      <c r="BO759" s="84" t="s">
        <v>242</v>
      </c>
      <c r="BP759" s="84"/>
      <c r="BQ759" s="117"/>
      <c r="BR759" s="118" t="s">
        <v>3094</v>
      </c>
    </row>
    <row r="760" spans="1:70" s="113" customFormat="1" ht="15" hidden="1" customHeight="1" x14ac:dyDescent="0.25">
      <c r="A760" s="84">
        <v>756</v>
      </c>
      <c r="B760" s="38" t="s">
        <v>254</v>
      </c>
      <c r="C760" s="38" t="s">
        <v>255</v>
      </c>
      <c r="D760" s="38" t="s">
        <v>256</v>
      </c>
      <c r="E760" s="38" t="s">
        <v>257</v>
      </c>
      <c r="F760" s="38" t="s">
        <v>258</v>
      </c>
      <c r="G760" s="84" t="s">
        <v>259</v>
      </c>
      <c r="H760" s="38" t="s">
        <v>260</v>
      </c>
      <c r="I760" s="84">
        <v>95591</v>
      </c>
      <c r="J760" s="38" t="s">
        <v>429</v>
      </c>
      <c r="K760" s="84">
        <v>95591</v>
      </c>
      <c r="L760" s="84" t="s">
        <v>262</v>
      </c>
      <c r="M760" s="38" t="s">
        <v>263</v>
      </c>
      <c r="N760" s="84">
        <v>170708</v>
      </c>
      <c r="O760" s="84" t="s">
        <v>1173</v>
      </c>
      <c r="P760" s="84">
        <v>229307</v>
      </c>
      <c r="Q760" s="38" t="s">
        <v>1204</v>
      </c>
      <c r="R760" s="38" t="s">
        <v>2099</v>
      </c>
      <c r="S760" s="84" t="s">
        <v>2525</v>
      </c>
      <c r="T760" s="84" t="s">
        <v>2525</v>
      </c>
      <c r="U760" s="84" t="s">
        <v>287</v>
      </c>
      <c r="V760" s="84" t="s">
        <v>269</v>
      </c>
      <c r="W760" s="84">
        <v>541</v>
      </c>
      <c r="X760" s="38" t="s">
        <v>270</v>
      </c>
      <c r="Y760" s="84">
        <v>353421057</v>
      </c>
      <c r="Z760" s="38" t="s">
        <v>2526</v>
      </c>
      <c r="AA760" s="108" t="s">
        <v>2521</v>
      </c>
      <c r="AB760" s="84">
        <v>32000</v>
      </c>
      <c r="AC760" s="108" t="s">
        <v>333</v>
      </c>
      <c r="AD760" s="84">
        <v>24</v>
      </c>
      <c r="AE760" s="84" t="s">
        <v>274</v>
      </c>
      <c r="AF760" s="84" t="s">
        <v>2151</v>
      </c>
      <c r="AG760" s="108" t="s">
        <v>2522</v>
      </c>
      <c r="AH760" s="84" t="s">
        <v>725</v>
      </c>
      <c r="AI760" s="108" t="s">
        <v>2517</v>
      </c>
      <c r="AJ760" s="84">
        <v>1710</v>
      </c>
      <c r="AK760" s="84">
        <v>1710</v>
      </c>
      <c r="AL760" s="108" t="s">
        <v>2527</v>
      </c>
      <c r="AM760" s="84">
        <v>6288.8</v>
      </c>
      <c r="AN760" s="112">
        <v>3971.2</v>
      </c>
      <c r="AO760" s="112">
        <v>10260</v>
      </c>
      <c r="AP760" s="112">
        <v>25711.200000000001</v>
      </c>
      <c r="AQ760" s="112">
        <v>5470.8</v>
      </c>
      <c r="AR760" s="112">
        <v>31182</v>
      </c>
      <c r="AS760" s="112">
        <v>17310.78</v>
      </c>
      <c r="AT760" s="112">
        <v>4919.22</v>
      </c>
      <c r="AU760" s="112">
        <v>22230</v>
      </c>
      <c r="AV760" s="84">
        <v>19</v>
      </c>
      <c r="AW760" s="84">
        <v>372</v>
      </c>
      <c r="AX760" s="84" t="s">
        <v>293</v>
      </c>
      <c r="AY760" s="108"/>
      <c r="AZ760" s="84"/>
      <c r="BA760" s="84"/>
      <c r="BB760" s="84" t="s">
        <v>280</v>
      </c>
      <c r="BC760" s="84" t="s">
        <v>281</v>
      </c>
      <c r="BD760" s="108"/>
      <c r="BE760" s="84">
        <v>0</v>
      </c>
      <c r="BF760" s="38" t="s">
        <v>2525</v>
      </c>
      <c r="BG760" s="84">
        <v>8889482943</v>
      </c>
      <c r="BH760" s="114" t="s">
        <v>3072</v>
      </c>
      <c r="BI760" s="38" t="s">
        <v>112</v>
      </c>
      <c r="BJ760" s="85">
        <v>45834</v>
      </c>
      <c r="BK760" s="84" t="s">
        <v>126</v>
      </c>
      <c r="BL760" s="38"/>
      <c r="BM760" s="115"/>
      <c r="BN760" s="116" t="s">
        <v>112</v>
      </c>
      <c r="BO760" s="84" t="s">
        <v>243</v>
      </c>
      <c r="BP760" s="84"/>
      <c r="BQ760" s="117" t="s">
        <v>112</v>
      </c>
      <c r="BR760" s="118"/>
    </row>
    <row r="761" spans="1:70" s="113" customFormat="1" ht="15" customHeight="1" x14ac:dyDescent="0.25">
      <c r="A761" s="84">
        <v>757</v>
      </c>
      <c r="B761" s="38" t="s">
        <v>254</v>
      </c>
      <c r="C761" s="38" t="s">
        <v>255</v>
      </c>
      <c r="D761" s="38" t="s">
        <v>256</v>
      </c>
      <c r="E761" s="38" t="s">
        <v>257</v>
      </c>
      <c r="F761" s="38" t="s">
        <v>258</v>
      </c>
      <c r="G761" s="84" t="s">
        <v>259</v>
      </c>
      <c r="H761" s="38" t="s">
        <v>260</v>
      </c>
      <c r="I761" s="84">
        <v>95409</v>
      </c>
      <c r="J761" s="38" t="s">
        <v>347</v>
      </c>
      <c r="K761" s="84">
        <v>95409</v>
      </c>
      <c r="L761" s="84" t="s">
        <v>262</v>
      </c>
      <c r="M761" s="38" t="s">
        <v>263</v>
      </c>
      <c r="N761" s="84">
        <v>162505</v>
      </c>
      <c r="O761" s="84" t="s">
        <v>598</v>
      </c>
      <c r="P761" s="84">
        <v>217947</v>
      </c>
      <c r="Q761" s="38" t="s">
        <v>1627</v>
      </c>
      <c r="R761" s="38" t="s">
        <v>2099</v>
      </c>
      <c r="S761" s="84" t="s">
        <v>2528</v>
      </c>
      <c r="T761" s="84" t="s">
        <v>2528</v>
      </c>
      <c r="U761" s="84" t="s">
        <v>2167</v>
      </c>
      <c r="V761" s="84" t="s">
        <v>269</v>
      </c>
      <c r="W761" s="84">
        <v>541</v>
      </c>
      <c r="X761" s="38" t="s">
        <v>270</v>
      </c>
      <c r="Y761" s="84">
        <v>353422405</v>
      </c>
      <c r="Z761" s="38" t="s">
        <v>2425</v>
      </c>
      <c r="AA761" s="108" t="s">
        <v>2529</v>
      </c>
      <c r="AB761" s="84">
        <v>40000</v>
      </c>
      <c r="AC761" s="108" t="s">
        <v>353</v>
      </c>
      <c r="AD761" s="84">
        <v>24</v>
      </c>
      <c r="AE761" s="84" t="s">
        <v>274</v>
      </c>
      <c r="AF761" s="84" t="s">
        <v>2151</v>
      </c>
      <c r="AG761" s="108" t="s">
        <v>2530</v>
      </c>
      <c r="AH761" s="84" t="s">
        <v>725</v>
      </c>
      <c r="AI761" s="108" t="s">
        <v>2512</v>
      </c>
      <c r="AJ761" s="84">
        <v>2130</v>
      </c>
      <c r="AK761" s="84">
        <v>2130</v>
      </c>
      <c r="AL761" s="108" t="s">
        <v>2531</v>
      </c>
      <c r="AM761" s="84">
        <v>21945.71</v>
      </c>
      <c r="AN761" s="112">
        <v>10004.290000000001</v>
      </c>
      <c r="AO761" s="112">
        <v>31950</v>
      </c>
      <c r="AP761" s="112">
        <v>18054.29</v>
      </c>
      <c r="AQ761" s="112">
        <v>1980.71</v>
      </c>
      <c r="AR761" s="112">
        <v>20035</v>
      </c>
      <c r="AS761" s="112">
        <v>7261.95</v>
      </c>
      <c r="AT761" s="112">
        <v>1258.05</v>
      </c>
      <c r="AU761" s="112">
        <v>8520</v>
      </c>
      <c r="AV761" s="84">
        <v>19</v>
      </c>
      <c r="AW761" s="84">
        <v>93</v>
      </c>
      <c r="AX761" s="84" t="s">
        <v>2161</v>
      </c>
      <c r="AY761" s="108"/>
      <c r="AZ761" s="84"/>
      <c r="BA761" s="84"/>
      <c r="BB761" s="84" t="s">
        <v>280</v>
      </c>
      <c r="BC761" s="84" t="s">
        <v>281</v>
      </c>
      <c r="BD761" s="108"/>
      <c r="BE761" s="84">
        <v>0</v>
      </c>
      <c r="BF761" s="38" t="s">
        <v>2528</v>
      </c>
      <c r="BG761" s="84">
        <v>9009521958</v>
      </c>
      <c r="BH761" s="114" t="s">
        <v>3072</v>
      </c>
      <c r="BI761" s="38" t="s">
        <v>111</v>
      </c>
      <c r="BJ761" s="85">
        <v>45818</v>
      </c>
      <c r="BK761" s="84"/>
      <c r="BL761" s="38"/>
      <c r="BM761" s="115" t="s">
        <v>120</v>
      </c>
      <c r="BN761" s="116" t="s">
        <v>199</v>
      </c>
      <c r="BO761" s="84" t="s">
        <v>242</v>
      </c>
      <c r="BP761" s="84"/>
      <c r="BQ761" s="117"/>
      <c r="BR761" s="118" t="s">
        <v>3094</v>
      </c>
    </row>
    <row r="762" spans="1:70" s="113" customFormat="1" ht="15" customHeight="1" x14ac:dyDescent="0.25">
      <c r="A762" s="84">
        <v>758</v>
      </c>
      <c r="B762" s="38" t="s">
        <v>254</v>
      </c>
      <c r="C762" s="38" t="s">
        <v>255</v>
      </c>
      <c r="D762" s="38" t="s">
        <v>256</v>
      </c>
      <c r="E762" s="38" t="s">
        <v>257</v>
      </c>
      <c r="F762" s="38" t="s">
        <v>258</v>
      </c>
      <c r="G762" s="84" t="s">
        <v>259</v>
      </c>
      <c r="H762" s="38" t="s">
        <v>260</v>
      </c>
      <c r="I762" s="84">
        <v>95409</v>
      </c>
      <c r="J762" s="38" t="s">
        <v>347</v>
      </c>
      <c r="K762" s="84">
        <v>95409</v>
      </c>
      <c r="L762" s="84" t="s">
        <v>262</v>
      </c>
      <c r="M762" s="38" t="s">
        <v>263</v>
      </c>
      <c r="N762" s="84">
        <v>171419</v>
      </c>
      <c r="O762" s="84" t="s">
        <v>1329</v>
      </c>
      <c r="P762" s="84">
        <v>230318</v>
      </c>
      <c r="Q762" s="38" t="s">
        <v>1334</v>
      </c>
      <c r="R762" s="38" t="s">
        <v>2099</v>
      </c>
      <c r="S762" s="84" t="s">
        <v>2532</v>
      </c>
      <c r="T762" s="84" t="s">
        <v>2532</v>
      </c>
      <c r="U762" s="84" t="s">
        <v>2167</v>
      </c>
      <c r="V762" s="84" t="s">
        <v>269</v>
      </c>
      <c r="W762" s="84">
        <v>541</v>
      </c>
      <c r="X762" s="38" t="s">
        <v>270</v>
      </c>
      <c r="Y762" s="84">
        <v>353486057</v>
      </c>
      <c r="Z762" s="38" t="s">
        <v>2533</v>
      </c>
      <c r="AA762" s="108" t="s">
        <v>2534</v>
      </c>
      <c r="AB762" s="84">
        <v>40000</v>
      </c>
      <c r="AC762" s="108" t="s">
        <v>353</v>
      </c>
      <c r="AD762" s="84">
        <v>24</v>
      </c>
      <c r="AE762" s="84" t="s">
        <v>274</v>
      </c>
      <c r="AF762" s="84" t="s">
        <v>2151</v>
      </c>
      <c r="AG762" s="108" t="s">
        <v>2535</v>
      </c>
      <c r="AH762" s="84" t="s">
        <v>725</v>
      </c>
      <c r="AI762" s="108" t="s">
        <v>2536</v>
      </c>
      <c r="AJ762" s="84">
        <v>2130</v>
      </c>
      <c r="AK762" s="84">
        <v>2130</v>
      </c>
      <c r="AL762" s="108" t="s">
        <v>2203</v>
      </c>
      <c r="AM762" s="84">
        <v>29445.98</v>
      </c>
      <c r="AN762" s="112">
        <v>11024.02</v>
      </c>
      <c r="AO762" s="112">
        <v>40470</v>
      </c>
      <c r="AP762" s="112">
        <v>10554.02</v>
      </c>
      <c r="AQ762" s="112">
        <v>695.98</v>
      </c>
      <c r="AR762" s="112">
        <v>11250</v>
      </c>
      <c r="AS762" s="112">
        <v>0</v>
      </c>
      <c r="AT762" s="112">
        <v>0</v>
      </c>
      <c r="AU762" s="112">
        <v>0</v>
      </c>
      <c r="AV762" s="84">
        <v>19</v>
      </c>
      <c r="AW762" s="84">
        <v>0</v>
      </c>
      <c r="AX762" s="84" t="s">
        <v>279</v>
      </c>
      <c r="AY762" s="108"/>
      <c r="AZ762" s="84"/>
      <c r="BA762" s="84"/>
      <c r="BB762" s="84" t="s">
        <v>280</v>
      </c>
      <c r="BC762" s="84" t="s">
        <v>281</v>
      </c>
      <c r="BD762" s="108"/>
      <c r="BE762" s="84">
        <v>0</v>
      </c>
      <c r="BF762" s="38" t="s">
        <v>2532</v>
      </c>
      <c r="BG762" s="84">
        <v>9179862210</v>
      </c>
      <c r="BH762" s="114" t="s">
        <v>3072</v>
      </c>
      <c r="BI762" s="38" t="s">
        <v>111</v>
      </c>
      <c r="BJ762" s="85">
        <v>45820</v>
      </c>
      <c r="BK762" s="84"/>
      <c r="BL762" s="38"/>
      <c r="BM762" s="115" t="s">
        <v>119</v>
      </c>
      <c r="BN762" s="116" t="s">
        <v>199</v>
      </c>
      <c r="BO762" s="84" t="s">
        <v>242</v>
      </c>
      <c r="BP762" s="84"/>
      <c r="BQ762" s="117"/>
      <c r="BR762" s="118" t="s">
        <v>3094</v>
      </c>
    </row>
    <row r="763" spans="1:70" s="113" customFormat="1" ht="15" customHeight="1" x14ac:dyDescent="0.25">
      <c r="A763" s="84">
        <v>759</v>
      </c>
      <c r="B763" s="38" t="s">
        <v>254</v>
      </c>
      <c r="C763" s="38" t="s">
        <v>255</v>
      </c>
      <c r="D763" s="38" t="s">
        <v>256</v>
      </c>
      <c r="E763" s="38" t="s">
        <v>257</v>
      </c>
      <c r="F763" s="38" t="s">
        <v>258</v>
      </c>
      <c r="G763" s="84" t="s">
        <v>259</v>
      </c>
      <c r="H763" s="38" t="s">
        <v>260</v>
      </c>
      <c r="I763" s="84">
        <v>95892</v>
      </c>
      <c r="J763" s="38" t="s">
        <v>516</v>
      </c>
      <c r="K763" s="84">
        <v>95892</v>
      </c>
      <c r="L763" s="84" t="s">
        <v>262</v>
      </c>
      <c r="M763" s="38" t="s">
        <v>263</v>
      </c>
      <c r="N763" s="84">
        <v>164614</v>
      </c>
      <c r="O763" s="84" t="s">
        <v>826</v>
      </c>
      <c r="P763" s="84">
        <v>754411</v>
      </c>
      <c r="Q763" s="38" t="s">
        <v>2178</v>
      </c>
      <c r="R763" s="38" t="s">
        <v>2099</v>
      </c>
      <c r="S763" s="84" t="s">
        <v>2537</v>
      </c>
      <c r="T763" s="84" t="s">
        <v>2537</v>
      </c>
      <c r="U763" s="84" t="s">
        <v>268</v>
      </c>
      <c r="V763" s="84" t="s">
        <v>269</v>
      </c>
      <c r="W763" s="84">
        <v>541</v>
      </c>
      <c r="X763" s="38" t="s">
        <v>270</v>
      </c>
      <c r="Y763" s="84">
        <v>353501348</v>
      </c>
      <c r="Z763" s="38" t="s">
        <v>2538</v>
      </c>
      <c r="AA763" s="108" t="s">
        <v>2534</v>
      </c>
      <c r="AB763" s="84">
        <v>40000</v>
      </c>
      <c r="AC763" s="108" t="s">
        <v>522</v>
      </c>
      <c r="AD763" s="84">
        <v>24</v>
      </c>
      <c r="AE763" s="84" t="s">
        <v>274</v>
      </c>
      <c r="AF763" s="84" t="s">
        <v>2151</v>
      </c>
      <c r="AG763" s="108" t="s">
        <v>2535</v>
      </c>
      <c r="AH763" s="84" t="s">
        <v>725</v>
      </c>
      <c r="AI763" s="108" t="s">
        <v>2512</v>
      </c>
      <c r="AJ763" s="84">
        <v>2130</v>
      </c>
      <c r="AK763" s="84">
        <v>2130</v>
      </c>
      <c r="AL763" s="108" t="s">
        <v>2173</v>
      </c>
      <c r="AM763" s="84">
        <v>29406.27</v>
      </c>
      <c r="AN763" s="112">
        <v>11063.73</v>
      </c>
      <c r="AO763" s="112">
        <v>40470</v>
      </c>
      <c r="AP763" s="112">
        <v>10593.73</v>
      </c>
      <c r="AQ763" s="112">
        <v>701.27</v>
      </c>
      <c r="AR763" s="112">
        <v>11295</v>
      </c>
      <c r="AS763" s="112">
        <v>0</v>
      </c>
      <c r="AT763" s="112">
        <v>0</v>
      </c>
      <c r="AU763" s="112">
        <v>0</v>
      </c>
      <c r="AV763" s="84">
        <v>19</v>
      </c>
      <c r="AW763" s="84">
        <v>0</v>
      </c>
      <c r="AX763" s="84" t="s">
        <v>279</v>
      </c>
      <c r="AY763" s="108"/>
      <c r="AZ763" s="84"/>
      <c r="BA763" s="84"/>
      <c r="BB763" s="84" t="s">
        <v>280</v>
      </c>
      <c r="BC763" s="84" t="s">
        <v>281</v>
      </c>
      <c r="BD763" s="108"/>
      <c r="BE763" s="84">
        <v>0</v>
      </c>
      <c r="BF763" s="38" t="s">
        <v>2537</v>
      </c>
      <c r="BG763" s="84">
        <v>9009759973</v>
      </c>
      <c r="BH763" s="114" t="s">
        <v>3072</v>
      </c>
      <c r="BI763" s="38" t="s">
        <v>110</v>
      </c>
      <c r="BJ763" s="85">
        <v>45818</v>
      </c>
      <c r="BK763" s="84"/>
      <c r="BL763" s="38" t="s">
        <v>114</v>
      </c>
      <c r="BM763" s="115" t="s">
        <v>119</v>
      </c>
      <c r="BN763" s="116" t="s">
        <v>199</v>
      </c>
      <c r="BO763" s="84" t="s">
        <v>242</v>
      </c>
      <c r="BP763" s="84"/>
      <c r="BQ763" s="117"/>
      <c r="BR763" s="118" t="s">
        <v>3091</v>
      </c>
    </row>
    <row r="764" spans="1:70" s="113" customFormat="1" ht="15" customHeight="1" x14ac:dyDescent="0.25">
      <c r="A764" s="84">
        <v>760</v>
      </c>
      <c r="B764" s="38" t="s">
        <v>254</v>
      </c>
      <c r="C764" s="38" t="s">
        <v>255</v>
      </c>
      <c r="D764" s="38" t="s">
        <v>256</v>
      </c>
      <c r="E764" s="38" t="s">
        <v>257</v>
      </c>
      <c r="F764" s="38" t="s">
        <v>258</v>
      </c>
      <c r="G764" s="84" t="s">
        <v>259</v>
      </c>
      <c r="H764" s="38" t="s">
        <v>260</v>
      </c>
      <c r="I764" s="84">
        <v>95482</v>
      </c>
      <c r="J764" s="38" t="s">
        <v>1256</v>
      </c>
      <c r="K764" s="84">
        <v>95482</v>
      </c>
      <c r="L764" s="84" t="s">
        <v>262</v>
      </c>
      <c r="M764" s="38" t="s">
        <v>263</v>
      </c>
      <c r="N764" s="84">
        <v>160368</v>
      </c>
      <c r="O764" s="84" t="s">
        <v>1257</v>
      </c>
      <c r="P764" s="84">
        <v>215106</v>
      </c>
      <c r="Q764" s="38" t="s">
        <v>841</v>
      </c>
      <c r="R764" s="38" t="s">
        <v>2099</v>
      </c>
      <c r="S764" s="84" t="s">
        <v>2539</v>
      </c>
      <c r="T764" s="84" t="s">
        <v>2539</v>
      </c>
      <c r="U764" s="84" t="s">
        <v>268</v>
      </c>
      <c r="V764" s="84" t="s">
        <v>269</v>
      </c>
      <c r="W764" s="84">
        <v>541</v>
      </c>
      <c r="X764" s="38" t="s">
        <v>270</v>
      </c>
      <c r="Y764" s="84">
        <v>353502686</v>
      </c>
      <c r="Z764" s="38" t="s">
        <v>2540</v>
      </c>
      <c r="AA764" s="108" t="s">
        <v>2534</v>
      </c>
      <c r="AB764" s="84">
        <v>40000</v>
      </c>
      <c r="AC764" s="108" t="s">
        <v>333</v>
      </c>
      <c r="AD764" s="84">
        <v>24</v>
      </c>
      <c r="AE764" s="84" t="s">
        <v>274</v>
      </c>
      <c r="AF764" s="84" t="s">
        <v>2151</v>
      </c>
      <c r="AG764" s="108" t="s">
        <v>2535</v>
      </c>
      <c r="AH764" s="84" t="s">
        <v>725</v>
      </c>
      <c r="AI764" s="108" t="s">
        <v>2517</v>
      </c>
      <c r="AJ764" s="84">
        <v>2130</v>
      </c>
      <c r="AK764" s="84">
        <v>2130</v>
      </c>
      <c r="AL764" s="108" t="s">
        <v>2165</v>
      </c>
      <c r="AM764" s="84">
        <v>29684.33</v>
      </c>
      <c r="AN764" s="112">
        <v>10785.67</v>
      </c>
      <c r="AO764" s="112">
        <v>40470</v>
      </c>
      <c r="AP764" s="112">
        <v>10315.67</v>
      </c>
      <c r="AQ764" s="112">
        <v>670.33</v>
      </c>
      <c r="AR764" s="112">
        <v>10986</v>
      </c>
      <c r="AS764" s="112">
        <v>0</v>
      </c>
      <c r="AT764" s="112">
        <v>0</v>
      </c>
      <c r="AU764" s="112">
        <v>0</v>
      </c>
      <c r="AV764" s="84">
        <v>19</v>
      </c>
      <c r="AW764" s="84">
        <v>0</v>
      </c>
      <c r="AX764" s="84" t="s">
        <v>279</v>
      </c>
      <c r="AY764" s="108"/>
      <c r="AZ764" s="84"/>
      <c r="BA764" s="84"/>
      <c r="BB764" s="84" t="s">
        <v>280</v>
      </c>
      <c r="BC764" s="84" t="s">
        <v>281</v>
      </c>
      <c r="BD764" s="108"/>
      <c r="BE764" s="84">
        <v>0</v>
      </c>
      <c r="BF764" s="38" t="s">
        <v>2539</v>
      </c>
      <c r="BG764" s="84">
        <v>8226051421</v>
      </c>
      <c r="BH764" s="114" t="s">
        <v>3072</v>
      </c>
      <c r="BI764" s="38" t="s">
        <v>111</v>
      </c>
      <c r="BJ764" s="85">
        <v>45821</v>
      </c>
      <c r="BK764" s="84"/>
      <c r="BL764" s="38"/>
      <c r="BM764" s="115" t="s">
        <v>120</v>
      </c>
      <c r="BN764" s="116" t="s">
        <v>199</v>
      </c>
      <c r="BO764" s="84" t="s">
        <v>242</v>
      </c>
      <c r="BP764" s="84"/>
      <c r="BQ764" s="117"/>
      <c r="BR764" s="118" t="s">
        <v>3094</v>
      </c>
    </row>
    <row r="765" spans="1:70" s="113" customFormat="1" ht="15" customHeight="1" x14ac:dyDescent="0.25">
      <c r="A765" s="84">
        <v>761</v>
      </c>
      <c r="B765" s="38" t="s">
        <v>254</v>
      </c>
      <c r="C765" s="38" t="s">
        <v>255</v>
      </c>
      <c r="D765" s="38" t="s">
        <v>256</v>
      </c>
      <c r="E765" s="38" t="s">
        <v>257</v>
      </c>
      <c r="F765" s="38" t="s">
        <v>258</v>
      </c>
      <c r="G765" s="84" t="s">
        <v>259</v>
      </c>
      <c r="H765" s="38" t="s">
        <v>260</v>
      </c>
      <c r="I765" s="84">
        <v>95892</v>
      </c>
      <c r="J765" s="38" t="s">
        <v>516</v>
      </c>
      <c r="K765" s="84">
        <v>95892</v>
      </c>
      <c r="L765" s="84" t="s">
        <v>262</v>
      </c>
      <c r="M765" s="38" t="s">
        <v>263</v>
      </c>
      <c r="N765" s="84">
        <v>164614</v>
      </c>
      <c r="O765" s="84" t="s">
        <v>826</v>
      </c>
      <c r="P765" s="84">
        <v>754411</v>
      </c>
      <c r="Q765" s="38" t="s">
        <v>2178</v>
      </c>
      <c r="R765" s="38" t="s">
        <v>2099</v>
      </c>
      <c r="S765" s="84" t="s">
        <v>2541</v>
      </c>
      <c r="T765" s="84" t="s">
        <v>2541</v>
      </c>
      <c r="U765" s="84" t="s">
        <v>268</v>
      </c>
      <c r="V765" s="84" t="s">
        <v>269</v>
      </c>
      <c r="W765" s="84">
        <v>541</v>
      </c>
      <c r="X765" s="38" t="s">
        <v>270</v>
      </c>
      <c r="Y765" s="84">
        <v>353505970</v>
      </c>
      <c r="Z765" s="38" t="s">
        <v>2542</v>
      </c>
      <c r="AA765" s="108" t="s">
        <v>2534</v>
      </c>
      <c r="AB765" s="84">
        <v>40000</v>
      </c>
      <c r="AC765" s="108" t="s">
        <v>522</v>
      </c>
      <c r="AD765" s="84">
        <v>24</v>
      </c>
      <c r="AE765" s="84" t="s">
        <v>274</v>
      </c>
      <c r="AF765" s="84" t="s">
        <v>2151</v>
      </c>
      <c r="AG765" s="108" t="s">
        <v>2535</v>
      </c>
      <c r="AH765" s="84" t="s">
        <v>725</v>
      </c>
      <c r="AI765" s="108" t="s">
        <v>2543</v>
      </c>
      <c r="AJ765" s="84">
        <v>2130</v>
      </c>
      <c r="AK765" s="84">
        <v>2130</v>
      </c>
      <c r="AL765" s="108" t="s">
        <v>2173</v>
      </c>
      <c r="AM765" s="84">
        <v>29485.73</v>
      </c>
      <c r="AN765" s="112">
        <v>10984.27</v>
      </c>
      <c r="AO765" s="112">
        <v>40470</v>
      </c>
      <c r="AP765" s="112">
        <v>10514.27</v>
      </c>
      <c r="AQ765" s="112">
        <v>691.73</v>
      </c>
      <c r="AR765" s="112">
        <v>11206</v>
      </c>
      <c r="AS765" s="112">
        <v>0</v>
      </c>
      <c r="AT765" s="112">
        <v>0</v>
      </c>
      <c r="AU765" s="112">
        <v>0</v>
      </c>
      <c r="AV765" s="84">
        <v>19</v>
      </c>
      <c r="AW765" s="84">
        <v>0</v>
      </c>
      <c r="AX765" s="84" t="s">
        <v>279</v>
      </c>
      <c r="AY765" s="108"/>
      <c r="AZ765" s="84"/>
      <c r="BA765" s="84"/>
      <c r="BB765" s="84" t="s">
        <v>280</v>
      </c>
      <c r="BC765" s="84" t="s">
        <v>281</v>
      </c>
      <c r="BD765" s="108"/>
      <c r="BE765" s="84">
        <v>0</v>
      </c>
      <c r="BF765" s="38" t="s">
        <v>2541</v>
      </c>
      <c r="BG765" s="84">
        <v>9098003981</v>
      </c>
      <c r="BH765" s="114" t="s">
        <v>3072</v>
      </c>
      <c r="BI765" s="38" t="s">
        <v>110</v>
      </c>
      <c r="BJ765" s="85">
        <v>45818</v>
      </c>
      <c r="BK765" s="84"/>
      <c r="BL765" s="38" t="s">
        <v>114</v>
      </c>
      <c r="BM765" s="115" t="s">
        <v>119</v>
      </c>
      <c r="BN765" s="116" t="s">
        <v>199</v>
      </c>
      <c r="BO765" s="84" t="s">
        <v>242</v>
      </c>
      <c r="BP765" s="84"/>
      <c r="BQ765" s="117"/>
      <c r="BR765" s="118" t="s">
        <v>3091</v>
      </c>
    </row>
    <row r="766" spans="1:70" s="113" customFormat="1" ht="15" customHeight="1" x14ac:dyDescent="0.25">
      <c r="A766" s="84">
        <v>762</v>
      </c>
      <c r="B766" s="38" t="s">
        <v>254</v>
      </c>
      <c r="C766" s="38" t="s">
        <v>255</v>
      </c>
      <c r="D766" s="38" t="s">
        <v>256</v>
      </c>
      <c r="E766" s="38" t="s">
        <v>257</v>
      </c>
      <c r="F766" s="38" t="s">
        <v>258</v>
      </c>
      <c r="G766" s="84" t="s">
        <v>259</v>
      </c>
      <c r="H766" s="38" t="s">
        <v>260</v>
      </c>
      <c r="I766" s="84">
        <v>95892</v>
      </c>
      <c r="J766" s="38" t="s">
        <v>516</v>
      </c>
      <c r="K766" s="84">
        <v>95892</v>
      </c>
      <c r="L766" s="84" t="s">
        <v>262</v>
      </c>
      <c r="M766" s="38" t="s">
        <v>263</v>
      </c>
      <c r="N766" s="84">
        <v>164614</v>
      </c>
      <c r="O766" s="84" t="s">
        <v>826</v>
      </c>
      <c r="P766" s="84">
        <v>754411</v>
      </c>
      <c r="Q766" s="38" t="s">
        <v>2178</v>
      </c>
      <c r="R766" s="38" t="s">
        <v>2099</v>
      </c>
      <c r="S766" s="84" t="s">
        <v>2544</v>
      </c>
      <c r="T766" s="84" t="s">
        <v>2544</v>
      </c>
      <c r="U766" s="84" t="s">
        <v>2167</v>
      </c>
      <c r="V766" s="84" t="s">
        <v>269</v>
      </c>
      <c r="W766" s="84">
        <v>541</v>
      </c>
      <c r="X766" s="38" t="s">
        <v>270</v>
      </c>
      <c r="Y766" s="84">
        <v>353506414</v>
      </c>
      <c r="Z766" s="38" t="s">
        <v>2545</v>
      </c>
      <c r="AA766" s="108" t="s">
        <v>2534</v>
      </c>
      <c r="AB766" s="84">
        <v>40000</v>
      </c>
      <c r="AC766" s="108" t="s">
        <v>522</v>
      </c>
      <c r="AD766" s="84">
        <v>24</v>
      </c>
      <c r="AE766" s="84" t="s">
        <v>274</v>
      </c>
      <c r="AF766" s="84" t="s">
        <v>2151</v>
      </c>
      <c r="AG766" s="108" t="s">
        <v>2535</v>
      </c>
      <c r="AH766" s="84" t="s">
        <v>725</v>
      </c>
      <c r="AI766" s="108" t="s">
        <v>2512</v>
      </c>
      <c r="AJ766" s="84">
        <v>2130</v>
      </c>
      <c r="AK766" s="84">
        <v>2130</v>
      </c>
      <c r="AL766" s="108" t="s">
        <v>2173</v>
      </c>
      <c r="AM766" s="84">
        <v>29406.27</v>
      </c>
      <c r="AN766" s="112">
        <v>11063.73</v>
      </c>
      <c r="AO766" s="112">
        <v>40470</v>
      </c>
      <c r="AP766" s="112">
        <v>10593.73</v>
      </c>
      <c r="AQ766" s="112">
        <v>701.27</v>
      </c>
      <c r="AR766" s="112">
        <v>11295</v>
      </c>
      <c r="AS766" s="112">
        <v>0</v>
      </c>
      <c r="AT766" s="112">
        <v>0</v>
      </c>
      <c r="AU766" s="112">
        <v>0</v>
      </c>
      <c r="AV766" s="84">
        <v>19</v>
      </c>
      <c r="AW766" s="84">
        <v>0</v>
      </c>
      <c r="AX766" s="84" t="s">
        <v>279</v>
      </c>
      <c r="AY766" s="108"/>
      <c r="AZ766" s="84"/>
      <c r="BA766" s="84"/>
      <c r="BB766" s="84" t="s">
        <v>280</v>
      </c>
      <c r="BC766" s="84" t="s">
        <v>281</v>
      </c>
      <c r="BD766" s="108"/>
      <c r="BE766" s="84">
        <v>0</v>
      </c>
      <c r="BF766" s="38" t="s">
        <v>2544</v>
      </c>
      <c r="BG766" s="84">
        <v>9399733822</v>
      </c>
      <c r="BH766" s="114" t="s">
        <v>3072</v>
      </c>
      <c r="BI766" s="38" t="s">
        <v>110</v>
      </c>
      <c r="BJ766" s="85">
        <v>45818</v>
      </c>
      <c r="BK766" s="84"/>
      <c r="BL766" s="38" t="s">
        <v>114</v>
      </c>
      <c r="BM766" s="115" t="s">
        <v>119</v>
      </c>
      <c r="BN766" s="116" t="s">
        <v>199</v>
      </c>
      <c r="BO766" s="84" t="s">
        <v>242</v>
      </c>
      <c r="BP766" s="84"/>
      <c r="BQ766" s="117"/>
      <c r="BR766" s="118" t="s">
        <v>3091</v>
      </c>
    </row>
    <row r="767" spans="1:70" s="113" customFormat="1" ht="15" customHeight="1" x14ac:dyDescent="0.25">
      <c r="A767" s="84">
        <v>763</v>
      </c>
      <c r="B767" s="38" t="s">
        <v>254</v>
      </c>
      <c r="C767" s="38" t="s">
        <v>255</v>
      </c>
      <c r="D767" s="38" t="s">
        <v>256</v>
      </c>
      <c r="E767" s="38" t="s">
        <v>257</v>
      </c>
      <c r="F767" s="38" t="s">
        <v>258</v>
      </c>
      <c r="G767" s="84" t="s">
        <v>259</v>
      </c>
      <c r="H767" s="38" t="s">
        <v>260</v>
      </c>
      <c r="I767" s="84">
        <v>95892</v>
      </c>
      <c r="J767" s="38" t="s">
        <v>516</v>
      </c>
      <c r="K767" s="84">
        <v>95892</v>
      </c>
      <c r="L767" s="84" t="s">
        <v>262</v>
      </c>
      <c r="M767" s="38" t="s">
        <v>263</v>
      </c>
      <c r="N767" s="84">
        <v>196823</v>
      </c>
      <c r="O767" s="84" t="s">
        <v>1683</v>
      </c>
      <c r="P767" s="84">
        <v>261301</v>
      </c>
      <c r="Q767" s="38" t="s">
        <v>349</v>
      </c>
      <c r="R767" s="38" t="s">
        <v>2099</v>
      </c>
      <c r="S767" s="84" t="s">
        <v>2546</v>
      </c>
      <c r="T767" s="84" t="s">
        <v>2546</v>
      </c>
      <c r="U767" s="84" t="s">
        <v>2167</v>
      </c>
      <c r="V767" s="84" t="s">
        <v>269</v>
      </c>
      <c r="W767" s="84">
        <v>541</v>
      </c>
      <c r="X767" s="38" t="s">
        <v>270</v>
      </c>
      <c r="Y767" s="84">
        <v>353514310</v>
      </c>
      <c r="Z767" s="38" t="s">
        <v>2547</v>
      </c>
      <c r="AA767" s="108" t="s">
        <v>2534</v>
      </c>
      <c r="AB767" s="84">
        <v>40000</v>
      </c>
      <c r="AC767" s="108" t="s">
        <v>522</v>
      </c>
      <c r="AD767" s="84">
        <v>24</v>
      </c>
      <c r="AE767" s="84" t="s">
        <v>274</v>
      </c>
      <c r="AF767" s="84" t="s">
        <v>2151</v>
      </c>
      <c r="AG767" s="108" t="s">
        <v>2535</v>
      </c>
      <c r="AH767" s="84" t="s">
        <v>725</v>
      </c>
      <c r="AI767" s="108" t="s">
        <v>2507</v>
      </c>
      <c r="AJ767" s="84">
        <v>2130</v>
      </c>
      <c r="AK767" s="84">
        <v>2130</v>
      </c>
      <c r="AL767" s="108" t="s">
        <v>2173</v>
      </c>
      <c r="AM767" s="84">
        <v>29644.61</v>
      </c>
      <c r="AN767" s="112">
        <v>10825.39</v>
      </c>
      <c r="AO767" s="112">
        <v>40470</v>
      </c>
      <c r="AP767" s="112">
        <v>10355.39</v>
      </c>
      <c r="AQ767" s="112">
        <v>674.61</v>
      </c>
      <c r="AR767" s="112">
        <v>11030</v>
      </c>
      <c r="AS767" s="112">
        <v>0</v>
      </c>
      <c r="AT767" s="112">
        <v>0</v>
      </c>
      <c r="AU767" s="112">
        <v>0</v>
      </c>
      <c r="AV767" s="84">
        <v>19</v>
      </c>
      <c r="AW767" s="84">
        <v>0</v>
      </c>
      <c r="AX767" s="84" t="s">
        <v>279</v>
      </c>
      <c r="AY767" s="108"/>
      <c r="AZ767" s="84"/>
      <c r="BA767" s="84"/>
      <c r="BB767" s="84" t="s">
        <v>280</v>
      </c>
      <c r="BC767" s="84" t="s">
        <v>281</v>
      </c>
      <c r="BD767" s="108"/>
      <c r="BE767" s="84">
        <v>0</v>
      </c>
      <c r="BF767" s="38" t="s">
        <v>2546</v>
      </c>
      <c r="BG767" s="84">
        <v>9993481848</v>
      </c>
      <c r="BH767" s="114" t="s">
        <v>3072</v>
      </c>
      <c r="BI767" s="38" t="s">
        <v>110</v>
      </c>
      <c r="BJ767" s="85">
        <v>45818</v>
      </c>
      <c r="BK767" s="84"/>
      <c r="BL767" s="38" t="s">
        <v>114</v>
      </c>
      <c r="BM767" s="115" t="s">
        <v>119</v>
      </c>
      <c r="BN767" s="116" t="s">
        <v>199</v>
      </c>
      <c r="BO767" s="84" t="s">
        <v>242</v>
      </c>
      <c r="BP767" s="84"/>
      <c r="BQ767" s="117"/>
      <c r="BR767" s="118" t="s">
        <v>3091</v>
      </c>
    </row>
    <row r="768" spans="1:70" s="113" customFormat="1" ht="15" customHeight="1" x14ac:dyDescent="0.25">
      <c r="A768" s="84">
        <v>764</v>
      </c>
      <c r="B768" s="38" t="s">
        <v>254</v>
      </c>
      <c r="C768" s="38" t="s">
        <v>255</v>
      </c>
      <c r="D768" s="38" t="s">
        <v>256</v>
      </c>
      <c r="E768" s="38" t="s">
        <v>257</v>
      </c>
      <c r="F768" s="38" t="s">
        <v>258</v>
      </c>
      <c r="G768" s="84" t="s">
        <v>259</v>
      </c>
      <c r="H768" s="38" t="s">
        <v>260</v>
      </c>
      <c r="I768" s="84">
        <v>95892</v>
      </c>
      <c r="J768" s="38" t="s">
        <v>516</v>
      </c>
      <c r="K768" s="84">
        <v>95892</v>
      </c>
      <c r="L768" s="84" t="s">
        <v>262</v>
      </c>
      <c r="M768" s="38" t="s">
        <v>263</v>
      </c>
      <c r="N768" s="84">
        <v>164614</v>
      </c>
      <c r="O768" s="84" t="s">
        <v>826</v>
      </c>
      <c r="P768" s="84">
        <v>754411</v>
      </c>
      <c r="Q768" s="38" t="s">
        <v>2178</v>
      </c>
      <c r="R768" s="38" t="s">
        <v>2099</v>
      </c>
      <c r="S768" s="84" t="s">
        <v>2548</v>
      </c>
      <c r="T768" s="84" t="s">
        <v>2548</v>
      </c>
      <c r="U768" s="84" t="s">
        <v>2167</v>
      </c>
      <c r="V768" s="84" t="s">
        <v>343</v>
      </c>
      <c r="W768" s="84">
        <v>541</v>
      </c>
      <c r="X768" s="38" t="s">
        <v>270</v>
      </c>
      <c r="Y768" s="84">
        <v>353544766</v>
      </c>
      <c r="Z768" s="38" t="s">
        <v>2549</v>
      </c>
      <c r="AA768" s="108" t="s">
        <v>2470</v>
      </c>
      <c r="AB768" s="84">
        <v>40000</v>
      </c>
      <c r="AC768" s="108" t="s">
        <v>522</v>
      </c>
      <c r="AD768" s="84">
        <v>24</v>
      </c>
      <c r="AE768" s="84" t="s">
        <v>274</v>
      </c>
      <c r="AF768" s="84" t="s">
        <v>2151</v>
      </c>
      <c r="AG768" s="108" t="s">
        <v>2550</v>
      </c>
      <c r="AH768" s="84" t="s">
        <v>725</v>
      </c>
      <c r="AI768" s="108" t="s">
        <v>2512</v>
      </c>
      <c r="AJ768" s="84">
        <v>2130</v>
      </c>
      <c r="AK768" s="84">
        <v>2130</v>
      </c>
      <c r="AL768" s="108" t="s">
        <v>2173</v>
      </c>
      <c r="AM768" s="84">
        <v>29604.86</v>
      </c>
      <c r="AN768" s="112">
        <v>10865.14</v>
      </c>
      <c r="AO768" s="112">
        <v>40470</v>
      </c>
      <c r="AP768" s="112">
        <v>10395.14</v>
      </c>
      <c r="AQ768" s="112">
        <v>678.86</v>
      </c>
      <c r="AR768" s="112">
        <v>11074</v>
      </c>
      <c r="AS768" s="112">
        <v>0</v>
      </c>
      <c r="AT768" s="112">
        <v>0</v>
      </c>
      <c r="AU768" s="112">
        <v>0</v>
      </c>
      <c r="AV768" s="84">
        <v>19</v>
      </c>
      <c r="AW768" s="84">
        <v>0</v>
      </c>
      <c r="AX768" s="84" t="s">
        <v>279</v>
      </c>
      <c r="AY768" s="108"/>
      <c r="AZ768" s="84"/>
      <c r="BA768" s="84"/>
      <c r="BB768" s="84" t="s">
        <v>280</v>
      </c>
      <c r="BC768" s="84" t="s">
        <v>281</v>
      </c>
      <c r="BD768" s="108"/>
      <c r="BE768" s="84">
        <v>0</v>
      </c>
      <c r="BF768" s="38" t="s">
        <v>2548</v>
      </c>
      <c r="BG768" s="84">
        <v>8109301673</v>
      </c>
      <c r="BH768" s="114" t="s">
        <v>3072</v>
      </c>
      <c r="BI768" s="38" t="s">
        <v>110</v>
      </c>
      <c r="BJ768" s="85">
        <v>45818</v>
      </c>
      <c r="BK768" s="84"/>
      <c r="BL768" s="38" t="s">
        <v>114</v>
      </c>
      <c r="BM768" s="115" t="s">
        <v>119</v>
      </c>
      <c r="BN768" s="116" t="s">
        <v>199</v>
      </c>
      <c r="BO768" s="84" t="s">
        <v>242</v>
      </c>
      <c r="BP768" s="84"/>
      <c r="BQ768" s="117"/>
      <c r="BR768" s="118" t="s">
        <v>3091</v>
      </c>
    </row>
    <row r="769" spans="1:70" s="113" customFormat="1" ht="15" customHeight="1" x14ac:dyDescent="0.25">
      <c r="A769" s="84">
        <v>765</v>
      </c>
      <c r="B769" s="38" t="s">
        <v>254</v>
      </c>
      <c r="C769" s="38" t="s">
        <v>255</v>
      </c>
      <c r="D769" s="38" t="s">
        <v>256</v>
      </c>
      <c r="E769" s="38" t="s">
        <v>257</v>
      </c>
      <c r="F769" s="38" t="s">
        <v>258</v>
      </c>
      <c r="G769" s="84" t="s">
        <v>259</v>
      </c>
      <c r="H769" s="38" t="s">
        <v>260</v>
      </c>
      <c r="I769" s="84">
        <v>95892</v>
      </c>
      <c r="J769" s="38" t="s">
        <v>516</v>
      </c>
      <c r="K769" s="84">
        <v>95892</v>
      </c>
      <c r="L769" s="84" t="s">
        <v>262</v>
      </c>
      <c r="M769" s="38" t="s">
        <v>263</v>
      </c>
      <c r="N769" s="84">
        <v>164614</v>
      </c>
      <c r="O769" s="84" t="s">
        <v>826</v>
      </c>
      <c r="P769" s="84">
        <v>754411</v>
      </c>
      <c r="Q769" s="38" t="s">
        <v>2178</v>
      </c>
      <c r="R769" s="38" t="s">
        <v>2099</v>
      </c>
      <c r="S769" s="84" t="s">
        <v>2551</v>
      </c>
      <c r="T769" s="84" t="s">
        <v>2551</v>
      </c>
      <c r="U769" s="84" t="s">
        <v>2167</v>
      </c>
      <c r="V769" s="84" t="s">
        <v>343</v>
      </c>
      <c r="W769" s="84">
        <v>541</v>
      </c>
      <c r="X769" s="38" t="s">
        <v>270</v>
      </c>
      <c r="Y769" s="84">
        <v>353546483</v>
      </c>
      <c r="Z769" s="38" t="s">
        <v>2552</v>
      </c>
      <c r="AA769" s="108" t="s">
        <v>2470</v>
      </c>
      <c r="AB769" s="84">
        <v>40000</v>
      </c>
      <c r="AC769" s="108" t="s">
        <v>522</v>
      </c>
      <c r="AD769" s="84">
        <v>24</v>
      </c>
      <c r="AE769" s="84" t="s">
        <v>274</v>
      </c>
      <c r="AF769" s="84" t="s">
        <v>2151</v>
      </c>
      <c r="AG769" s="108" t="s">
        <v>2550</v>
      </c>
      <c r="AH769" s="84" t="s">
        <v>725</v>
      </c>
      <c r="AI769" s="108" t="s">
        <v>2512</v>
      </c>
      <c r="AJ769" s="84">
        <v>2130</v>
      </c>
      <c r="AK769" s="84">
        <v>2130</v>
      </c>
      <c r="AL769" s="108" t="s">
        <v>2553</v>
      </c>
      <c r="AM769" s="84">
        <v>27735.279999999999</v>
      </c>
      <c r="AN769" s="112">
        <v>10604.72</v>
      </c>
      <c r="AO769" s="112">
        <v>38340</v>
      </c>
      <c r="AP769" s="112">
        <v>12264.72</v>
      </c>
      <c r="AQ769" s="112">
        <v>939.28</v>
      </c>
      <c r="AR769" s="112">
        <v>13204</v>
      </c>
      <c r="AS769" s="112">
        <v>1869.58</v>
      </c>
      <c r="AT769" s="112">
        <v>260.42</v>
      </c>
      <c r="AU769" s="112">
        <v>2130</v>
      </c>
      <c r="AV769" s="84">
        <v>19</v>
      </c>
      <c r="AW769" s="84">
        <v>6</v>
      </c>
      <c r="AX769" s="84" t="s">
        <v>2177</v>
      </c>
      <c r="AY769" s="108"/>
      <c r="AZ769" s="84"/>
      <c r="BA769" s="84"/>
      <c r="BB769" s="84" t="s">
        <v>280</v>
      </c>
      <c r="BC769" s="84" t="s">
        <v>281</v>
      </c>
      <c r="BD769" s="108"/>
      <c r="BE769" s="84">
        <v>0</v>
      </c>
      <c r="BF769" s="38" t="s">
        <v>2551</v>
      </c>
      <c r="BG769" s="84">
        <v>7583002278</v>
      </c>
      <c r="BH769" s="114" t="s">
        <v>3072</v>
      </c>
      <c r="BI769" s="38" t="s">
        <v>110</v>
      </c>
      <c r="BJ769" s="85">
        <v>45818</v>
      </c>
      <c r="BK769" s="84"/>
      <c r="BL769" s="38" t="s">
        <v>114</v>
      </c>
      <c r="BM769" s="115" t="s">
        <v>119</v>
      </c>
      <c r="BN769" s="116" t="s">
        <v>199</v>
      </c>
      <c r="BO769" s="84" t="s">
        <v>242</v>
      </c>
      <c r="BP769" s="84"/>
      <c r="BQ769" s="117"/>
      <c r="BR769" s="118" t="s">
        <v>3091</v>
      </c>
    </row>
    <row r="770" spans="1:70" s="113" customFormat="1" ht="15" customHeight="1" x14ac:dyDescent="0.25">
      <c r="A770" s="84">
        <v>766</v>
      </c>
      <c r="B770" s="38" t="s">
        <v>254</v>
      </c>
      <c r="C770" s="38" t="s">
        <v>255</v>
      </c>
      <c r="D770" s="38" t="s">
        <v>256</v>
      </c>
      <c r="E770" s="38" t="s">
        <v>257</v>
      </c>
      <c r="F770" s="38" t="s">
        <v>258</v>
      </c>
      <c r="G770" s="84" t="s">
        <v>259</v>
      </c>
      <c r="H770" s="38" t="s">
        <v>260</v>
      </c>
      <c r="I770" s="84">
        <v>95892</v>
      </c>
      <c r="J770" s="38" t="s">
        <v>516</v>
      </c>
      <c r="K770" s="84">
        <v>95892</v>
      </c>
      <c r="L770" s="84" t="s">
        <v>262</v>
      </c>
      <c r="M770" s="38" t="s">
        <v>263</v>
      </c>
      <c r="N770" s="84">
        <v>164614</v>
      </c>
      <c r="O770" s="84" t="s">
        <v>826</v>
      </c>
      <c r="P770" s="84">
        <v>220799</v>
      </c>
      <c r="Q770" s="38" t="s">
        <v>827</v>
      </c>
      <c r="R770" s="38" t="s">
        <v>2099</v>
      </c>
      <c r="S770" s="84" t="s">
        <v>2554</v>
      </c>
      <c r="T770" s="84" t="s">
        <v>2554</v>
      </c>
      <c r="U770" s="84" t="s">
        <v>2167</v>
      </c>
      <c r="V770" s="84" t="s">
        <v>343</v>
      </c>
      <c r="W770" s="84">
        <v>541</v>
      </c>
      <c r="X770" s="38" t="s">
        <v>270</v>
      </c>
      <c r="Y770" s="84">
        <v>353575379</v>
      </c>
      <c r="Z770" s="38" t="s">
        <v>2555</v>
      </c>
      <c r="AA770" s="108" t="s">
        <v>2470</v>
      </c>
      <c r="AB770" s="84">
        <v>40000</v>
      </c>
      <c r="AC770" s="108" t="s">
        <v>522</v>
      </c>
      <c r="AD770" s="84">
        <v>24</v>
      </c>
      <c r="AE770" s="84" t="s">
        <v>274</v>
      </c>
      <c r="AF770" s="84" t="s">
        <v>2151</v>
      </c>
      <c r="AG770" s="108" t="s">
        <v>2550</v>
      </c>
      <c r="AH770" s="84" t="s">
        <v>725</v>
      </c>
      <c r="AI770" s="108" t="s">
        <v>2507</v>
      </c>
      <c r="AJ770" s="84">
        <v>2130</v>
      </c>
      <c r="AK770" s="84">
        <v>2130</v>
      </c>
      <c r="AL770" s="108" t="s">
        <v>2173</v>
      </c>
      <c r="AM770" s="84">
        <v>29843.22</v>
      </c>
      <c r="AN770" s="112">
        <v>10626.78</v>
      </c>
      <c r="AO770" s="112">
        <v>40470</v>
      </c>
      <c r="AP770" s="112">
        <v>10156.780000000001</v>
      </c>
      <c r="AQ770" s="112">
        <v>653.22</v>
      </c>
      <c r="AR770" s="112">
        <v>10810</v>
      </c>
      <c r="AS770" s="112">
        <v>0</v>
      </c>
      <c r="AT770" s="112">
        <v>0</v>
      </c>
      <c r="AU770" s="112">
        <v>0</v>
      </c>
      <c r="AV770" s="84">
        <v>19</v>
      </c>
      <c r="AW770" s="84">
        <v>0</v>
      </c>
      <c r="AX770" s="84" t="s">
        <v>279</v>
      </c>
      <c r="AY770" s="108"/>
      <c r="AZ770" s="84"/>
      <c r="BA770" s="84"/>
      <c r="BB770" s="84" t="s">
        <v>280</v>
      </c>
      <c r="BC770" s="84" t="s">
        <v>281</v>
      </c>
      <c r="BD770" s="108"/>
      <c r="BE770" s="84">
        <v>0</v>
      </c>
      <c r="BF770" s="38" t="s">
        <v>2554</v>
      </c>
      <c r="BG770" s="84">
        <v>9575660978</v>
      </c>
      <c r="BH770" s="114" t="s">
        <v>3072</v>
      </c>
      <c r="BI770" s="38" t="s">
        <v>110</v>
      </c>
      <c r="BJ770" s="85">
        <v>45818</v>
      </c>
      <c r="BK770" s="84"/>
      <c r="BL770" s="38" t="s">
        <v>114</v>
      </c>
      <c r="BM770" s="115" t="s">
        <v>119</v>
      </c>
      <c r="BN770" s="116" t="s">
        <v>199</v>
      </c>
      <c r="BO770" s="84" t="s">
        <v>242</v>
      </c>
      <c r="BP770" s="84"/>
      <c r="BQ770" s="117"/>
      <c r="BR770" s="118" t="s">
        <v>3091</v>
      </c>
    </row>
    <row r="771" spans="1:70" s="113" customFormat="1" ht="15" customHeight="1" x14ac:dyDescent="0.25">
      <c r="A771" s="84">
        <v>767</v>
      </c>
      <c r="B771" s="38" t="s">
        <v>254</v>
      </c>
      <c r="C771" s="38" t="s">
        <v>255</v>
      </c>
      <c r="D771" s="38" t="s">
        <v>256</v>
      </c>
      <c r="E771" s="38" t="s">
        <v>257</v>
      </c>
      <c r="F771" s="38" t="s">
        <v>258</v>
      </c>
      <c r="G771" s="84" t="s">
        <v>259</v>
      </c>
      <c r="H771" s="38" t="s">
        <v>260</v>
      </c>
      <c r="I771" s="84">
        <v>95534</v>
      </c>
      <c r="J771" s="38" t="s">
        <v>401</v>
      </c>
      <c r="K771" s="84">
        <v>95534</v>
      </c>
      <c r="L771" s="84" t="s">
        <v>262</v>
      </c>
      <c r="M771" s="38" t="s">
        <v>263</v>
      </c>
      <c r="N771" s="84">
        <v>160480</v>
      </c>
      <c r="O771" s="84" t="s">
        <v>408</v>
      </c>
      <c r="P771" s="84">
        <v>215258</v>
      </c>
      <c r="Q771" s="38" t="s">
        <v>409</v>
      </c>
      <c r="R771" s="38" t="s">
        <v>2099</v>
      </c>
      <c r="S771" s="84" t="s">
        <v>2556</v>
      </c>
      <c r="T771" s="84" t="s">
        <v>2556</v>
      </c>
      <c r="U771" s="84" t="s">
        <v>2167</v>
      </c>
      <c r="V771" s="84" t="s">
        <v>269</v>
      </c>
      <c r="W771" s="84">
        <v>541</v>
      </c>
      <c r="X771" s="38" t="s">
        <v>270</v>
      </c>
      <c r="Y771" s="84">
        <v>353578915</v>
      </c>
      <c r="Z771" s="38" t="s">
        <v>2557</v>
      </c>
      <c r="AA771" s="108" t="s">
        <v>2558</v>
      </c>
      <c r="AB771" s="84">
        <v>40000</v>
      </c>
      <c r="AC771" s="108" t="s">
        <v>314</v>
      </c>
      <c r="AD771" s="84">
        <v>24</v>
      </c>
      <c r="AE771" s="84" t="s">
        <v>274</v>
      </c>
      <c r="AF771" s="84" t="s">
        <v>2151</v>
      </c>
      <c r="AG771" s="108" t="s">
        <v>2559</v>
      </c>
      <c r="AH771" s="84" t="s">
        <v>725</v>
      </c>
      <c r="AI771" s="108" t="s">
        <v>2507</v>
      </c>
      <c r="AJ771" s="84">
        <v>2130</v>
      </c>
      <c r="AK771" s="84">
        <v>2130</v>
      </c>
      <c r="AL771" s="108" t="s">
        <v>2195</v>
      </c>
      <c r="AM771" s="84">
        <v>29882.95</v>
      </c>
      <c r="AN771" s="112">
        <v>10587.05</v>
      </c>
      <c r="AO771" s="112">
        <v>40470</v>
      </c>
      <c r="AP771" s="112">
        <v>10117.049999999999</v>
      </c>
      <c r="AQ771" s="112">
        <v>648.95000000000005</v>
      </c>
      <c r="AR771" s="112">
        <v>10766</v>
      </c>
      <c r="AS771" s="112">
        <v>0</v>
      </c>
      <c r="AT771" s="112">
        <v>0</v>
      </c>
      <c r="AU771" s="112">
        <v>0</v>
      </c>
      <c r="AV771" s="84">
        <v>19</v>
      </c>
      <c r="AW771" s="84">
        <v>0</v>
      </c>
      <c r="AX771" s="84" t="s">
        <v>279</v>
      </c>
      <c r="AY771" s="108"/>
      <c r="AZ771" s="84"/>
      <c r="BA771" s="84"/>
      <c r="BB771" s="84" t="s">
        <v>280</v>
      </c>
      <c r="BC771" s="84" t="s">
        <v>281</v>
      </c>
      <c r="BD771" s="108"/>
      <c r="BE771" s="84">
        <v>0</v>
      </c>
      <c r="BF771" s="38" t="s">
        <v>2556</v>
      </c>
      <c r="BG771" s="84">
        <v>8830861307</v>
      </c>
      <c r="BH771" s="114" t="s">
        <v>3072</v>
      </c>
      <c r="BI771" s="38" t="s">
        <v>111</v>
      </c>
      <c r="BJ771" s="85">
        <v>45821</v>
      </c>
      <c r="BK771" s="84"/>
      <c r="BL771" s="38"/>
      <c r="BM771" s="115" t="s">
        <v>120</v>
      </c>
      <c r="BN771" s="116" t="s">
        <v>199</v>
      </c>
      <c r="BO771" s="84" t="s">
        <v>242</v>
      </c>
      <c r="BP771" s="84"/>
      <c r="BQ771" s="117"/>
      <c r="BR771" s="118" t="s">
        <v>3094</v>
      </c>
    </row>
    <row r="772" spans="1:70" s="113" customFormat="1" ht="15" hidden="1" customHeight="1" x14ac:dyDescent="0.25">
      <c r="A772" s="84">
        <v>768</v>
      </c>
      <c r="B772" s="38" t="s">
        <v>254</v>
      </c>
      <c r="C772" s="38" t="s">
        <v>255</v>
      </c>
      <c r="D772" s="38" t="s">
        <v>256</v>
      </c>
      <c r="E772" s="38" t="s">
        <v>257</v>
      </c>
      <c r="F772" s="38" t="s">
        <v>258</v>
      </c>
      <c r="G772" s="84" t="s">
        <v>259</v>
      </c>
      <c r="H772" s="38" t="s">
        <v>260</v>
      </c>
      <c r="I772" s="84">
        <v>95367</v>
      </c>
      <c r="J772" s="38" t="s">
        <v>308</v>
      </c>
      <c r="K772" s="84">
        <v>95367</v>
      </c>
      <c r="L772" s="84" t="s">
        <v>262</v>
      </c>
      <c r="M772" s="38" t="s">
        <v>263</v>
      </c>
      <c r="N772" s="84">
        <v>160113</v>
      </c>
      <c r="O772" s="84" t="s">
        <v>309</v>
      </c>
      <c r="P772" s="84">
        <v>216007</v>
      </c>
      <c r="Q772" s="38" t="s">
        <v>485</v>
      </c>
      <c r="R772" s="38" t="s">
        <v>2099</v>
      </c>
      <c r="S772" s="84" t="s">
        <v>2560</v>
      </c>
      <c r="T772" s="84" t="s">
        <v>2560</v>
      </c>
      <c r="U772" s="84" t="s">
        <v>2167</v>
      </c>
      <c r="V772" s="84" t="s">
        <v>269</v>
      </c>
      <c r="W772" s="84">
        <v>541</v>
      </c>
      <c r="X772" s="38" t="s">
        <v>270</v>
      </c>
      <c r="Y772" s="84">
        <v>353579977</v>
      </c>
      <c r="Z772" s="38" t="s">
        <v>2561</v>
      </c>
      <c r="AA772" s="108" t="s">
        <v>2470</v>
      </c>
      <c r="AB772" s="84">
        <v>40000</v>
      </c>
      <c r="AC772" s="108" t="s">
        <v>314</v>
      </c>
      <c r="AD772" s="84">
        <v>24</v>
      </c>
      <c r="AE772" s="84" t="s">
        <v>274</v>
      </c>
      <c r="AF772" s="84" t="s">
        <v>2151</v>
      </c>
      <c r="AG772" s="108" t="s">
        <v>2550</v>
      </c>
      <c r="AH772" s="84" t="s">
        <v>725</v>
      </c>
      <c r="AI772" s="108" t="s">
        <v>2512</v>
      </c>
      <c r="AJ772" s="84">
        <v>2130</v>
      </c>
      <c r="AK772" s="84">
        <v>2130</v>
      </c>
      <c r="AL772" s="108" t="s">
        <v>2562</v>
      </c>
      <c r="AM772" s="84">
        <v>9477.31</v>
      </c>
      <c r="AN772" s="112">
        <v>5432.69</v>
      </c>
      <c r="AO772" s="112">
        <v>14910</v>
      </c>
      <c r="AP772" s="112">
        <v>30522.69</v>
      </c>
      <c r="AQ772" s="112">
        <v>6111.31</v>
      </c>
      <c r="AR772" s="112">
        <v>36634</v>
      </c>
      <c r="AS772" s="112">
        <v>20127.55</v>
      </c>
      <c r="AT772" s="112">
        <v>5432.45</v>
      </c>
      <c r="AU772" s="112">
        <v>25560</v>
      </c>
      <c r="AV772" s="84">
        <v>19</v>
      </c>
      <c r="AW772" s="84">
        <v>338</v>
      </c>
      <c r="AX772" s="84" t="s">
        <v>293</v>
      </c>
      <c r="AY772" s="108"/>
      <c r="AZ772" s="84"/>
      <c r="BA772" s="84"/>
      <c r="BB772" s="84" t="s">
        <v>280</v>
      </c>
      <c r="BC772" s="84" t="s">
        <v>281</v>
      </c>
      <c r="BD772" s="108"/>
      <c r="BE772" s="84">
        <v>0</v>
      </c>
      <c r="BF772" s="38" t="s">
        <v>2560</v>
      </c>
      <c r="BG772" s="84">
        <v>9340030971</v>
      </c>
      <c r="BH772" s="114" t="s">
        <v>3072</v>
      </c>
      <c r="BI772" s="38" t="s">
        <v>112</v>
      </c>
      <c r="BJ772" s="85">
        <v>45834</v>
      </c>
      <c r="BK772" s="84" t="s">
        <v>125</v>
      </c>
      <c r="BL772" s="38"/>
      <c r="BM772" s="115"/>
      <c r="BN772" s="116" t="s">
        <v>112</v>
      </c>
      <c r="BO772" s="84" t="s">
        <v>243</v>
      </c>
      <c r="BP772" s="84"/>
      <c r="BQ772" s="117" t="s">
        <v>112</v>
      </c>
      <c r="BR772" s="118"/>
    </row>
    <row r="773" spans="1:70" s="113" customFormat="1" ht="15" customHeight="1" x14ac:dyDescent="0.25">
      <c r="A773" s="84">
        <v>769</v>
      </c>
      <c r="B773" s="38" t="s">
        <v>254</v>
      </c>
      <c r="C773" s="38" t="s">
        <v>255</v>
      </c>
      <c r="D773" s="38" t="s">
        <v>256</v>
      </c>
      <c r="E773" s="38" t="s">
        <v>257</v>
      </c>
      <c r="F773" s="38" t="s">
        <v>258</v>
      </c>
      <c r="G773" s="84" t="s">
        <v>259</v>
      </c>
      <c r="H773" s="38" t="s">
        <v>260</v>
      </c>
      <c r="I773" s="84">
        <v>95409</v>
      </c>
      <c r="J773" s="38" t="s">
        <v>347</v>
      </c>
      <c r="K773" s="84">
        <v>95409</v>
      </c>
      <c r="L773" s="84" t="s">
        <v>262</v>
      </c>
      <c r="M773" s="38" t="s">
        <v>263</v>
      </c>
      <c r="N773" s="84">
        <v>172912</v>
      </c>
      <c r="O773" s="84" t="s">
        <v>598</v>
      </c>
      <c r="P773" s="84">
        <v>232211</v>
      </c>
      <c r="Q773" s="38" t="s">
        <v>599</v>
      </c>
      <c r="R773" s="38" t="s">
        <v>2099</v>
      </c>
      <c r="S773" s="84" t="s">
        <v>2563</v>
      </c>
      <c r="T773" s="84" t="s">
        <v>2563</v>
      </c>
      <c r="U773" s="84" t="s">
        <v>2167</v>
      </c>
      <c r="V773" s="84" t="s">
        <v>269</v>
      </c>
      <c r="W773" s="84">
        <v>541</v>
      </c>
      <c r="X773" s="38" t="s">
        <v>270</v>
      </c>
      <c r="Y773" s="84">
        <v>353596560</v>
      </c>
      <c r="Z773" s="38" t="s">
        <v>2564</v>
      </c>
      <c r="AA773" s="108" t="s">
        <v>2558</v>
      </c>
      <c r="AB773" s="84">
        <v>40000</v>
      </c>
      <c r="AC773" s="108" t="s">
        <v>353</v>
      </c>
      <c r="AD773" s="84">
        <v>24</v>
      </c>
      <c r="AE773" s="84" t="s">
        <v>274</v>
      </c>
      <c r="AF773" s="84" t="s">
        <v>2151</v>
      </c>
      <c r="AG773" s="108" t="s">
        <v>2559</v>
      </c>
      <c r="AH773" s="84" t="s">
        <v>725</v>
      </c>
      <c r="AI773" s="108" t="s">
        <v>2512</v>
      </c>
      <c r="AJ773" s="84">
        <v>2130</v>
      </c>
      <c r="AK773" s="84">
        <v>2130</v>
      </c>
      <c r="AL773" s="108" t="s">
        <v>2565</v>
      </c>
      <c r="AM773" s="84">
        <v>25933.24</v>
      </c>
      <c r="AN773" s="112">
        <v>10276.76</v>
      </c>
      <c r="AO773" s="112">
        <v>36210</v>
      </c>
      <c r="AP773" s="112">
        <v>14066.76</v>
      </c>
      <c r="AQ773" s="112">
        <v>1223.24</v>
      </c>
      <c r="AR773" s="112">
        <v>15290</v>
      </c>
      <c r="AS773" s="112">
        <v>3711.37</v>
      </c>
      <c r="AT773" s="112">
        <v>548.63</v>
      </c>
      <c r="AU773" s="112">
        <v>4260</v>
      </c>
      <c r="AV773" s="84">
        <v>19</v>
      </c>
      <c r="AW773" s="84">
        <v>32</v>
      </c>
      <c r="AX773" s="84" t="s">
        <v>2185</v>
      </c>
      <c r="AY773" s="108"/>
      <c r="AZ773" s="84"/>
      <c r="BA773" s="84"/>
      <c r="BB773" s="84" t="s">
        <v>280</v>
      </c>
      <c r="BC773" s="84" t="s">
        <v>281</v>
      </c>
      <c r="BD773" s="108"/>
      <c r="BE773" s="84">
        <v>0</v>
      </c>
      <c r="BF773" s="38" t="s">
        <v>2563</v>
      </c>
      <c r="BG773" s="84">
        <v>9244020421</v>
      </c>
      <c r="BH773" s="114" t="s">
        <v>3072</v>
      </c>
      <c r="BI773" s="38" t="s">
        <v>110</v>
      </c>
      <c r="BJ773" s="85">
        <v>45820</v>
      </c>
      <c r="BK773" s="84"/>
      <c r="BL773" s="38" t="s">
        <v>115</v>
      </c>
      <c r="BM773" s="115" t="s">
        <v>130</v>
      </c>
      <c r="BN773" s="116" t="s">
        <v>200</v>
      </c>
      <c r="BO773" s="84" t="s">
        <v>243</v>
      </c>
      <c r="BP773" s="84"/>
      <c r="BQ773" s="117"/>
      <c r="BR773" s="118" t="s">
        <v>3091</v>
      </c>
    </row>
    <row r="774" spans="1:70" s="113" customFormat="1" ht="15" customHeight="1" x14ac:dyDescent="0.25">
      <c r="A774" s="84">
        <v>770</v>
      </c>
      <c r="B774" s="38" t="s">
        <v>254</v>
      </c>
      <c r="C774" s="38" t="s">
        <v>255</v>
      </c>
      <c r="D774" s="38" t="s">
        <v>256</v>
      </c>
      <c r="E774" s="38" t="s">
        <v>257</v>
      </c>
      <c r="F774" s="38" t="s">
        <v>258</v>
      </c>
      <c r="G774" s="84" t="s">
        <v>259</v>
      </c>
      <c r="H774" s="38" t="s">
        <v>260</v>
      </c>
      <c r="I774" s="84">
        <v>95409</v>
      </c>
      <c r="J774" s="38" t="s">
        <v>347</v>
      </c>
      <c r="K774" s="84">
        <v>95409</v>
      </c>
      <c r="L774" s="84" t="s">
        <v>262</v>
      </c>
      <c r="M774" s="38" t="s">
        <v>263</v>
      </c>
      <c r="N774" s="84">
        <v>162505</v>
      </c>
      <c r="O774" s="84" t="s">
        <v>598</v>
      </c>
      <c r="P774" s="84">
        <v>788528</v>
      </c>
      <c r="Q774" s="38" t="s">
        <v>2393</v>
      </c>
      <c r="R774" s="38" t="s">
        <v>2099</v>
      </c>
      <c r="S774" s="84" t="s">
        <v>2566</v>
      </c>
      <c r="T774" s="84" t="s">
        <v>2566</v>
      </c>
      <c r="U774" s="84" t="s">
        <v>2167</v>
      </c>
      <c r="V774" s="84" t="s">
        <v>269</v>
      </c>
      <c r="W774" s="84">
        <v>541</v>
      </c>
      <c r="X774" s="38" t="s">
        <v>270</v>
      </c>
      <c r="Y774" s="84">
        <v>353596659</v>
      </c>
      <c r="Z774" s="38" t="s">
        <v>2567</v>
      </c>
      <c r="AA774" s="108" t="s">
        <v>2558</v>
      </c>
      <c r="AB774" s="84">
        <v>40000</v>
      </c>
      <c r="AC774" s="108" t="s">
        <v>353</v>
      </c>
      <c r="AD774" s="84">
        <v>24</v>
      </c>
      <c r="AE774" s="84" t="s">
        <v>274</v>
      </c>
      <c r="AF774" s="84" t="s">
        <v>2151</v>
      </c>
      <c r="AG774" s="108" t="s">
        <v>2559</v>
      </c>
      <c r="AH774" s="84" t="s">
        <v>725</v>
      </c>
      <c r="AI774" s="108" t="s">
        <v>2512</v>
      </c>
      <c r="AJ774" s="84">
        <v>2130</v>
      </c>
      <c r="AK774" s="84">
        <v>2130</v>
      </c>
      <c r="AL774" s="108" t="s">
        <v>2568</v>
      </c>
      <c r="AM774" s="84">
        <v>25933.24</v>
      </c>
      <c r="AN774" s="112">
        <v>10276.76</v>
      </c>
      <c r="AO774" s="112">
        <v>36210</v>
      </c>
      <c r="AP774" s="112">
        <v>14066.76</v>
      </c>
      <c r="AQ774" s="112">
        <v>1223.24</v>
      </c>
      <c r="AR774" s="112">
        <v>15290</v>
      </c>
      <c r="AS774" s="112">
        <v>3711.37</v>
      </c>
      <c r="AT774" s="112">
        <v>548.63</v>
      </c>
      <c r="AU774" s="112">
        <v>4260</v>
      </c>
      <c r="AV774" s="84">
        <v>19</v>
      </c>
      <c r="AW774" s="84">
        <v>62</v>
      </c>
      <c r="AX774" s="84" t="s">
        <v>2235</v>
      </c>
      <c r="AY774" s="108"/>
      <c r="AZ774" s="84"/>
      <c r="BA774" s="84"/>
      <c r="BB774" s="84" t="s">
        <v>280</v>
      </c>
      <c r="BC774" s="84" t="s">
        <v>281</v>
      </c>
      <c r="BD774" s="108"/>
      <c r="BE774" s="84">
        <v>0</v>
      </c>
      <c r="BF774" s="38" t="s">
        <v>2566</v>
      </c>
      <c r="BG774" s="84">
        <v>7972607330</v>
      </c>
      <c r="BH774" s="114" t="s">
        <v>3072</v>
      </c>
      <c r="BI774" s="38" t="s">
        <v>110</v>
      </c>
      <c r="BJ774" s="85">
        <v>45820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242</v>
      </c>
      <c r="BP774" s="84"/>
      <c r="BQ774" s="117"/>
      <c r="BR774" s="118" t="s">
        <v>3091</v>
      </c>
    </row>
    <row r="775" spans="1:70" s="113" customFormat="1" ht="15" customHeight="1" x14ac:dyDescent="0.25">
      <c r="A775" s="84">
        <v>771</v>
      </c>
      <c r="B775" s="38" t="s">
        <v>254</v>
      </c>
      <c r="C775" s="38" t="s">
        <v>255</v>
      </c>
      <c r="D775" s="38" t="s">
        <v>256</v>
      </c>
      <c r="E775" s="38" t="s">
        <v>257</v>
      </c>
      <c r="F775" s="38" t="s">
        <v>258</v>
      </c>
      <c r="G775" s="84" t="s">
        <v>259</v>
      </c>
      <c r="H775" s="38" t="s">
        <v>260</v>
      </c>
      <c r="I775" s="84">
        <v>95409</v>
      </c>
      <c r="J775" s="38" t="s">
        <v>347</v>
      </c>
      <c r="K775" s="84">
        <v>95409</v>
      </c>
      <c r="L775" s="84" t="s">
        <v>262</v>
      </c>
      <c r="M775" s="38" t="s">
        <v>263</v>
      </c>
      <c r="N775" s="84">
        <v>162505</v>
      </c>
      <c r="O775" s="84" t="s">
        <v>598</v>
      </c>
      <c r="P775" s="84">
        <v>217947</v>
      </c>
      <c r="Q775" s="38" t="s">
        <v>1627</v>
      </c>
      <c r="R775" s="38" t="s">
        <v>2099</v>
      </c>
      <c r="S775" s="84" t="s">
        <v>2569</v>
      </c>
      <c r="T775" s="84" t="s">
        <v>2569</v>
      </c>
      <c r="U775" s="84" t="s">
        <v>2167</v>
      </c>
      <c r="V775" s="84" t="s">
        <v>269</v>
      </c>
      <c r="W775" s="84">
        <v>541</v>
      </c>
      <c r="X775" s="38" t="s">
        <v>270</v>
      </c>
      <c r="Y775" s="84">
        <v>353598623</v>
      </c>
      <c r="Z775" s="38" t="s">
        <v>2570</v>
      </c>
      <c r="AA775" s="108" t="s">
        <v>2558</v>
      </c>
      <c r="AB775" s="84">
        <v>40000</v>
      </c>
      <c r="AC775" s="108" t="s">
        <v>353</v>
      </c>
      <c r="AD775" s="84">
        <v>24</v>
      </c>
      <c r="AE775" s="84" t="s">
        <v>274</v>
      </c>
      <c r="AF775" s="84" t="s">
        <v>2151</v>
      </c>
      <c r="AG775" s="108" t="s">
        <v>2559</v>
      </c>
      <c r="AH775" s="84" t="s">
        <v>725</v>
      </c>
      <c r="AI775" s="108" t="s">
        <v>2512</v>
      </c>
      <c r="AJ775" s="84">
        <v>2130</v>
      </c>
      <c r="AK775" s="84">
        <v>2130</v>
      </c>
      <c r="AL775" s="108" t="s">
        <v>2571</v>
      </c>
      <c r="AM775" s="84">
        <v>18946.82</v>
      </c>
      <c r="AN775" s="112">
        <v>8743.18</v>
      </c>
      <c r="AO775" s="112">
        <v>27690</v>
      </c>
      <c r="AP775" s="112">
        <v>21053.18</v>
      </c>
      <c r="AQ775" s="112">
        <v>2756.82</v>
      </c>
      <c r="AR775" s="112">
        <v>23810</v>
      </c>
      <c r="AS775" s="112">
        <v>10697.79</v>
      </c>
      <c r="AT775" s="112">
        <v>2082.21</v>
      </c>
      <c r="AU775" s="112">
        <v>12780</v>
      </c>
      <c r="AV775" s="84">
        <v>19</v>
      </c>
      <c r="AW775" s="84">
        <v>152</v>
      </c>
      <c r="AX775" s="84" t="s">
        <v>2135</v>
      </c>
      <c r="AY775" s="108"/>
      <c r="AZ775" s="84"/>
      <c r="BA775" s="84"/>
      <c r="BB775" s="84" t="s">
        <v>280</v>
      </c>
      <c r="BC775" s="84" t="s">
        <v>281</v>
      </c>
      <c r="BD775" s="108"/>
      <c r="BE775" s="84">
        <v>0</v>
      </c>
      <c r="BF775" s="38" t="s">
        <v>2569</v>
      </c>
      <c r="BG775" s="84">
        <v>8208670968</v>
      </c>
      <c r="BH775" s="114" t="s">
        <v>3072</v>
      </c>
      <c r="BI775" s="38" t="s">
        <v>111</v>
      </c>
      <c r="BJ775" s="85">
        <v>45818</v>
      </c>
      <c r="BK775" s="84"/>
      <c r="BL775" s="38"/>
      <c r="BM775" s="115" t="s">
        <v>120</v>
      </c>
      <c r="BN775" s="116" t="s">
        <v>199</v>
      </c>
      <c r="BO775" s="84" t="s">
        <v>242</v>
      </c>
      <c r="BP775" s="84"/>
      <c r="BQ775" s="117"/>
      <c r="BR775" s="118" t="s">
        <v>3094</v>
      </c>
    </row>
    <row r="776" spans="1:70" s="113" customFormat="1" ht="15" customHeight="1" x14ac:dyDescent="0.25">
      <c r="A776" s="84">
        <v>772</v>
      </c>
      <c r="B776" s="38" t="s">
        <v>254</v>
      </c>
      <c r="C776" s="38" t="s">
        <v>255</v>
      </c>
      <c r="D776" s="38" t="s">
        <v>256</v>
      </c>
      <c r="E776" s="38" t="s">
        <v>257</v>
      </c>
      <c r="F776" s="38" t="s">
        <v>258</v>
      </c>
      <c r="G776" s="84" t="s">
        <v>259</v>
      </c>
      <c r="H776" s="38" t="s">
        <v>260</v>
      </c>
      <c r="I776" s="84">
        <v>95534</v>
      </c>
      <c r="J776" s="38" t="s">
        <v>401</v>
      </c>
      <c r="K776" s="84">
        <v>95534</v>
      </c>
      <c r="L776" s="84" t="s">
        <v>262</v>
      </c>
      <c r="M776" s="38" t="s">
        <v>263</v>
      </c>
      <c r="N776" s="84">
        <v>160480</v>
      </c>
      <c r="O776" s="84" t="s">
        <v>408</v>
      </c>
      <c r="P776" s="84">
        <v>215258</v>
      </c>
      <c r="Q776" s="38" t="s">
        <v>409</v>
      </c>
      <c r="R776" s="38" t="s">
        <v>2282</v>
      </c>
      <c r="S776" s="84" t="s">
        <v>2572</v>
      </c>
      <c r="T776" s="84" t="s">
        <v>2572</v>
      </c>
      <c r="U776" s="84" t="s">
        <v>268</v>
      </c>
      <c r="V776" s="84" t="s">
        <v>269</v>
      </c>
      <c r="W776" s="84">
        <v>541</v>
      </c>
      <c r="X776" s="38" t="s">
        <v>270</v>
      </c>
      <c r="Y776" s="84">
        <v>353616339</v>
      </c>
      <c r="Z776" s="38" t="s">
        <v>2573</v>
      </c>
      <c r="AA776" s="108" t="s">
        <v>2574</v>
      </c>
      <c r="AB776" s="84">
        <v>30000</v>
      </c>
      <c r="AC776" s="108" t="s">
        <v>314</v>
      </c>
      <c r="AD776" s="84">
        <v>18</v>
      </c>
      <c r="AE776" s="84" t="s">
        <v>2118</v>
      </c>
      <c r="AF776" s="84" t="s">
        <v>315</v>
      </c>
      <c r="AG776" s="108" t="s">
        <v>1867</v>
      </c>
      <c r="AH776" s="84" t="s">
        <v>277</v>
      </c>
      <c r="AI776" s="108" t="s">
        <v>2575</v>
      </c>
      <c r="AJ776" s="84">
        <v>2020</v>
      </c>
      <c r="AK776" s="84">
        <v>2020</v>
      </c>
      <c r="AL776" s="108" t="s">
        <v>2576</v>
      </c>
      <c r="AM776" s="84">
        <v>22613.11</v>
      </c>
      <c r="AN776" s="112">
        <v>5666.89</v>
      </c>
      <c r="AO776" s="112">
        <v>28280</v>
      </c>
      <c r="AP776" s="112">
        <v>7386.89</v>
      </c>
      <c r="AQ776" s="112">
        <v>374.11</v>
      </c>
      <c r="AR776" s="112">
        <v>7761</v>
      </c>
      <c r="AS776" s="112">
        <v>7386.89</v>
      </c>
      <c r="AT776" s="112">
        <v>374.11</v>
      </c>
      <c r="AU776" s="112">
        <v>7761</v>
      </c>
      <c r="AV776" s="84">
        <v>19</v>
      </c>
      <c r="AW776" s="84">
        <v>154</v>
      </c>
      <c r="AX776" s="84" t="s">
        <v>2135</v>
      </c>
      <c r="AY776" s="108"/>
      <c r="AZ776" s="84"/>
      <c r="BA776" s="84"/>
      <c r="BB776" s="84" t="s">
        <v>280</v>
      </c>
      <c r="BC776" s="84" t="s">
        <v>281</v>
      </c>
      <c r="BD776" s="108"/>
      <c r="BE776" s="84">
        <v>0</v>
      </c>
      <c r="BF776" s="38" t="s">
        <v>2572</v>
      </c>
      <c r="BG776" s="84">
        <v>9644121955</v>
      </c>
      <c r="BH776" s="114" t="s">
        <v>3072</v>
      </c>
      <c r="BI776" s="38" t="s">
        <v>111</v>
      </c>
      <c r="BJ776" s="85">
        <v>45818</v>
      </c>
      <c r="BK776" s="84"/>
      <c r="BL776" s="38"/>
      <c r="BM776" s="115" t="s">
        <v>119</v>
      </c>
      <c r="BN776" s="116" t="s">
        <v>199</v>
      </c>
      <c r="BO776" s="84" t="s">
        <v>242</v>
      </c>
      <c r="BP776" s="84"/>
      <c r="BQ776" s="117"/>
      <c r="BR776" s="118" t="s">
        <v>3094</v>
      </c>
    </row>
    <row r="777" spans="1:70" s="113" customFormat="1" ht="15" customHeight="1" x14ac:dyDescent="0.25">
      <c r="A777" s="84">
        <v>773</v>
      </c>
      <c r="B777" s="38" t="s">
        <v>254</v>
      </c>
      <c r="C777" s="38" t="s">
        <v>255</v>
      </c>
      <c r="D777" s="38" t="s">
        <v>256</v>
      </c>
      <c r="E777" s="38" t="s">
        <v>257</v>
      </c>
      <c r="F777" s="38" t="s">
        <v>258</v>
      </c>
      <c r="G777" s="84" t="s">
        <v>259</v>
      </c>
      <c r="H777" s="38" t="s">
        <v>260</v>
      </c>
      <c r="I777" s="84">
        <v>100032</v>
      </c>
      <c r="J777" s="38" t="s">
        <v>261</v>
      </c>
      <c r="K777" s="84">
        <v>100032</v>
      </c>
      <c r="L777" s="84" t="s">
        <v>262</v>
      </c>
      <c r="M777" s="38" t="s">
        <v>263</v>
      </c>
      <c r="N777" s="84">
        <v>163919</v>
      </c>
      <c r="O777" s="84" t="s">
        <v>1079</v>
      </c>
      <c r="P777" s="84">
        <v>219855</v>
      </c>
      <c r="Q777" s="38" t="s">
        <v>310</v>
      </c>
      <c r="R777" s="38" t="s">
        <v>2099</v>
      </c>
      <c r="S777" s="84" t="s">
        <v>2577</v>
      </c>
      <c r="T777" s="84" t="s">
        <v>2577</v>
      </c>
      <c r="U777" s="84" t="s">
        <v>2167</v>
      </c>
      <c r="V777" s="84" t="s">
        <v>269</v>
      </c>
      <c r="W777" s="84">
        <v>541</v>
      </c>
      <c r="X777" s="38" t="s">
        <v>270</v>
      </c>
      <c r="Y777" s="84">
        <v>353633151</v>
      </c>
      <c r="Z777" s="38" t="s">
        <v>642</v>
      </c>
      <c r="AA777" s="108" t="s">
        <v>2574</v>
      </c>
      <c r="AB777" s="84">
        <v>70000</v>
      </c>
      <c r="AC777" s="108" t="s">
        <v>273</v>
      </c>
      <c r="AD777" s="84">
        <v>24</v>
      </c>
      <c r="AE777" s="84" t="s">
        <v>904</v>
      </c>
      <c r="AF777" s="84" t="s">
        <v>2151</v>
      </c>
      <c r="AG777" s="108" t="s">
        <v>1867</v>
      </c>
      <c r="AH777" s="84" t="s">
        <v>725</v>
      </c>
      <c r="AI777" s="108" t="s">
        <v>2512</v>
      </c>
      <c r="AJ777" s="84">
        <v>3740</v>
      </c>
      <c r="AK777" s="84">
        <v>3740</v>
      </c>
      <c r="AL777" s="108" t="s">
        <v>2210</v>
      </c>
      <c r="AM777" s="84">
        <v>49555.06</v>
      </c>
      <c r="AN777" s="112">
        <v>17764.939999999999</v>
      </c>
      <c r="AO777" s="112">
        <v>67320</v>
      </c>
      <c r="AP777" s="112">
        <v>20444.939999999999</v>
      </c>
      <c r="AQ777" s="112">
        <v>1504.06</v>
      </c>
      <c r="AR777" s="112">
        <v>21949</v>
      </c>
      <c r="AS777" s="112">
        <v>0</v>
      </c>
      <c r="AT777" s="112">
        <v>0</v>
      </c>
      <c r="AU777" s="112">
        <v>0</v>
      </c>
      <c r="AV777" s="84">
        <v>18</v>
      </c>
      <c r="AW777" s="84">
        <v>0</v>
      </c>
      <c r="AX777" s="84" t="s">
        <v>279</v>
      </c>
      <c r="AY777" s="108"/>
      <c r="AZ777" s="84"/>
      <c r="BA777" s="84"/>
      <c r="BB777" s="84" t="s">
        <v>280</v>
      </c>
      <c r="BC777" s="84" t="s">
        <v>281</v>
      </c>
      <c r="BD777" s="108"/>
      <c r="BE777" s="84">
        <v>0</v>
      </c>
      <c r="BF777" s="38" t="s">
        <v>2577</v>
      </c>
      <c r="BG777" s="84">
        <v>9755610777</v>
      </c>
      <c r="BH777" s="114" t="s">
        <v>3072</v>
      </c>
      <c r="BI777" s="38" t="s">
        <v>110</v>
      </c>
      <c r="BJ777" s="85">
        <v>45817</v>
      </c>
      <c r="BK777" s="84"/>
      <c r="BL777" s="38" t="s">
        <v>114</v>
      </c>
      <c r="BM777" s="115" t="s">
        <v>119</v>
      </c>
      <c r="BN777" s="116" t="s">
        <v>199</v>
      </c>
      <c r="BO777" s="84" t="s">
        <v>242</v>
      </c>
      <c r="BP777" s="84"/>
      <c r="BQ777" s="117"/>
      <c r="BR777" s="118" t="s">
        <v>3091</v>
      </c>
    </row>
    <row r="778" spans="1:70" s="113" customFormat="1" ht="15" customHeight="1" x14ac:dyDescent="0.25">
      <c r="A778" s="84">
        <v>774</v>
      </c>
      <c r="B778" s="38" t="s">
        <v>254</v>
      </c>
      <c r="C778" s="38" t="s">
        <v>255</v>
      </c>
      <c r="D778" s="38" t="s">
        <v>256</v>
      </c>
      <c r="E778" s="38" t="s">
        <v>257</v>
      </c>
      <c r="F778" s="38" t="s">
        <v>258</v>
      </c>
      <c r="G778" s="84" t="s">
        <v>259</v>
      </c>
      <c r="H778" s="38" t="s">
        <v>260</v>
      </c>
      <c r="I778" s="84">
        <v>95409</v>
      </c>
      <c r="J778" s="38" t="s">
        <v>347</v>
      </c>
      <c r="K778" s="84">
        <v>95409</v>
      </c>
      <c r="L778" s="84" t="s">
        <v>262</v>
      </c>
      <c r="M778" s="38" t="s">
        <v>263</v>
      </c>
      <c r="N778" s="84">
        <v>172912</v>
      </c>
      <c r="O778" s="84" t="s">
        <v>598</v>
      </c>
      <c r="P778" s="84">
        <v>232211</v>
      </c>
      <c r="Q778" s="38" t="s">
        <v>599</v>
      </c>
      <c r="R778" s="38" t="s">
        <v>2099</v>
      </c>
      <c r="S778" s="84" t="s">
        <v>2578</v>
      </c>
      <c r="T778" s="84" t="s">
        <v>2578</v>
      </c>
      <c r="U778" s="84" t="s">
        <v>2167</v>
      </c>
      <c r="V778" s="84" t="s">
        <v>269</v>
      </c>
      <c r="W778" s="84">
        <v>541</v>
      </c>
      <c r="X778" s="38" t="s">
        <v>270</v>
      </c>
      <c r="Y778" s="84">
        <v>353640348</v>
      </c>
      <c r="Z778" s="38" t="s">
        <v>2579</v>
      </c>
      <c r="AA778" s="108" t="s">
        <v>2574</v>
      </c>
      <c r="AB778" s="84">
        <v>40000</v>
      </c>
      <c r="AC778" s="108" t="s">
        <v>353</v>
      </c>
      <c r="AD778" s="84">
        <v>24</v>
      </c>
      <c r="AE778" s="84" t="s">
        <v>274</v>
      </c>
      <c r="AF778" s="84" t="s">
        <v>2151</v>
      </c>
      <c r="AG778" s="108" t="s">
        <v>2580</v>
      </c>
      <c r="AH778" s="84" t="s">
        <v>725</v>
      </c>
      <c r="AI778" s="108" t="s">
        <v>2512</v>
      </c>
      <c r="AJ778" s="84">
        <v>2130</v>
      </c>
      <c r="AK778" s="84">
        <v>2130</v>
      </c>
      <c r="AL778" s="108" t="s">
        <v>2203</v>
      </c>
      <c r="AM778" s="84">
        <v>30041.84</v>
      </c>
      <c r="AN778" s="112">
        <v>10428.16</v>
      </c>
      <c r="AO778" s="112">
        <v>40470</v>
      </c>
      <c r="AP778" s="112">
        <v>9958.16</v>
      </c>
      <c r="AQ778" s="112">
        <v>630.84</v>
      </c>
      <c r="AR778" s="112">
        <v>10589</v>
      </c>
      <c r="AS778" s="112">
        <v>0</v>
      </c>
      <c r="AT778" s="112">
        <v>0</v>
      </c>
      <c r="AU778" s="112">
        <v>0</v>
      </c>
      <c r="AV778" s="84">
        <v>19</v>
      </c>
      <c r="AW778" s="84">
        <v>0</v>
      </c>
      <c r="AX778" s="84" t="s">
        <v>279</v>
      </c>
      <c r="AY778" s="108"/>
      <c r="AZ778" s="84"/>
      <c r="BA778" s="84"/>
      <c r="BB778" s="84" t="s">
        <v>280</v>
      </c>
      <c r="BC778" s="84" t="s">
        <v>281</v>
      </c>
      <c r="BD778" s="108"/>
      <c r="BE778" s="84">
        <v>0</v>
      </c>
      <c r="BF778" s="38" t="s">
        <v>2578</v>
      </c>
      <c r="BG778" s="84">
        <v>8889658420</v>
      </c>
      <c r="BH778" s="114" t="s">
        <v>3072</v>
      </c>
      <c r="BI778" s="38" t="s">
        <v>111</v>
      </c>
      <c r="BJ778" s="85">
        <v>45821</v>
      </c>
      <c r="BK778" s="84"/>
      <c r="BL778" s="38"/>
      <c r="BM778" s="115" t="s">
        <v>119</v>
      </c>
      <c r="BN778" s="116" t="s">
        <v>199</v>
      </c>
      <c r="BO778" s="84" t="s">
        <v>242</v>
      </c>
      <c r="BP778" s="84"/>
      <c r="BQ778" s="117"/>
      <c r="BR778" s="118" t="s">
        <v>3094</v>
      </c>
    </row>
    <row r="779" spans="1:70" s="113" customFormat="1" ht="15" customHeight="1" x14ac:dyDescent="0.25">
      <c r="A779" s="84">
        <v>775</v>
      </c>
      <c r="B779" s="38" t="s">
        <v>254</v>
      </c>
      <c r="C779" s="38" t="s">
        <v>255</v>
      </c>
      <c r="D779" s="38" t="s">
        <v>256</v>
      </c>
      <c r="E779" s="38" t="s">
        <v>257</v>
      </c>
      <c r="F779" s="38" t="s">
        <v>258</v>
      </c>
      <c r="G779" s="84" t="s">
        <v>259</v>
      </c>
      <c r="H779" s="38" t="s">
        <v>260</v>
      </c>
      <c r="I779" s="84">
        <v>95409</v>
      </c>
      <c r="J779" s="38" t="s">
        <v>347</v>
      </c>
      <c r="K779" s="84">
        <v>95409</v>
      </c>
      <c r="L779" s="84" t="s">
        <v>262</v>
      </c>
      <c r="M779" s="38" t="s">
        <v>263</v>
      </c>
      <c r="N779" s="84">
        <v>171419</v>
      </c>
      <c r="O779" s="84" t="s">
        <v>1329</v>
      </c>
      <c r="P779" s="84">
        <v>230318</v>
      </c>
      <c r="Q779" s="38" t="s">
        <v>1334</v>
      </c>
      <c r="R779" s="38" t="s">
        <v>2099</v>
      </c>
      <c r="S779" s="84" t="s">
        <v>2581</v>
      </c>
      <c r="T779" s="84" t="s">
        <v>2581</v>
      </c>
      <c r="U779" s="84" t="s">
        <v>2167</v>
      </c>
      <c r="V779" s="84" t="s">
        <v>269</v>
      </c>
      <c r="W779" s="84">
        <v>541</v>
      </c>
      <c r="X779" s="38" t="s">
        <v>270</v>
      </c>
      <c r="Y779" s="84">
        <v>353706336</v>
      </c>
      <c r="Z779" s="38" t="s">
        <v>451</v>
      </c>
      <c r="AA779" s="108" t="s">
        <v>2582</v>
      </c>
      <c r="AB779" s="84">
        <v>40000</v>
      </c>
      <c r="AC779" s="108" t="s">
        <v>353</v>
      </c>
      <c r="AD779" s="84">
        <v>24</v>
      </c>
      <c r="AE779" s="84" t="s">
        <v>274</v>
      </c>
      <c r="AF779" s="84" t="s">
        <v>2151</v>
      </c>
      <c r="AG779" s="108" t="s">
        <v>2583</v>
      </c>
      <c r="AH779" s="84" t="s">
        <v>725</v>
      </c>
      <c r="AI779" s="108" t="s">
        <v>2584</v>
      </c>
      <c r="AJ779" s="84">
        <v>2130</v>
      </c>
      <c r="AK779" s="84">
        <v>2130</v>
      </c>
      <c r="AL779" s="108" t="s">
        <v>2585</v>
      </c>
      <c r="AM779" s="84">
        <v>8976.9</v>
      </c>
      <c r="AN779" s="112">
        <v>5933.1</v>
      </c>
      <c r="AO779" s="112">
        <v>14910</v>
      </c>
      <c r="AP779" s="112">
        <v>31023.1</v>
      </c>
      <c r="AQ779" s="112">
        <v>6335.9</v>
      </c>
      <c r="AR779" s="112">
        <v>37359</v>
      </c>
      <c r="AS779" s="112">
        <v>18114.04</v>
      </c>
      <c r="AT779" s="112">
        <v>5315.96</v>
      </c>
      <c r="AU779" s="112">
        <v>23430</v>
      </c>
      <c r="AV779" s="84">
        <v>18</v>
      </c>
      <c r="AW779" s="84">
        <v>336</v>
      </c>
      <c r="AX779" s="84" t="s">
        <v>293</v>
      </c>
      <c r="AY779" s="108"/>
      <c r="AZ779" s="84"/>
      <c r="BA779" s="84"/>
      <c r="BB779" s="84" t="s">
        <v>280</v>
      </c>
      <c r="BC779" s="84" t="s">
        <v>281</v>
      </c>
      <c r="BD779" s="108"/>
      <c r="BE779" s="84">
        <v>0</v>
      </c>
      <c r="BF779" s="38" t="s">
        <v>2581</v>
      </c>
      <c r="BG779" s="84">
        <v>9503956131</v>
      </c>
      <c r="BH779" s="114" t="s">
        <v>3072</v>
      </c>
      <c r="BI779" s="38" t="s">
        <v>112</v>
      </c>
      <c r="BJ779" s="85">
        <v>45822</v>
      </c>
      <c r="BK779" s="84" t="s">
        <v>122</v>
      </c>
      <c r="BL779" s="38"/>
      <c r="BM779" s="115"/>
      <c r="BN779" s="116" t="s">
        <v>112</v>
      </c>
      <c r="BO779" s="84" t="s">
        <v>243</v>
      </c>
      <c r="BP779" s="84"/>
      <c r="BQ779" s="117" t="s">
        <v>112</v>
      </c>
      <c r="BR779" s="118" t="s">
        <v>3093</v>
      </c>
    </row>
    <row r="780" spans="1:70" s="113" customFormat="1" ht="15" hidden="1" customHeight="1" x14ac:dyDescent="0.25">
      <c r="A780" s="84">
        <v>776</v>
      </c>
      <c r="B780" s="38" t="s">
        <v>254</v>
      </c>
      <c r="C780" s="38" t="s">
        <v>255</v>
      </c>
      <c r="D780" s="38" t="s">
        <v>256</v>
      </c>
      <c r="E780" s="38" t="s">
        <v>257</v>
      </c>
      <c r="F780" s="38" t="s">
        <v>258</v>
      </c>
      <c r="G780" s="84" t="s">
        <v>259</v>
      </c>
      <c r="H780" s="38" t="s">
        <v>260</v>
      </c>
      <c r="I780" s="84">
        <v>95409</v>
      </c>
      <c r="J780" s="38" t="s">
        <v>347</v>
      </c>
      <c r="K780" s="84">
        <v>95409</v>
      </c>
      <c r="L780" s="84" t="s">
        <v>262</v>
      </c>
      <c r="M780" s="38" t="s">
        <v>263</v>
      </c>
      <c r="N780" s="84">
        <v>171502</v>
      </c>
      <c r="O780" s="84" t="s">
        <v>1439</v>
      </c>
      <c r="P780" s="84">
        <v>230439</v>
      </c>
      <c r="Q780" s="38" t="s">
        <v>763</v>
      </c>
      <c r="R780" s="38" t="s">
        <v>2099</v>
      </c>
      <c r="S780" s="84" t="s">
        <v>2586</v>
      </c>
      <c r="T780" s="84" t="s">
        <v>2586</v>
      </c>
      <c r="U780" s="84" t="s">
        <v>2167</v>
      </c>
      <c r="V780" s="84" t="s">
        <v>269</v>
      </c>
      <c r="W780" s="84">
        <v>541</v>
      </c>
      <c r="X780" s="38" t="s">
        <v>270</v>
      </c>
      <c r="Y780" s="84">
        <v>353729928</v>
      </c>
      <c r="Z780" s="38" t="s">
        <v>2587</v>
      </c>
      <c r="AA780" s="108" t="s">
        <v>2582</v>
      </c>
      <c r="AB780" s="84">
        <v>40000</v>
      </c>
      <c r="AC780" s="108" t="s">
        <v>353</v>
      </c>
      <c r="AD780" s="84">
        <v>24</v>
      </c>
      <c r="AE780" s="84" t="s">
        <v>274</v>
      </c>
      <c r="AF780" s="84" t="s">
        <v>2151</v>
      </c>
      <c r="AG780" s="108" t="s">
        <v>2583</v>
      </c>
      <c r="AH780" s="84" t="s">
        <v>725</v>
      </c>
      <c r="AI780" s="108" t="s">
        <v>2584</v>
      </c>
      <c r="AJ780" s="84">
        <v>2130</v>
      </c>
      <c r="AK780" s="84">
        <v>2130</v>
      </c>
      <c r="AL780" s="108" t="s">
        <v>2588</v>
      </c>
      <c r="AM780" s="84">
        <v>6104.12</v>
      </c>
      <c r="AN780" s="112">
        <v>4545.88</v>
      </c>
      <c r="AO780" s="112">
        <v>10650</v>
      </c>
      <c r="AP780" s="112">
        <v>33895.879999999997</v>
      </c>
      <c r="AQ780" s="112">
        <v>7723.12</v>
      </c>
      <c r="AR780" s="112">
        <v>41619</v>
      </c>
      <c r="AS780" s="112">
        <v>20986.82</v>
      </c>
      <c r="AT780" s="112">
        <v>6703.18</v>
      </c>
      <c r="AU780" s="112">
        <v>27690</v>
      </c>
      <c r="AV780" s="84">
        <v>18</v>
      </c>
      <c r="AW780" s="84">
        <v>366</v>
      </c>
      <c r="AX780" s="84" t="s">
        <v>293</v>
      </c>
      <c r="AY780" s="108"/>
      <c r="AZ780" s="84"/>
      <c r="BA780" s="84"/>
      <c r="BB780" s="84" t="s">
        <v>280</v>
      </c>
      <c r="BC780" s="84" t="s">
        <v>281</v>
      </c>
      <c r="BD780" s="108"/>
      <c r="BE780" s="84">
        <v>0</v>
      </c>
      <c r="BF780" s="38" t="s">
        <v>2586</v>
      </c>
      <c r="BG780" s="84">
        <v>7747948899</v>
      </c>
      <c r="BH780" s="114" t="s">
        <v>3072</v>
      </c>
      <c r="BI780" s="38" t="s">
        <v>112</v>
      </c>
      <c r="BJ780" s="85">
        <v>45834</v>
      </c>
      <c r="BK780" s="84" t="s">
        <v>125</v>
      </c>
      <c r="BL780" s="38"/>
      <c r="BM780" s="115"/>
      <c r="BN780" s="116" t="s">
        <v>112</v>
      </c>
      <c r="BO780" s="84" t="s">
        <v>243</v>
      </c>
      <c r="BP780" s="84"/>
      <c r="BQ780" s="117" t="s">
        <v>112</v>
      </c>
      <c r="BR780" s="118"/>
    </row>
    <row r="781" spans="1:70" s="113" customFormat="1" ht="15" customHeight="1" x14ac:dyDescent="0.25">
      <c r="A781" s="84">
        <v>777</v>
      </c>
      <c r="B781" s="38" t="s">
        <v>254</v>
      </c>
      <c r="C781" s="38" t="s">
        <v>255</v>
      </c>
      <c r="D781" s="38" t="s">
        <v>256</v>
      </c>
      <c r="E781" s="38" t="s">
        <v>257</v>
      </c>
      <c r="F781" s="38" t="s">
        <v>258</v>
      </c>
      <c r="G781" s="84" t="s">
        <v>259</v>
      </c>
      <c r="H781" s="38" t="s">
        <v>260</v>
      </c>
      <c r="I781" s="84">
        <v>100032</v>
      </c>
      <c r="J781" s="38" t="s">
        <v>261</v>
      </c>
      <c r="K781" s="84">
        <v>100032</v>
      </c>
      <c r="L781" s="84" t="s">
        <v>262</v>
      </c>
      <c r="M781" s="38" t="s">
        <v>263</v>
      </c>
      <c r="N781" s="84">
        <v>160255</v>
      </c>
      <c r="O781" s="84" t="s">
        <v>321</v>
      </c>
      <c r="P781" s="84">
        <v>791940</v>
      </c>
      <c r="Q781" s="38" t="s">
        <v>1155</v>
      </c>
      <c r="R781" s="38" t="s">
        <v>2099</v>
      </c>
      <c r="S781" s="84" t="s">
        <v>2589</v>
      </c>
      <c r="T781" s="84" t="s">
        <v>2589</v>
      </c>
      <c r="U781" s="84" t="s">
        <v>2167</v>
      </c>
      <c r="V781" s="84" t="s">
        <v>343</v>
      </c>
      <c r="W781" s="84">
        <v>541</v>
      </c>
      <c r="X781" s="38" t="s">
        <v>270</v>
      </c>
      <c r="Y781" s="84">
        <v>353732795</v>
      </c>
      <c r="Z781" s="38" t="s">
        <v>2590</v>
      </c>
      <c r="AA781" s="108" t="s">
        <v>2591</v>
      </c>
      <c r="AB781" s="84">
        <v>80000</v>
      </c>
      <c r="AC781" s="108" t="s">
        <v>273</v>
      </c>
      <c r="AD781" s="84">
        <v>24</v>
      </c>
      <c r="AE781" s="84" t="s">
        <v>273</v>
      </c>
      <c r="AF781" s="84" t="s">
        <v>275</v>
      </c>
      <c r="AG781" s="108" t="s">
        <v>1961</v>
      </c>
      <c r="AH781" s="84" t="s">
        <v>277</v>
      </c>
      <c r="AI781" s="108" t="s">
        <v>2592</v>
      </c>
      <c r="AJ781" s="84">
        <v>4270</v>
      </c>
      <c r="AK781" s="84">
        <v>4270</v>
      </c>
      <c r="AL781" s="108" t="s">
        <v>2210</v>
      </c>
      <c r="AM781" s="84">
        <v>51129.52</v>
      </c>
      <c r="AN781" s="112">
        <v>21460.48</v>
      </c>
      <c r="AO781" s="112">
        <v>72590</v>
      </c>
      <c r="AP781" s="112">
        <v>28870.48</v>
      </c>
      <c r="AQ781" s="112">
        <v>2569.52</v>
      </c>
      <c r="AR781" s="112">
        <v>31440</v>
      </c>
      <c r="AS781" s="112">
        <v>0</v>
      </c>
      <c r="AT781" s="112">
        <v>0</v>
      </c>
      <c r="AU781" s="112">
        <v>0</v>
      </c>
      <c r="AV781" s="84">
        <v>17</v>
      </c>
      <c r="AW781" s="84">
        <v>0</v>
      </c>
      <c r="AX781" s="84" t="s">
        <v>279</v>
      </c>
      <c r="AY781" s="108"/>
      <c r="AZ781" s="84"/>
      <c r="BA781" s="84"/>
      <c r="BB781" s="84" t="s">
        <v>280</v>
      </c>
      <c r="BC781" s="84" t="s">
        <v>281</v>
      </c>
      <c r="BD781" s="108"/>
      <c r="BE781" s="84">
        <v>0</v>
      </c>
      <c r="BF781" s="38" t="s">
        <v>2589</v>
      </c>
      <c r="BG781" s="84">
        <v>9981556412</v>
      </c>
      <c r="BH781" s="114" t="s">
        <v>3072</v>
      </c>
      <c r="BI781" s="38" t="s">
        <v>110</v>
      </c>
      <c r="BJ781" s="85">
        <v>45817</v>
      </c>
      <c r="BK781" s="84"/>
      <c r="BL781" s="38" t="s">
        <v>114</v>
      </c>
      <c r="BM781" s="115" t="s">
        <v>119</v>
      </c>
      <c r="BN781" s="116" t="s">
        <v>199</v>
      </c>
      <c r="BO781" s="84" t="s">
        <v>242</v>
      </c>
      <c r="BP781" s="84"/>
      <c r="BQ781" s="117"/>
      <c r="BR781" s="118" t="s">
        <v>3091</v>
      </c>
    </row>
    <row r="782" spans="1:70" s="113" customFormat="1" ht="15" customHeight="1" x14ac:dyDescent="0.25">
      <c r="A782" s="84">
        <v>778</v>
      </c>
      <c r="B782" s="38" t="s">
        <v>254</v>
      </c>
      <c r="C782" s="38" t="s">
        <v>255</v>
      </c>
      <c r="D782" s="38" t="s">
        <v>256</v>
      </c>
      <c r="E782" s="38" t="s">
        <v>257</v>
      </c>
      <c r="F782" s="38" t="s">
        <v>258</v>
      </c>
      <c r="G782" s="84" t="s">
        <v>259</v>
      </c>
      <c r="H782" s="38" t="s">
        <v>260</v>
      </c>
      <c r="I782" s="84">
        <v>95409</v>
      </c>
      <c r="J782" s="38" t="s">
        <v>347</v>
      </c>
      <c r="K782" s="84">
        <v>95409</v>
      </c>
      <c r="L782" s="84" t="s">
        <v>262</v>
      </c>
      <c r="M782" s="38" t="s">
        <v>263</v>
      </c>
      <c r="N782" s="84">
        <v>171419</v>
      </c>
      <c r="O782" s="84" t="s">
        <v>1329</v>
      </c>
      <c r="P782" s="84">
        <v>230318</v>
      </c>
      <c r="Q782" s="38" t="s">
        <v>1334</v>
      </c>
      <c r="R782" s="38" t="s">
        <v>2099</v>
      </c>
      <c r="S782" s="84" t="s">
        <v>2593</v>
      </c>
      <c r="T782" s="84" t="s">
        <v>2593</v>
      </c>
      <c r="U782" s="84" t="s">
        <v>2167</v>
      </c>
      <c r="V782" s="84" t="s">
        <v>269</v>
      </c>
      <c r="W782" s="84">
        <v>541</v>
      </c>
      <c r="X782" s="38" t="s">
        <v>270</v>
      </c>
      <c r="Y782" s="84">
        <v>353745176</v>
      </c>
      <c r="Z782" s="38" t="s">
        <v>2594</v>
      </c>
      <c r="AA782" s="108" t="s">
        <v>2595</v>
      </c>
      <c r="AB782" s="84">
        <v>40000</v>
      </c>
      <c r="AC782" s="108" t="s">
        <v>353</v>
      </c>
      <c r="AD782" s="84">
        <v>24</v>
      </c>
      <c r="AE782" s="84" t="s">
        <v>274</v>
      </c>
      <c r="AF782" s="84" t="s">
        <v>2151</v>
      </c>
      <c r="AG782" s="108" t="s">
        <v>2596</v>
      </c>
      <c r="AH782" s="84" t="s">
        <v>725</v>
      </c>
      <c r="AI782" s="108" t="s">
        <v>2584</v>
      </c>
      <c r="AJ782" s="84">
        <v>2130</v>
      </c>
      <c r="AK782" s="84">
        <v>2130</v>
      </c>
      <c r="AL782" s="108" t="s">
        <v>2531</v>
      </c>
      <c r="AM782" s="84">
        <v>25387.87</v>
      </c>
      <c r="AN782" s="112">
        <v>10822.13</v>
      </c>
      <c r="AO782" s="112">
        <v>36210</v>
      </c>
      <c r="AP782" s="112">
        <v>14612.13</v>
      </c>
      <c r="AQ782" s="112">
        <v>1314.87</v>
      </c>
      <c r="AR782" s="112">
        <v>15927</v>
      </c>
      <c r="AS782" s="112">
        <v>1819.74</v>
      </c>
      <c r="AT782" s="112">
        <v>310.26</v>
      </c>
      <c r="AU782" s="112">
        <v>2130</v>
      </c>
      <c r="AV782" s="84">
        <v>18</v>
      </c>
      <c r="AW782" s="84">
        <v>1</v>
      </c>
      <c r="AX782" s="84" t="s">
        <v>2177</v>
      </c>
      <c r="AY782" s="108"/>
      <c r="AZ782" s="84"/>
      <c r="BA782" s="84"/>
      <c r="BB782" s="84" t="s">
        <v>280</v>
      </c>
      <c r="BC782" s="84" t="s">
        <v>281</v>
      </c>
      <c r="BD782" s="108"/>
      <c r="BE782" s="84">
        <v>0</v>
      </c>
      <c r="BF782" s="38" t="s">
        <v>2593</v>
      </c>
      <c r="BG782" s="84">
        <v>9993922372</v>
      </c>
      <c r="BH782" s="114" t="s">
        <v>3072</v>
      </c>
      <c r="BI782" s="38" t="s">
        <v>110</v>
      </c>
      <c r="BJ782" s="85">
        <v>45818</v>
      </c>
      <c r="BK782" s="84"/>
      <c r="BL782" s="38" t="s">
        <v>115</v>
      </c>
      <c r="BM782" s="115" t="s">
        <v>130</v>
      </c>
      <c r="BN782" s="116" t="s">
        <v>199</v>
      </c>
      <c r="BO782" s="84" t="s">
        <v>242</v>
      </c>
      <c r="BP782" s="84"/>
      <c r="BQ782" s="117"/>
      <c r="BR782" s="118" t="s">
        <v>3091</v>
      </c>
    </row>
    <row r="783" spans="1:70" s="113" customFormat="1" ht="15" customHeight="1" x14ac:dyDescent="0.25">
      <c r="A783" s="84">
        <v>779</v>
      </c>
      <c r="B783" s="38" t="s">
        <v>254</v>
      </c>
      <c r="C783" s="38" t="s">
        <v>255</v>
      </c>
      <c r="D783" s="38" t="s">
        <v>256</v>
      </c>
      <c r="E783" s="38" t="s">
        <v>257</v>
      </c>
      <c r="F783" s="38" t="s">
        <v>258</v>
      </c>
      <c r="G783" s="84" t="s">
        <v>259</v>
      </c>
      <c r="H783" s="38" t="s">
        <v>260</v>
      </c>
      <c r="I783" s="84">
        <v>95892</v>
      </c>
      <c r="J783" s="38" t="s">
        <v>516</v>
      </c>
      <c r="K783" s="84">
        <v>95892</v>
      </c>
      <c r="L783" s="84" t="s">
        <v>262</v>
      </c>
      <c r="M783" s="38" t="s">
        <v>263</v>
      </c>
      <c r="N783" s="84">
        <v>196823</v>
      </c>
      <c r="O783" s="84" t="s">
        <v>1683</v>
      </c>
      <c r="P783" s="84">
        <v>261301</v>
      </c>
      <c r="Q783" s="38" t="s">
        <v>349</v>
      </c>
      <c r="R783" s="38" t="s">
        <v>2099</v>
      </c>
      <c r="S783" s="84" t="s">
        <v>2597</v>
      </c>
      <c r="T783" s="84" t="s">
        <v>2597</v>
      </c>
      <c r="U783" s="84" t="s">
        <v>268</v>
      </c>
      <c r="V783" s="84" t="s">
        <v>269</v>
      </c>
      <c r="W783" s="84">
        <v>541</v>
      </c>
      <c r="X783" s="38" t="s">
        <v>270</v>
      </c>
      <c r="Y783" s="84">
        <v>353776340</v>
      </c>
      <c r="Z783" s="38" t="s">
        <v>2598</v>
      </c>
      <c r="AA783" s="108" t="s">
        <v>2599</v>
      </c>
      <c r="AB783" s="84">
        <v>40000</v>
      </c>
      <c r="AC783" s="108" t="s">
        <v>522</v>
      </c>
      <c r="AD783" s="84">
        <v>24</v>
      </c>
      <c r="AE783" s="84" t="s">
        <v>274</v>
      </c>
      <c r="AF783" s="84" t="s">
        <v>2151</v>
      </c>
      <c r="AG783" s="108" t="s">
        <v>2600</v>
      </c>
      <c r="AH783" s="84" t="s">
        <v>725</v>
      </c>
      <c r="AI783" s="108" t="s">
        <v>2601</v>
      </c>
      <c r="AJ783" s="84">
        <v>2130</v>
      </c>
      <c r="AK783" s="84">
        <v>2130</v>
      </c>
      <c r="AL783" s="108" t="s">
        <v>2384</v>
      </c>
      <c r="AM783" s="84">
        <v>25654.51</v>
      </c>
      <c r="AN783" s="112">
        <v>10555.49</v>
      </c>
      <c r="AO783" s="112">
        <v>36210</v>
      </c>
      <c r="AP783" s="112">
        <v>14345.49</v>
      </c>
      <c r="AQ783" s="112">
        <v>1273.51</v>
      </c>
      <c r="AR783" s="112">
        <v>15619</v>
      </c>
      <c r="AS783" s="112">
        <v>1825.4</v>
      </c>
      <c r="AT783" s="112">
        <v>304.60000000000002</v>
      </c>
      <c r="AU783" s="112">
        <v>2130</v>
      </c>
      <c r="AV783" s="84">
        <v>18</v>
      </c>
      <c r="AW783" s="84">
        <v>6</v>
      </c>
      <c r="AX783" s="84" t="s">
        <v>2177</v>
      </c>
      <c r="AY783" s="108"/>
      <c r="AZ783" s="84"/>
      <c r="BA783" s="84"/>
      <c r="BB783" s="84" t="s">
        <v>280</v>
      </c>
      <c r="BC783" s="84" t="s">
        <v>281</v>
      </c>
      <c r="BD783" s="108"/>
      <c r="BE783" s="84">
        <v>0</v>
      </c>
      <c r="BF783" s="38" t="s">
        <v>2597</v>
      </c>
      <c r="BG783" s="84">
        <v>9993533205</v>
      </c>
      <c r="BH783" s="114" t="s">
        <v>3072</v>
      </c>
      <c r="BI783" s="38" t="s">
        <v>110</v>
      </c>
      <c r="BJ783" s="85">
        <v>45818</v>
      </c>
      <c r="BK783" s="84"/>
      <c r="BL783" s="38" t="s">
        <v>114</v>
      </c>
      <c r="BM783" s="115" t="s">
        <v>119</v>
      </c>
      <c r="BN783" s="116" t="s">
        <v>199</v>
      </c>
      <c r="BO783" s="84" t="s">
        <v>242</v>
      </c>
      <c r="BP783" s="84"/>
      <c r="BQ783" s="117"/>
      <c r="BR783" s="118" t="s">
        <v>3091</v>
      </c>
    </row>
    <row r="784" spans="1:70" s="113" customFormat="1" ht="15" customHeight="1" x14ac:dyDescent="0.25">
      <c r="A784" s="84">
        <v>780</v>
      </c>
      <c r="B784" s="38" t="s">
        <v>254</v>
      </c>
      <c r="C784" s="38" t="s">
        <v>255</v>
      </c>
      <c r="D784" s="38" t="s">
        <v>256</v>
      </c>
      <c r="E784" s="38" t="s">
        <v>257</v>
      </c>
      <c r="F784" s="38" t="s">
        <v>258</v>
      </c>
      <c r="G784" s="84" t="s">
        <v>259</v>
      </c>
      <c r="H784" s="38" t="s">
        <v>260</v>
      </c>
      <c r="I784" s="84">
        <v>95534</v>
      </c>
      <c r="J784" s="38" t="s">
        <v>401</v>
      </c>
      <c r="K784" s="84">
        <v>95534</v>
      </c>
      <c r="L784" s="84" t="s">
        <v>262</v>
      </c>
      <c r="M784" s="38" t="s">
        <v>263</v>
      </c>
      <c r="N784" s="84">
        <v>162518</v>
      </c>
      <c r="O784" s="84" t="s">
        <v>565</v>
      </c>
      <c r="P784" s="84">
        <v>217958</v>
      </c>
      <c r="Q784" s="38" t="s">
        <v>566</v>
      </c>
      <c r="R784" s="38" t="s">
        <v>2099</v>
      </c>
      <c r="S784" s="84" t="s">
        <v>2602</v>
      </c>
      <c r="T784" s="84" t="s">
        <v>2602</v>
      </c>
      <c r="U784" s="84" t="s">
        <v>2167</v>
      </c>
      <c r="V784" s="84" t="s">
        <v>269</v>
      </c>
      <c r="W784" s="84">
        <v>541</v>
      </c>
      <c r="X784" s="38" t="s">
        <v>270</v>
      </c>
      <c r="Y784" s="84">
        <v>353781155</v>
      </c>
      <c r="Z784" s="38" t="s">
        <v>2603</v>
      </c>
      <c r="AA784" s="108" t="s">
        <v>2604</v>
      </c>
      <c r="AB784" s="84">
        <v>40000</v>
      </c>
      <c r="AC784" s="108" t="s">
        <v>314</v>
      </c>
      <c r="AD784" s="84">
        <v>24</v>
      </c>
      <c r="AE784" s="84" t="s">
        <v>274</v>
      </c>
      <c r="AF784" s="84" t="s">
        <v>2151</v>
      </c>
      <c r="AG784" s="108" t="s">
        <v>2605</v>
      </c>
      <c r="AH784" s="84" t="s">
        <v>725</v>
      </c>
      <c r="AI784" s="108" t="s">
        <v>2601</v>
      </c>
      <c r="AJ784" s="84">
        <v>2130</v>
      </c>
      <c r="AK784" s="84">
        <v>2130</v>
      </c>
      <c r="AL784" s="108" t="s">
        <v>2195</v>
      </c>
      <c r="AM784" s="84">
        <v>27518.79</v>
      </c>
      <c r="AN784" s="112">
        <v>10821.21</v>
      </c>
      <c r="AO784" s="112">
        <v>38340</v>
      </c>
      <c r="AP784" s="112">
        <v>12481.21</v>
      </c>
      <c r="AQ784" s="112">
        <v>963.79</v>
      </c>
      <c r="AR784" s="112">
        <v>13445</v>
      </c>
      <c r="AS784" s="112">
        <v>0</v>
      </c>
      <c r="AT784" s="112">
        <v>0</v>
      </c>
      <c r="AU784" s="112">
        <v>0</v>
      </c>
      <c r="AV784" s="84">
        <v>18</v>
      </c>
      <c r="AW784" s="84">
        <v>0</v>
      </c>
      <c r="AX784" s="84" t="s">
        <v>279</v>
      </c>
      <c r="AY784" s="108"/>
      <c r="AZ784" s="84"/>
      <c r="BA784" s="84"/>
      <c r="BB784" s="84" t="s">
        <v>280</v>
      </c>
      <c r="BC784" s="84" t="s">
        <v>281</v>
      </c>
      <c r="BD784" s="108"/>
      <c r="BE784" s="84">
        <v>0</v>
      </c>
      <c r="BF784" s="38" t="s">
        <v>2602</v>
      </c>
      <c r="BG784" s="84">
        <v>8080442203</v>
      </c>
      <c r="BH784" s="114" t="s">
        <v>3072</v>
      </c>
      <c r="BI784" s="38" t="s">
        <v>111</v>
      </c>
      <c r="BJ784" s="85">
        <v>45821</v>
      </c>
      <c r="BK784" s="84"/>
      <c r="BL784" s="38"/>
      <c r="BM784" s="115" t="s">
        <v>120</v>
      </c>
      <c r="BN784" s="116" t="s">
        <v>199</v>
      </c>
      <c r="BO784" s="84" t="s">
        <v>242</v>
      </c>
      <c r="BP784" s="84"/>
      <c r="BQ784" s="117"/>
      <c r="BR784" s="118" t="s">
        <v>3094</v>
      </c>
    </row>
    <row r="785" spans="1:70" s="113" customFormat="1" ht="15" customHeight="1" x14ac:dyDescent="0.25">
      <c r="A785" s="84">
        <v>781</v>
      </c>
      <c r="B785" s="38" t="s">
        <v>254</v>
      </c>
      <c r="C785" s="38" t="s">
        <v>255</v>
      </c>
      <c r="D785" s="38" t="s">
        <v>256</v>
      </c>
      <c r="E785" s="38" t="s">
        <v>257</v>
      </c>
      <c r="F785" s="38" t="s">
        <v>258</v>
      </c>
      <c r="G785" s="84" t="s">
        <v>259</v>
      </c>
      <c r="H785" s="38" t="s">
        <v>260</v>
      </c>
      <c r="I785" s="84">
        <v>95409</v>
      </c>
      <c r="J785" s="38" t="s">
        <v>347</v>
      </c>
      <c r="K785" s="84">
        <v>95409</v>
      </c>
      <c r="L785" s="84" t="s">
        <v>262</v>
      </c>
      <c r="M785" s="38" t="s">
        <v>263</v>
      </c>
      <c r="N785" s="84">
        <v>163055</v>
      </c>
      <c r="O785" s="84" t="s">
        <v>664</v>
      </c>
      <c r="P785" s="84">
        <v>218698</v>
      </c>
      <c r="Q785" s="38" t="s">
        <v>665</v>
      </c>
      <c r="R785" s="38" t="s">
        <v>2099</v>
      </c>
      <c r="S785" s="84" t="s">
        <v>2606</v>
      </c>
      <c r="T785" s="84" t="s">
        <v>2606</v>
      </c>
      <c r="U785" s="84" t="s">
        <v>560</v>
      </c>
      <c r="V785" s="84" t="s">
        <v>269</v>
      </c>
      <c r="W785" s="84">
        <v>541</v>
      </c>
      <c r="X785" s="38" t="s">
        <v>270</v>
      </c>
      <c r="Y785" s="84">
        <v>353816034</v>
      </c>
      <c r="Z785" s="38" t="s">
        <v>2607</v>
      </c>
      <c r="AA785" s="108" t="s">
        <v>2608</v>
      </c>
      <c r="AB785" s="84">
        <v>32000</v>
      </c>
      <c r="AC785" s="108" t="s">
        <v>353</v>
      </c>
      <c r="AD785" s="84">
        <v>24</v>
      </c>
      <c r="AE785" s="84" t="s">
        <v>274</v>
      </c>
      <c r="AF785" s="84" t="s">
        <v>2151</v>
      </c>
      <c r="AG785" s="108" t="s">
        <v>2609</v>
      </c>
      <c r="AH785" s="84" t="s">
        <v>725</v>
      </c>
      <c r="AI785" s="108" t="s">
        <v>2584</v>
      </c>
      <c r="AJ785" s="84">
        <v>1710</v>
      </c>
      <c r="AK785" s="84">
        <v>1710</v>
      </c>
      <c r="AL785" s="108" t="s">
        <v>2203</v>
      </c>
      <c r="AM785" s="84">
        <v>22051.08</v>
      </c>
      <c r="AN785" s="112">
        <v>8728.92</v>
      </c>
      <c r="AO785" s="112">
        <v>30780</v>
      </c>
      <c r="AP785" s="112">
        <v>9948.92</v>
      </c>
      <c r="AQ785" s="112">
        <v>764.08</v>
      </c>
      <c r="AR785" s="112">
        <v>10713</v>
      </c>
      <c r="AS785" s="112">
        <v>0</v>
      </c>
      <c r="AT785" s="112">
        <v>0</v>
      </c>
      <c r="AU785" s="112">
        <v>0</v>
      </c>
      <c r="AV785" s="84">
        <v>18</v>
      </c>
      <c r="AW785" s="84">
        <v>0</v>
      </c>
      <c r="AX785" s="84" t="s">
        <v>279</v>
      </c>
      <c r="AY785" s="108"/>
      <c r="AZ785" s="84"/>
      <c r="BA785" s="84"/>
      <c r="BB785" s="84" t="s">
        <v>280</v>
      </c>
      <c r="BC785" s="84" t="s">
        <v>281</v>
      </c>
      <c r="BD785" s="108"/>
      <c r="BE785" s="84">
        <v>0</v>
      </c>
      <c r="BF785" s="38" t="s">
        <v>2606</v>
      </c>
      <c r="BG785" s="84">
        <v>7771061521</v>
      </c>
      <c r="BH785" s="114" t="s">
        <v>3072</v>
      </c>
      <c r="BI785" s="38" t="s">
        <v>111</v>
      </c>
      <c r="BJ785" s="85">
        <v>45820</v>
      </c>
      <c r="BK785" s="84"/>
      <c r="BL785" s="38"/>
      <c r="BM785" s="115" t="s">
        <v>120</v>
      </c>
      <c r="BN785" s="116" t="s">
        <v>199</v>
      </c>
      <c r="BO785" s="84" t="s">
        <v>242</v>
      </c>
      <c r="BP785" s="84"/>
      <c r="BQ785" s="117"/>
      <c r="BR785" s="118" t="s">
        <v>3094</v>
      </c>
    </row>
    <row r="786" spans="1:70" s="113" customFormat="1" ht="15" customHeight="1" x14ac:dyDescent="0.25">
      <c r="A786" s="84">
        <v>782</v>
      </c>
      <c r="B786" s="38" t="s">
        <v>254</v>
      </c>
      <c r="C786" s="38" t="s">
        <v>255</v>
      </c>
      <c r="D786" s="38" t="s">
        <v>256</v>
      </c>
      <c r="E786" s="38" t="s">
        <v>257</v>
      </c>
      <c r="F786" s="38" t="s">
        <v>258</v>
      </c>
      <c r="G786" s="84" t="s">
        <v>259</v>
      </c>
      <c r="H786" s="38" t="s">
        <v>260</v>
      </c>
      <c r="I786" s="84">
        <v>95409</v>
      </c>
      <c r="J786" s="38" t="s">
        <v>347</v>
      </c>
      <c r="K786" s="84">
        <v>95409</v>
      </c>
      <c r="L786" s="84" t="s">
        <v>262</v>
      </c>
      <c r="M786" s="38" t="s">
        <v>263</v>
      </c>
      <c r="N786" s="84">
        <v>172912</v>
      </c>
      <c r="O786" s="84" t="s">
        <v>598</v>
      </c>
      <c r="P786" s="84">
        <v>232211</v>
      </c>
      <c r="Q786" s="38" t="s">
        <v>599</v>
      </c>
      <c r="R786" s="38" t="s">
        <v>2099</v>
      </c>
      <c r="S786" s="84" t="s">
        <v>2610</v>
      </c>
      <c r="T786" s="84" t="s">
        <v>2610</v>
      </c>
      <c r="U786" s="84" t="s">
        <v>268</v>
      </c>
      <c r="V786" s="84" t="s">
        <v>269</v>
      </c>
      <c r="W786" s="84">
        <v>541</v>
      </c>
      <c r="X786" s="38" t="s">
        <v>270</v>
      </c>
      <c r="Y786" s="84">
        <v>353852407</v>
      </c>
      <c r="Z786" s="38" t="s">
        <v>2611</v>
      </c>
      <c r="AA786" s="108" t="s">
        <v>2612</v>
      </c>
      <c r="AB786" s="84">
        <v>40000</v>
      </c>
      <c r="AC786" s="108" t="s">
        <v>353</v>
      </c>
      <c r="AD786" s="84">
        <v>24</v>
      </c>
      <c r="AE786" s="84" t="s">
        <v>274</v>
      </c>
      <c r="AF786" s="84" t="s">
        <v>2151</v>
      </c>
      <c r="AG786" s="108" t="s">
        <v>2613</v>
      </c>
      <c r="AH786" s="84" t="s">
        <v>725</v>
      </c>
      <c r="AI786" s="108" t="s">
        <v>2584</v>
      </c>
      <c r="AJ786" s="84">
        <v>2130</v>
      </c>
      <c r="AK786" s="84">
        <v>2130</v>
      </c>
      <c r="AL786" s="108" t="s">
        <v>2203</v>
      </c>
      <c r="AM786" s="84">
        <v>23856.23</v>
      </c>
      <c r="AN786" s="112">
        <v>10223.77</v>
      </c>
      <c r="AO786" s="112">
        <v>34080</v>
      </c>
      <c r="AP786" s="112">
        <v>16143.77</v>
      </c>
      <c r="AQ786" s="112">
        <v>1605.23</v>
      </c>
      <c r="AR786" s="112">
        <v>17749</v>
      </c>
      <c r="AS786" s="112">
        <v>3623.68</v>
      </c>
      <c r="AT786" s="112">
        <v>636.32000000000005</v>
      </c>
      <c r="AU786" s="112">
        <v>4260</v>
      </c>
      <c r="AV786" s="84">
        <v>18</v>
      </c>
      <c r="AW786" s="84">
        <v>32</v>
      </c>
      <c r="AX786" s="84" t="s">
        <v>2185</v>
      </c>
      <c r="AY786" s="108"/>
      <c r="AZ786" s="84"/>
      <c r="BA786" s="84"/>
      <c r="BB786" s="84" t="s">
        <v>280</v>
      </c>
      <c r="BC786" s="84" t="s">
        <v>281</v>
      </c>
      <c r="BD786" s="108"/>
      <c r="BE786" s="84">
        <v>0</v>
      </c>
      <c r="BF786" s="38" t="s">
        <v>2610</v>
      </c>
      <c r="BG786" s="84">
        <v>9644821518</v>
      </c>
      <c r="BH786" s="114" t="s">
        <v>3072</v>
      </c>
      <c r="BI786" s="38" t="s">
        <v>110</v>
      </c>
      <c r="BJ786" s="85">
        <v>45820</v>
      </c>
      <c r="BK786" s="84"/>
      <c r="BL786" s="38" t="s">
        <v>114</v>
      </c>
      <c r="BM786" s="115" t="s">
        <v>119</v>
      </c>
      <c r="BN786" s="116" t="s">
        <v>199</v>
      </c>
      <c r="BO786" s="84" t="s">
        <v>242</v>
      </c>
      <c r="BP786" s="84"/>
      <c r="BQ786" s="117"/>
      <c r="BR786" s="118" t="s">
        <v>3091</v>
      </c>
    </row>
    <row r="787" spans="1:70" s="113" customFormat="1" ht="15" customHeight="1" x14ac:dyDescent="0.25">
      <c r="A787" s="84">
        <v>783</v>
      </c>
      <c r="B787" s="38" t="s">
        <v>254</v>
      </c>
      <c r="C787" s="38" t="s">
        <v>255</v>
      </c>
      <c r="D787" s="38" t="s">
        <v>256</v>
      </c>
      <c r="E787" s="38" t="s">
        <v>257</v>
      </c>
      <c r="F787" s="38" t="s">
        <v>258</v>
      </c>
      <c r="G787" s="84" t="s">
        <v>259</v>
      </c>
      <c r="H787" s="38" t="s">
        <v>260</v>
      </c>
      <c r="I787" s="84">
        <v>95892</v>
      </c>
      <c r="J787" s="38" t="s">
        <v>516</v>
      </c>
      <c r="K787" s="84">
        <v>95892</v>
      </c>
      <c r="L787" s="84" t="s">
        <v>262</v>
      </c>
      <c r="M787" s="38" t="s">
        <v>263</v>
      </c>
      <c r="N787" s="84">
        <v>164614</v>
      </c>
      <c r="O787" s="84" t="s">
        <v>826</v>
      </c>
      <c r="P787" s="84">
        <v>754411</v>
      </c>
      <c r="Q787" s="38" t="s">
        <v>2178</v>
      </c>
      <c r="R787" s="38" t="s">
        <v>2099</v>
      </c>
      <c r="S787" s="84" t="s">
        <v>2614</v>
      </c>
      <c r="T787" s="84" t="s">
        <v>2614</v>
      </c>
      <c r="U787" s="84" t="s">
        <v>268</v>
      </c>
      <c r="V787" s="84" t="s">
        <v>269</v>
      </c>
      <c r="W787" s="84">
        <v>541</v>
      </c>
      <c r="X787" s="38" t="s">
        <v>270</v>
      </c>
      <c r="Y787" s="84">
        <v>353870061</v>
      </c>
      <c r="Z787" s="38" t="s">
        <v>2615</v>
      </c>
      <c r="AA787" s="108" t="s">
        <v>2616</v>
      </c>
      <c r="AB787" s="84">
        <v>73000</v>
      </c>
      <c r="AC787" s="108" t="s">
        <v>522</v>
      </c>
      <c r="AD787" s="84">
        <v>24</v>
      </c>
      <c r="AE787" s="84" t="s">
        <v>904</v>
      </c>
      <c r="AF787" s="84" t="s">
        <v>2151</v>
      </c>
      <c r="AG787" s="108" t="s">
        <v>2182</v>
      </c>
      <c r="AH787" s="84" t="s">
        <v>725</v>
      </c>
      <c r="AI787" s="108" t="s">
        <v>2617</v>
      </c>
      <c r="AJ787" s="84">
        <v>3900</v>
      </c>
      <c r="AK787" s="84">
        <v>3900</v>
      </c>
      <c r="AL787" s="108" t="s">
        <v>2173</v>
      </c>
      <c r="AM787" s="84">
        <v>50567.76</v>
      </c>
      <c r="AN787" s="112">
        <v>19632.240000000002</v>
      </c>
      <c r="AO787" s="112">
        <v>70200</v>
      </c>
      <c r="AP787" s="112">
        <v>22432.240000000002</v>
      </c>
      <c r="AQ787" s="112">
        <v>1707.76</v>
      </c>
      <c r="AR787" s="112">
        <v>24140</v>
      </c>
      <c r="AS787" s="112">
        <v>0</v>
      </c>
      <c r="AT787" s="112">
        <v>0</v>
      </c>
      <c r="AU787" s="112">
        <v>0</v>
      </c>
      <c r="AV787" s="84">
        <v>18</v>
      </c>
      <c r="AW787" s="84">
        <v>0</v>
      </c>
      <c r="AX787" s="84" t="s">
        <v>279</v>
      </c>
      <c r="AY787" s="108"/>
      <c r="AZ787" s="84"/>
      <c r="BA787" s="84"/>
      <c r="BB787" s="84" t="s">
        <v>280</v>
      </c>
      <c r="BC787" s="84" t="s">
        <v>281</v>
      </c>
      <c r="BD787" s="108"/>
      <c r="BE787" s="84">
        <v>0</v>
      </c>
      <c r="BF787" s="38" t="s">
        <v>2614</v>
      </c>
      <c r="BG787" s="84">
        <v>8103540166</v>
      </c>
      <c r="BH787" s="114" t="s">
        <v>3072</v>
      </c>
      <c r="BI787" s="38" t="s">
        <v>110</v>
      </c>
      <c r="BJ787" s="85">
        <v>45818</v>
      </c>
      <c r="BK787" s="84"/>
      <c r="BL787" s="38" t="s">
        <v>114</v>
      </c>
      <c r="BM787" s="115" t="s">
        <v>119</v>
      </c>
      <c r="BN787" s="116" t="s">
        <v>199</v>
      </c>
      <c r="BO787" s="84" t="s">
        <v>242</v>
      </c>
      <c r="BP787" s="84"/>
      <c r="BQ787" s="117"/>
      <c r="BR787" s="118" t="s">
        <v>3091</v>
      </c>
    </row>
    <row r="788" spans="1:70" s="113" customFormat="1" ht="15" customHeight="1" x14ac:dyDescent="0.25">
      <c r="A788" s="84">
        <v>784</v>
      </c>
      <c r="B788" s="38" t="s">
        <v>254</v>
      </c>
      <c r="C788" s="38" t="s">
        <v>255</v>
      </c>
      <c r="D788" s="38" t="s">
        <v>256</v>
      </c>
      <c r="E788" s="38" t="s">
        <v>257</v>
      </c>
      <c r="F788" s="38" t="s">
        <v>258</v>
      </c>
      <c r="G788" s="84" t="s">
        <v>259</v>
      </c>
      <c r="H788" s="38" t="s">
        <v>260</v>
      </c>
      <c r="I788" s="84">
        <v>95482</v>
      </c>
      <c r="J788" s="38" t="s">
        <v>1256</v>
      </c>
      <c r="K788" s="84">
        <v>95482</v>
      </c>
      <c r="L788" s="84" t="s">
        <v>262</v>
      </c>
      <c r="M788" s="38" t="s">
        <v>263</v>
      </c>
      <c r="N788" s="84">
        <v>160368</v>
      </c>
      <c r="O788" s="84" t="s">
        <v>1257</v>
      </c>
      <c r="P788" s="84">
        <v>215106</v>
      </c>
      <c r="Q788" s="38" t="s">
        <v>841</v>
      </c>
      <c r="R788" s="38" t="s">
        <v>2099</v>
      </c>
      <c r="S788" s="84" t="s">
        <v>2618</v>
      </c>
      <c r="T788" s="84" t="s">
        <v>2618</v>
      </c>
      <c r="U788" s="84" t="s">
        <v>560</v>
      </c>
      <c r="V788" s="84" t="s">
        <v>269</v>
      </c>
      <c r="W788" s="84">
        <v>541</v>
      </c>
      <c r="X788" s="38" t="s">
        <v>270</v>
      </c>
      <c r="Y788" s="84">
        <v>353940536</v>
      </c>
      <c r="Z788" s="38" t="s">
        <v>2619</v>
      </c>
      <c r="AA788" s="108" t="s">
        <v>2507</v>
      </c>
      <c r="AB788" s="84">
        <v>40000</v>
      </c>
      <c r="AC788" s="108" t="s">
        <v>333</v>
      </c>
      <c r="AD788" s="84">
        <v>24</v>
      </c>
      <c r="AE788" s="84" t="s">
        <v>274</v>
      </c>
      <c r="AF788" s="84" t="s">
        <v>2151</v>
      </c>
      <c r="AG788" s="108" t="s">
        <v>2620</v>
      </c>
      <c r="AH788" s="84" t="s">
        <v>725</v>
      </c>
      <c r="AI788" s="108" t="s">
        <v>2601</v>
      </c>
      <c r="AJ788" s="84">
        <v>2130</v>
      </c>
      <c r="AK788" s="84">
        <v>2130</v>
      </c>
      <c r="AL788" s="108" t="s">
        <v>2165</v>
      </c>
      <c r="AM788" s="84">
        <v>27946.67</v>
      </c>
      <c r="AN788" s="112">
        <v>10393.33</v>
      </c>
      <c r="AO788" s="112">
        <v>38340</v>
      </c>
      <c r="AP788" s="112">
        <v>12053.33</v>
      </c>
      <c r="AQ788" s="112">
        <v>906.67</v>
      </c>
      <c r="AR788" s="112">
        <v>12960</v>
      </c>
      <c r="AS788" s="112">
        <v>0</v>
      </c>
      <c r="AT788" s="112">
        <v>0</v>
      </c>
      <c r="AU788" s="112">
        <v>0</v>
      </c>
      <c r="AV788" s="84">
        <v>18</v>
      </c>
      <c r="AW788" s="84">
        <v>0</v>
      </c>
      <c r="AX788" s="84" t="s">
        <v>279</v>
      </c>
      <c r="AY788" s="108"/>
      <c r="AZ788" s="84"/>
      <c r="BA788" s="84"/>
      <c r="BB788" s="84" t="s">
        <v>280</v>
      </c>
      <c r="BC788" s="84" t="s">
        <v>281</v>
      </c>
      <c r="BD788" s="108"/>
      <c r="BE788" s="84">
        <v>0</v>
      </c>
      <c r="BF788" s="38" t="s">
        <v>2618</v>
      </c>
      <c r="BG788" s="84">
        <v>6261326492</v>
      </c>
      <c r="BH788" s="114" t="s">
        <v>3072</v>
      </c>
      <c r="BI788" s="38" t="s">
        <v>111</v>
      </c>
      <c r="BJ788" s="85">
        <v>45821</v>
      </c>
      <c r="BK788" s="84"/>
      <c r="BL788" s="38"/>
      <c r="BM788" s="115" t="s">
        <v>119</v>
      </c>
      <c r="BN788" s="116" t="s">
        <v>199</v>
      </c>
      <c r="BO788" s="84" t="s">
        <v>242</v>
      </c>
      <c r="BP788" s="84"/>
      <c r="BQ788" s="117"/>
      <c r="BR788" s="118" t="s">
        <v>3094</v>
      </c>
    </row>
    <row r="789" spans="1:70" s="113" customFormat="1" ht="15" customHeight="1" x14ac:dyDescent="0.25">
      <c r="A789" s="84">
        <v>785</v>
      </c>
      <c r="B789" s="38" t="s">
        <v>254</v>
      </c>
      <c r="C789" s="38" t="s">
        <v>255</v>
      </c>
      <c r="D789" s="38" t="s">
        <v>256</v>
      </c>
      <c r="E789" s="38" t="s">
        <v>257</v>
      </c>
      <c r="F789" s="38" t="s">
        <v>258</v>
      </c>
      <c r="G789" s="84" t="s">
        <v>259</v>
      </c>
      <c r="H789" s="38" t="s">
        <v>260</v>
      </c>
      <c r="I789" s="84">
        <v>95482</v>
      </c>
      <c r="J789" s="38" t="s">
        <v>1256</v>
      </c>
      <c r="K789" s="84">
        <v>95482</v>
      </c>
      <c r="L789" s="84" t="s">
        <v>262</v>
      </c>
      <c r="M789" s="38" t="s">
        <v>263</v>
      </c>
      <c r="N789" s="84">
        <v>160368</v>
      </c>
      <c r="O789" s="84" t="s">
        <v>1257</v>
      </c>
      <c r="P789" s="84">
        <v>215106</v>
      </c>
      <c r="Q789" s="38" t="s">
        <v>841</v>
      </c>
      <c r="R789" s="38" t="s">
        <v>2099</v>
      </c>
      <c r="S789" s="84" t="s">
        <v>2621</v>
      </c>
      <c r="T789" s="84" t="s">
        <v>2621</v>
      </c>
      <c r="U789" s="84" t="s">
        <v>560</v>
      </c>
      <c r="V789" s="84" t="s">
        <v>269</v>
      </c>
      <c r="W789" s="84">
        <v>541</v>
      </c>
      <c r="X789" s="38" t="s">
        <v>270</v>
      </c>
      <c r="Y789" s="84">
        <v>353955257</v>
      </c>
      <c r="Z789" s="38" t="s">
        <v>2622</v>
      </c>
      <c r="AA789" s="108" t="s">
        <v>2623</v>
      </c>
      <c r="AB789" s="84">
        <v>40000</v>
      </c>
      <c r="AC789" s="108" t="s">
        <v>333</v>
      </c>
      <c r="AD789" s="84">
        <v>24</v>
      </c>
      <c r="AE789" s="84" t="s">
        <v>274</v>
      </c>
      <c r="AF789" s="84" t="s">
        <v>2151</v>
      </c>
      <c r="AG789" s="108" t="s">
        <v>2624</v>
      </c>
      <c r="AH789" s="84" t="s">
        <v>725</v>
      </c>
      <c r="AI789" s="108" t="s">
        <v>2601</v>
      </c>
      <c r="AJ789" s="84">
        <v>2130</v>
      </c>
      <c r="AK789" s="84">
        <v>2130</v>
      </c>
      <c r="AL789" s="108" t="s">
        <v>2165</v>
      </c>
      <c r="AM789" s="84">
        <v>27985.57</v>
      </c>
      <c r="AN789" s="112">
        <v>10354.43</v>
      </c>
      <c r="AO789" s="112">
        <v>38340</v>
      </c>
      <c r="AP789" s="112">
        <v>12014.43</v>
      </c>
      <c r="AQ789" s="112">
        <v>901.57</v>
      </c>
      <c r="AR789" s="112">
        <v>12916</v>
      </c>
      <c r="AS789" s="112">
        <v>0</v>
      </c>
      <c r="AT789" s="112">
        <v>0</v>
      </c>
      <c r="AU789" s="112">
        <v>0</v>
      </c>
      <c r="AV789" s="84">
        <v>18</v>
      </c>
      <c r="AW789" s="84">
        <v>0</v>
      </c>
      <c r="AX789" s="84" t="s">
        <v>279</v>
      </c>
      <c r="AY789" s="108"/>
      <c r="AZ789" s="84"/>
      <c r="BA789" s="84"/>
      <c r="BB789" s="84" t="s">
        <v>280</v>
      </c>
      <c r="BC789" s="84" t="s">
        <v>281</v>
      </c>
      <c r="BD789" s="108"/>
      <c r="BE789" s="84">
        <v>0</v>
      </c>
      <c r="BF789" s="38" t="s">
        <v>2621</v>
      </c>
      <c r="BG789" s="84">
        <v>9977010033</v>
      </c>
      <c r="BH789" s="114" t="s">
        <v>3072</v>
      </c>
      <c r="BI789" s="38" t="s">
        <v>111</v>
      </c>
      <c r="BJ789" s="85">
        <v>45821</v>
      </c>
      <c r="BK789" s="84"/>
      <c r="BL789" s="38"/>
      <c r="BM789" s="115" t="s">
        <v>120</v>
      </c>
      <c r="BN789" s="116" t="s">
        <v>199</v>
      </c>
      <c r="BO789" s="84" t="s">
        <v>242</v>
      </c>
      <c r="BP789" s="84"/>
      <c r="BQ789" s="117"/>
      <c r="BR789" s="118" t="s">
        <v>3094</v>
      </c>
    </row>
    <row r="790" spans="1:70" s="113" customFormat="1" ht="15" customHeight="1" x14ac:dyDescent="0.25">
      <c r="A790" s="84">
        <v>786</v>
      </c>
      <c r="B790" s="38" t="s">
        <v>254</v>
      </c>
      <c r="C790" s="38" t="s">
        <v>255</v>
      </c>
      <c r="D790" s="38" t="s">
        <v>256</v>
      </c>
      <c r="E790" s="38" t="s">
        <v>257</v>
      </c>
      <c r="F790" s="38" t="s">
        <v>258</v>
      </c>
      <c r="G790" s="84" t="s">
        <v>259</v>
      </c>
      <c r="H790" s="38" t="s">
        <v>260</v>
      </c>
      <c r="I790" s="84">
        <v>95892</v>
      </c>
      <c r="J790" s="38" t="s">
        <v>516</v>
      </c>
      <c r="K790" s="84">
        <v>95892</v>
      </c>
      <c r="L790" s="84" t="s">
        <v>262</v>
      </c>
      <c r="M790" s="38" t="s">
        <v>263</v>
      </c>
      <c r="N790" s="84">
        <v>161271</v>
      </c>
      <c r="O790" s="84" t="s">
        <v>517</v>
      </c>
      <c r="P790" s="84">
        <v>230241</v>
      </c>
      <c r="Q790" s="38" t="s">
        <v>1350</v>
      </c>
      <c r="R790" s="38" t="s">
        <v>2099</v>
      </c>
      <c r="S790" s="84" t="s">
        <v>2625</v>
      </c>
      <c r="T790" s="84" t="s">
        <v>2625</v>
      </c>
      <c r="U790" s="84" t="s">
        <v>2167</v>
      </c>
      <c r="V790" s="84" t="s">
        <v>269</v>
      </c>
      <c r="W790" s="84">
        <v>541</v>
      </c>
      <c r="X790" s="38" t="s">
        <v>270</v>
      </c>
      <c r="Y790" s="84">
        <v>353956955</v>
      </c>
      <c r="Z790" s="38" t="s">
        <v>1400</v>
      </c>
      <c r="AA790" s="108" t="s">
        <v>2623</v>
      </c>
      <c r="AB790" s="84">
        <v>73000</v>
      </c>
      <c r="AC790" s="108" t="s">
        <v>522</v>
      </c>
      <c r="AD790" s="84">
        <v>24</v>
      </c>
      <c r="AE790" s="84" t="s">
        <v>421</v>
      </c>
      <c r="AF790" s="84" t="s">
        <v>315</v>
      </c>
      <c r="AG790" s="108" t="s">
        <v>1354</v>
      </c>
      <c r="AH790" s="84" t="s">
        <v>277</v>
      </c>
      <c r="AI790" s="108" t="s">
        <v>2601</v>
      </c>
      <c r="AJ790" s="84">
        <v>3900</v>
      </c>
      <c r="AK790" s="84">
        <v>3900</v>
      </c>
      <c r="AL790" s="108" t="s">
        <v>2173</v>
      </c>
      <c r="AM790" s="84">
        <v>51348.639999999999</v>
      </c>
      <c r="AN790" s="112">
        <v>18851.36</v>
      </c>
      <c r="AO790" s="112">
        <v>70200</v>
      </c>
      <c r="AP790" s="112">
        <v>21651.360000000001</v>
      </c>
      <c r="AQ790" s="112">
        <v>1604.64</v>
      </c>
      <c r="AR790" s="112">
        <v>23256</v>
      </c>
      <c r="AS790" s="112">
        <v>0</v>
      </c>
      <c r="AT790" s="112">
        <v>0</v>
      </c>
      <c r="AU790" s="112">
        <v>0</v>
      </c>
      <c r="AV790" s="84">
        <v>18</v>
      </c>
      <c r="AW790" s="84">
        <v>0</v>
      </c>
      <c r="AX790" s="84" t="s">
        <v>279</v>
      </c>
      <c r="AY790" s="108"/>
      <c r="AZ790" s="84"/>
      <c r="BA790" s="84"/>
      <c r="BB790" s="84" t="s">
        <v>280</v>
      </c>
      <c r="BC790" s="84" t="s">
        <v>281</v>
      </c>
      <c r="BD790" s="108"/>
      <c r="BE790" s="84">
        <v>0</v>
      </c>
      <c r="BF790" s="38" t="s">
        <v>2625</v>
      </c>
      <c r="BG790" s="84">
        <v>8120239998</v>
      </c>
      <c r="BH790" s="114" t="s">
        <v>3072</v>
      </c>
      <c r="BI790" s="38" t="s">
        <v>110</v>
      </c>
      <c r="BJ790" s="85">
        <v>45818</v>
      </c>
      <c r="BK790" s="84"/>
      <c r="BL790" s="38" t="s">
        <v>114</v>
      </c>
      <c r="BM790" s="115" t="s">
        <v>119</v>
      </c>
      <c r="BN790" s="116" t="s">
        <v>199</v>
      </c>
      <c r="BO790" s="84" t="s">
        <v>242</v>
      </c>
      <c r="BP790" s="84"/>
      <c r="BQ790" s="117"/>
      <c r="BR790" s="118" t="s">
        <v>3091</v>
      </c>
    </row>
    <row r="791" spans="1:70" s="113" customFormat="1" ht="15" customHeight="1" x14ac:dyDescent="0.25">
      <c r="A791" s="84">
        <v>787</v>
      </c>
      <c r="B791" s="38" t="s">
        <v>254</v>
      </c>
      <c r="C791" s="38" t="s">
        <v>255</v>
      </c>
      <c r="D791" s="38" t="s">
        <v>256</v>
      </c>
      <c r="E791" s="38" t="s">
        <v>257</v>
      </c>
      <c r="F791" s="38" t="s">
        <v>258</v>
      </c>
      <c r="G791" s="84" t="s">
        <v>259</v>
      </c>
      <c r="H791" s="38" t="s">
        <v>260</v>
      </c>
      <c r="I791" s="84">
        <v>95892</v>
      </c>
      <c r="J791" s="38" t="s">
        <v>516</v>
      </c>
      <c r="K791" s="84">
        <v>95892</v>
      </c>
      <c r="L791" s="84" t="s">
        <v>262</v>
      </c>
      <c r="M791" s="38" t="s">
        <v>263</v>
      </c>
      <c r="N791" s="84">
        <v>164968</v>
      </c>
      <c r="O791" s="84" t="s">
        <v>1516</v>
      </c>
      <c r="P791" s="84">
        <v>221306</v>
      </c>
      <c r="Q791" s="38" t="s">
        <v>1217</v>
      </c>
      <c r="R791" s="38" t="s">
        <v>2099</v>
      </c>
      <c r="S791" s="84" t="s">
        <v>2626</v>
      </c>
      <c r="T791" s="84" t="s">
        <v>2626</v>
      </c>
      <c r="U791" s="84" t="s">
        <v>2167</v>
      </c>
      <c r="V791" s="84" t="s">
        <v>269</v>
      </c>
      <c r="W791" s="84">
        <v>541</v>
      </c>
      <c r="X791" s="38" t="s">
        <v>270</v>
      </c>
      <c r="Y791" s="84">
        <v>354032653</v>
      </c>
      <c r="Z791" s="38" t="s">
        <v>2627</v>
      </c>
      <c r="AA791" s="108" t="s">
        <v>2543</v>
      </c>
      <c r="AB791" s="84">
        <v>40000</v>
      </c>
      <c r="AC791" s="108" t="s">
        <v>522</v>
      </c>
      <c r="AD791" s="84">
        <v>24</v>
      </c>
      <c r="AE791" s="84" t="s">
        <v>274</v>
      </c>
      <c r="AF791" s="84" t="s">
        <v>2151</v>
      </c>
      <c r="AG791" s="108" t="s">
        <v>2628</v>
      </c>
      <c r="AH791" s="84" t="s">
        <v>725</v>
      </c>
      <c r="AI791" s="108" t="s">
        <v>2601</v>
      </c>
      <c r="AJ791" s="84">
        <v>2130</v>
      </c>
      <c r="AK791" s="84">
        <v>2130</v>
      </c>
      <c r="AL791" s="108" t="s">
        <v>2629</v>
      </c>
      <c r="AM791" s="84">
        <v>26263.87</v>
      </c>
      <c r="AN791" s="112">
        <v>9946.1299999999992</v>
      </c>
      <c r="AO791" s="112">
        <v>36210</v>
      </c>
      <c r="AP791" s="112">
        <v>13736.13</v>
      </c>
      <c r="AQ791" s="112">
        <v>1177.8699999999999</v>
      </c>
      <c r="AR791" s="112">
        <v>14914</v>
      </c>
      <c r="AS791" s="112">
        <v>1838.34</v>
      </c>
      <c r="AT791" s="112">
        <v>291.66000000000003</v>
      </c>
      <c r="AU791" s="112">
        <v>2130</v>
      </c>
      <c r="AV791" s="84">
        <v>18</v>
      </c>
      <c r="AW791" s="84">
        <v>6</v>
      </c>
      <c r="AX791" s="84" t="s">
        <v>2177</v>
      </c>
      <c r="AY791" s="108"/>
      <c r="AZ791" s="84"/>
      <c r="BA791" s="84"/>
      <c r="BB791" s="84" t="s">
        <v>280</v>
      </c>
      <c r="BC791" s="84" t="s">
        <v>281</v>
      </c>
      <c r="BD791" s="108"/>
      <c r="BE791" s="84">
        <v>0</v>
      </c>
      <c r="BF791" s="38" t="s">
        <v>2626</v>
      </c>
      <c r="BG791" s="84">
        <v>8889186350</v>
      </c>
      <c r="BH791" s="114" t="s">
        <v>3072</v>
      </c>
      <c r="BI791" s="38" t="s">
        <v>110</v>
      </c>
      <c r="BJ791" s="85">
        <v>45818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243</v>
      </c>
      <c r="BP791" s="84"/>
      <c r="BQ791" s="117"/>
      <c r="BR791" s="118" t="s">
        <v>3091</v>
      </c>
    </row>
    <row r="792" spans="1:70" s="113" customFormat="1" ht="15" customHeight="1" x14ac:dyDescent="0.25">
      <c r="A792" s="84">
        <v>788</v>
      </c>
      <c r="B792" s="38" t="s">
        <v>254</v>
      </c>
      <c r="C792" s="38" t="s">
        <v>255</v>
      </c>
      <c r="D792" s="38" t="s">
        <v>256</v>
      </c>
      <c r="E792" s="38" t="s">
        <v>257</v>
      </c>
      <c r="F792" s="38" t="s">
        <v>258</v>
      </c>
      <c r="G792" s="84" t="s">
        <v>259</v>
      </c>
      <c r="H792" s="38" t="s">
        <v>260</v>
      </c>
      <c r="I792" s="84">
        <v>95409</v>
      </c>
      <c r="J792" s="38" t="s">
        <v>347</v>
      </c>
      <c r="K792" s="84">
        <v>95409</v>
      </c>
      <c r="L792" s="84" t="s">
        <v>262</v>
      </c>
      <c r="M792" s="38" t="s">
        <v>263</v>
      </c>
      <c r="N792" s="84">
        <v>171419</v>
      </c>
      <c r="O792" s="84" t="s">
        <v>1329</v>
      </c>
      <c r="P792" s="84">
        <v>832028</v>
      </c>
      <c r="Q792" s="38" t="s">
        <v>2437</v>
      </c>
      <c r="R792" s="38" t="s">
        <v>2099</v>
      </c>
      <c r="S792" s="84" t="s">
        <v>2630</v>
      </c>
      <c r="T792" s="84" t="s">
        <v>2630</v>
      </c>
      <c r="U792" s="84" t="s">
        <v>2167</v>
      </c>
      <c r="V792" s="84" t="s">
        <v>269</v>
      </c>
      <c r="W792" s="84">
        <v>541</v>
      </c>
      <c r="X792" s="38" t="s">
        <v>270</v>
      </c>
      <c r="Y792" s="84">
        <v>354042177</v>
      </c>
      <c r="Z792" s="38" t="s">
        <v>2631</v>
      </c>
      <c r="AA792" s="108" t="s">
        <v>2543</v>
      </c>
      <c r="AB792" s="84">
        <v>32000</v>
      </c>
      <c r="AC792" s="108" t="s">
        <v>353</v>
      </c>
      <c r="AD792" s="84">
        <v>24</v>
      </c>
      <c r="AE792" s="84" t="s">
        <v>274</v>
      </c>
      <c r="AF792" s="84" t="s">
        <v>2151</v>
      </c>
      <c r="AG792" s="108" t="s">
        <v>2628</v>
      </c>
      <c r="AH792" s="84" t="s">
        <v>725</v>
      </c>
      <c r="AI792" s="108" t="s">
        <v>2584</v>
      </c>
      <c r="AJ792" s="84">
        <v>1710</v>
      </c>
      <c r="AK792" s="84">
        <v>1710</v>
      </c>
      <c r="AL792" s="108" t="s">
        <v>2203</v>
      </c>
      <c r="AM792" s="84">
        <v>22455.62</v>
      </c>
      <c r="AN792" s="112">
        <v>8324.3799999999992</v>
      </c>
      <c r="AO792" s="112">
        <v>30780</v>
      </c>
      <c r="AP792" s="112">
        <v>9544.3799999999992</v>
      </c>
      <c r="AQ792" s="112">
        <v>710.62</v>
      </c>
      <c r="AR792" s="112">
        <v>10255</v>
      </c>
      <c r="AS792" s="112">
        <v>0</v>
      </c>
      <c r="AT792" s="112">
        <v>0</v>
      </c>
      <c r="AU792" s="112">
        <v>0</v>
      </c>
      <c r="AV792" s="84">
        <v>18</v>
      </c>
      <c r="AW792" s="84">
        <v>0</v>
      </c>
      <c r="AX792" s="84" t="s">
        <v>279</v>
      </c>
      <c r="AY792" s="108"/>
      <c r="AZ792" s="84"/>
      <c r="BA792" s="84"/>
      <c r="BB792" s="84" t="s">
        <v>280</v>
      </c>
      <c r="BC792" s="84" t="s">
        <v>281</v>
      </c>
      <c r="BD792" s="108"/>
      <c r="BE792" s="84">
        <v>0</v>
      </c>
      <c r="BF792" s="38" t="s">
        <v>2630</v>
      </c>
      <c r="BG792" s="84">
        <v>7389035865</v>
      </c>
      <c r="BH792" s="114" t="s">
        <v>3072</v>
      </c>
      <c r="BI792" s="38" t="s">
        <v>111</v>
      </c>
      <c r="BJ792" s="85">
        <v>45821</v>
      </c>
      <c r="BK792" s="84"/>
      <c r="BL792" s="38"/>
      <c r="BM792" s="115" t="s">
        <v>120</v>
      </c>
      <c r="BN792" s="116" t="s">
        <v>199</v>
      </c>
      <c r="BO792" s="84" t="s">
        <v>242</v>
      </c>
      <c r="BP792" s="84"/>
      <c r="BQ792" s="117"/>
      <c r="BR792" s="118" t="s">
        <v>3094</v>
      </c>
    </row>
    <row r="793" spans="1:70" s="113" customFormat="1" ht="15" customHeight="1" x14ac:dyDescent="0.25">
      <c r="A793" s="84">
        <v>789</v>
      </c>
      <c r="B793" s="38" t="s">
        <v>254</v>
      </c>
      <c r="C793" s="38" t="s">
        <v>255</v>
      </c>
      <c r="D793" s="38" t="s">
        <v>256</v>
      </c>
      <c r="E793" s="38" t="s">
        <v>257</v>
      </c>
      <c r="F793" s="38" t="s">
        <v>258</v>
      </c>
      <c r="G793" s="84" t="s">
        <v>259</v>
      </c>
      <c r="H793" s="38" t="s">
        <v>260</v>
      </c>
      <c r="I793" s="84">
        <v>95409</v>
      </c>
      <c r="J793" s="38" t="s">
        <v>347</v>
      </c>
      <c r="K793" s="84">
        <v>95409</v>
      </c>
      <c r="L793" s="84" t="s">
        <v>262</v>
      </c>
      <c r="M793" s="38" t="s">
        <v>263</v>
      </c>
      <c r="N793" s="84">
        <v>172912</v>
      </c>
      <c r="O793" s="84" t="s">
        <v>598</v>
      </c>
      <c r="P793" s="84">
        <v>232211</v>
      </c>
      <c r="Q793" s="38" t="s">
        <v>599</v>
      </c>
      <c r="R793" s="38" t="s">
        <v>2099</v>
      </c>
      <c r="S793" s="84" t="s">
        <v>2632</v>
      </c>
      <c r="T793" s="84" t="s">
        <v>2632</v>
      </c>
      <c r="U793" s="84" t="s">
        <v>2167</v>
      </c>
      <c r="V793" s="84" t="s">
        <v>269</v>
      </c>
      <c r="W793" s="84">
        <v>541</v>
      </c>
      <c r="X793" s="38" t="s">
        <v>270</v>
      </c>
      <c r="Y793" s="84">
        <v>354058046</v>
      </c>
      <c r="Z793" s="38" t="s">
        <v>2633</v>
      </c>
      <c r="AA793" s="108" t="s">
        <v>2543</v>
      </c>
      <c r="AB793" s="84">
        <v>40000</v>
      </c>
      <c r="AC793" s="108" t="s">
        <v>353</v>
      </c>
      <c r="AD793" s="84">
        <v>24</v>
      </c>
      <c r="AE793" s="84" t="s">
        <v>274</v>
      </c>
      <c r="AF793" s="84" t="s">
        <v>2151</v>
      </c>
      <c r="AG793" s="108" t="s">
        <v>2628</v>
      </c>
      <c r="AH793" s="84" t="s">
        <v>725</v>
      </c>
      <c r="AI793" s="108" t="s">
        <v>2584</v>
      </c>
      <c r="AJ793" s="84">
        <v>2130</v>
      </c>
      <c r="AK793" s="84">
        <v>2130</v>
      </c>
      <c r="AL793" s="108" t="s">
        <v>2203</v>
      </c>
      <c r="AM793" s="84">
        <v>27907.74</v>
      </c>
      <c r="AN793" s="112">
        <v>10432.26</v>
      </c>
      <c r="AO793" s="112">
        <v>38340</v>
      </c>
      <c r="AP793" s="112">
        <v>12092.26</v>
      </c>
      <c r="AQ793" s="112">
        <v>911.74</v>
      </c>
      <c r="AR793" s="112">
        <v>13004</v>
      </c>
      <c r="AS793" s="112">
        <v>0</v>
      </c>
      <c r="AT793" s="112">
        <v>0</v>
      </c>
      <c r="AU793" s="112">
        <v>0</v>
      </c>
      <c r="AV793" s="84">
        <v>18</v>
      </c>
      <c r="AW793" s="84">
        <v>0</v>
      </c>
      <c r="AX793" s="84" t="s">
        <v>279</v>
      </c>
      <c r="AY793" s="108"/>
      <c r="AZ793" s="84"/>
      <c r="BA793" s="84"/>
      <c r="BB793" s="84" t="s">
        <v>280</v>
      </c>
      <c r="BC793" s="84" t="s">
        <v>281</v>
      </c>
      <c r="BD793" s="108"/>
      <c r="BE793" s="84">
        <v>0</v>
      </c>
      <c r="BF793" s="38" t="s">
        <v>2632</v>
      </c>
      <c r="BG793" s="84">
        <v>9179128748</v>
      </c>
      <c r="BH793" s="114" t="s">
        <v>3072</v>
      </c>
      <c r="BI793" s="38" t="s">
        <v>111</v>
      </c>
      <c r="BJ793" s="85">
        <v>45820</v>
      </c>
      <c r="BK793" s="84"/>
      <c r="BL793" s="38"/>
      <c r="BM793" s="115" t="s">
        <v>119</v>
      </c>
      <c r="BN793" s="116" t="s">
        <v>199</v>
      </c>
      <c r="BO793" s="84" t="s">
        <v>242</v>
      </c>
      <c r="BP793" s="84"/>
      <c r="BQ793" s="117"/>
      <c r="BR793" s="118" t="s">
        <v>3094</v>
      </c>
    </row>
    <row r="794" spans="1:70" s="113" customFormat="1" ht="15" customHeight="1" x14ac:dyDescent="0.25">
      <c r="A794" s="84">
        <v>790</v>
      </c>
      <c r="B794" s="38" t="s">
        <v>254</v>
      </c>
      <c r="C794" s="38" t="s">
        <v>255</v>
      </c>
      <c r="D794" s="38" t="s">
        <v>256</v>
      </c>
      <c r="E794" s="38" t="s">
        <v>257</v>
      </c>
      <c r="F794" s="38" t="s">
        <v>258</v>
      </c>
      <c r="G794" s="84" t="s">
        <v>259</v>
      </c>
      <c r="H794" s="38" t="s">
        <v>260</v>
      </c>
      <c r="I794" s="84">
        <v>100032</v>
      </c>
      <c r="J794" s="38" t="s">
        <v>261</v>
      </c>
      <c r="K794" s="84">
        <v>100032</v>
      </c>
      <c r="L794" s="84" t="s">
        <v>262</v>
      </c>
      <c r="M794" s="38" t="s">
        <v>263</v>
      </c>
      <c r="N794" s="84">
        <v>163919</v>
      </c>
      <c r="O794" s="84" t="s">
        <v>1079</v>
      </c>
      <c r="P794" s="84">
        <v>219855</v>
      </c>
      <c r="Q794" s="38" t="s">
        <v>310</v>
      </c>
      <c r="R794" s="38" t="s">
        <v>2282</v>
      </c>
      <c r="S794" s="84" t="s">
        <v>2211</v>
      </c>
      <c r="T794" s="84" t="s">
        <v>2211</v>
      </c>
      <c r="U794" s="84" t="s">
        <v>2167</v>
      </c>
      <c r="V794" s="84" t="s">
        <v>269</v>
      </c>
      <c r="W794" s="84">
        <v>541</v>
      </c>
      <c r="X794" s="38" t="s">
        <v>270</v>
      </c>
      <c r="Y794" s="84">
        <v>354064599</v>
      </c>
      <c r="Z794" s="38" t="s">
        <v>2212</v>
      </c>
      <c r="AA794" s="108" t="s">
        <v>2543</v>
      </c>
      <c r="AB794" s="84">
        <v>30000</v>
      </c>
      <c r="AC794" s="108" t="s">
        <v>273</v>
      </c>
      <c r="AD794" s="84">
        <v>18</v>
      </c>
      <c r="AE794" s="84" t="s">
        <v>2118</v>
      </c>
      <c r="AF794" s="84" t="s">
        <v>859</v>
      </c>
      <c r="AG794" s="108" t="s">
        <v>1834</v>
      </c>
      <c r="AH794" s="84" t="s">
        <v>591</v>
      </c>
      <c r="AI794" s="108" t="s">
        <v>2634</v>
      </c>
      <c r="AJ794" s="84">
        <v>2020</v>
      </c>
      <c r="AK794" s="84">
        <v>2020</v>
      </c>
      <c r="AL794" s="108" t="s">
        <v>2210</v>
      </c>
      <c r="AM794" s="84">
        <v>28036.23</v>
      </c>
      <c r="AN794" s="112">
        <v>6303.77</v>
      </c>
      <c r="AO794" s="112">
        <v>34340</v>
      </c>
      <c r="AP794" s="112">
        <v>1963.77</v>
      </c>
      <c r="AQ794" s="112">
        <v>42.23</v>
      </c>
      <c r="AR794" s="112">
        <v>2006</v>
      </c>
      <c r="AS794" s="112">
        <v>0</v>
      </c>
      <c r="AT794" s="112">
        <v>0</v>
      </c>
      <c r="AU794" s="112">
        <v>0</v>
      </c>
      <c r="AV794" s="84">
        <v>17</v>
      </c>
      <c r="AW794" s="84">
        <v>0</v>
      </c>
      <c r="AX794" s="84" t="s">
        <v>279</v>
      </c>
      <c r="AY794" s="108"/>
      <c r="AZ794" s="84"/>
      <c r="BA794" s="84"/>
      <c r="BB794" s="84" t="s">
        <v>280</v>
      </c>
      <c r="BC794" s="84" t="s">
        <v>281</v>
      </c>
      <c r="BD794" s="108"/>
      <c r="BE794" s="84">
        <v>0</v>
      </c>
      <c r="BF794" s="38" t="s">
        <v>2211</v>
      </c>
      <c r="BG794" s="84" t="s">
        <v>243</v>
      </c>
      <c r="BH794" s="114" t="s">
        <v>3072</v>
      </c>
      <c r="BI794" s="38" t="s">
        <v>110</v>
      </c>
      <c r="BJ794" s="85">
        <v>45820</v>
      </c>
      <c r="BK794" s="84"/>
      <c r="BL794" s="38" t="s">
        <v>115</v>
      </c>
      <c r="BM794" s="115" t="s">
        <v>130</v>
      </c>
      <c r="BN794" s="116" t="s">
        <v>200</v>
      </c>
      <c r="BO794" s="84" t="s">
        <v>243</v>
      </c>
      <c r="BP794" s="84"/>
      <c r="BQ794" s="117"/>
      <c r="BR794" s="118" t="s">
        <v>3091</v>
      </c>
    </row>
    <row r="795" spans="1:70" s="113" customFormat="1" ht="15" customHeight="1" x14ac:dyDescent="0.25">
      <c r="A795" s="84">
        <v>791</v>
      </c>
      <c r="B795" s="38" t="s">
        <v>254</v>
      </c>
      <c r="C795" s="38" t="s">
        <v>255</v>
      </c>
      <c r="D795" s="38" t="s">
        <v>256</v>
      </c>
      <c r="E795" s="38" t="s">
        <v>257</v>
      </c>
      <c r="F795" s="38" t="s">
        <v>258</v>
      </c>
      <c r="G795" s="84" t="s">
        <v>259</v>
      </c>
      <c r="H795" s="38" t="s">
        <v>260</v>
      </c>
      <c r="I795" s="84">
        <v>100032</v>
      </c>
      <c r="J795" s="38" t="s">
        <v>261</v>
      </c>
      <c r="K795" s="84">
        <v>100032</v>
      </c>
      <c r="L795" s="84" t="s">
        <v>262</v>
      </c>
      <c r="M795" s="38" t="s">
        <v>263</v>
      </c>
      <c r="N795" s="84">
        <v>163919</v>
      </c>
      <c r="O795" s="84" t="s">
        <v>1079</v>
      </c>
      <c r="P795" s="84">
        <v>219855</v>
      </c>
      <c r="Q795" s="38" t="s">
        <v>310</v>
      </c>
      <c r="R795" s="38" t="s">
        <v>2099</v>
      </c>
      <c r="S795" s="84" t="s">
        <v>2635</v>
      </c>
      <c r="T795" s="84" t="s">
        <v>2635</v>
      </c>
      <c r="U795" s="84" t="s">
        <v>2167</v>
      </c>
      <c r="V795" s="84" t="s">
        <v>269</v>
      </c>
      <c r="W795" s="84">
        <v>541</v>
      </c>
      <c r="X795" s="38" t="s">
        <v>270</v>
      </c>
      <c r="Y795" s="84">
        <v>354064980</v>
      </c>
      <c r="Z795" s="38" t="s">
        <v>2636</v>
      </c>
      <c r="AA795" s="108" t="s">
        <v>2543</v>
      </c>
      <c r="AB795" s="84">
        <v>40000</v>
      </c>
      <c r="AC795" s="108" t="s">
        <v>273</v>
      </c>
      <c r="AD795" s="84">
        <v>24</v>
      </c>
      <c r="AE795" s="84" t="s">
        <v>274</v>
      </c>
      <c r="AF795" s="84" t="s">
        <v>2151</v>
      </c>
      <c r="AG795" s="108" t="s">
        <v>2628</v>
      </c>
      <c r="AH795" s="84" t="s">
        <v>725</v>
      </c>
      <c r="AI795" s="108" t="s">
        <v>2634</v>
      </c>
      <c r="AJ795" s="84">
        <v>2130</v>
      </c>
      <c r="AK795" s="84">
        <v>2130</v>
      </c>
      <c r="AL795" s="108" t="s">
        <v>2322</v>
      </c>
      <c r="AM795" s="84">
        <v>26035.35</v>
      </c>
      <c r="AN795" s="112">
        <v>10174.65</v>
      </c>
      <c r="AO795" s="112">
        <v>36210</v>
      </c>
      <c r="AP795" s="112">
        <v>13964.65</v>
      </c>
      <c r="AQ795" s="112">
        <v>1213.3499999999999</v>
      </c>
      <c r="AR795" s="112">
        <v>15178</v>
      </c>
      <c r="AS795" s="112">
        <v>0</v>
      </c>
      <c r="AT795" s="112">
        <v>0</v>
      </c>
      <c r="AU795" s="112">
        <v>0</v>
      </c>
      <c r="AV795" s="84">
        <v>17</v>
      </c>
      <c r="AW795" s="84">
        <v>0</v>
      </c>
      <c r="AX795" s="84" t="s">
        <v>279</v>
      </c>
      <c r="AY795" s="108"/>
      <c r="AZ795" s="84"/>
      <c r="BA795" s="84"/>
      <c r="BB795" s="84" t="s">
        <v>280</v>
      </c>
      <c r="BC795" s="84" t="s">
        <v>281</v>
      </c>
      <c r="BD795" s="108"/>
      <c r="BE795" s="84">
        <v>0</v>
      </c>
      <c r="BF795" s="38" t="s">
        <v>2635</v>
      </c>
      <c r="BG795" s="84">
        <v>9131243327</v>
      </c>
      <c r="BH795" s="114" t="s">
        <v>3072</v>
      </c>
      <c r="BI795" s="38" t="s">
        <v>110</v>
      </c>
      <c r="BJ795" s="85">
        <v>45817</v>
      </c>
      <c r="BK795" s="84"/>
      <c r="BL795" s="38" t="s">
        <v>114</v>
      </c>
      <c r="BM795" s="115" t="s">
        <v>119</v>
      </c>
      <c r="BN795" s="116" t="s">
        <v>199</v>
      </c>
      <c r="BO795" s="84" t="s">
        <v>242</v>
      </c>
      <c r="BP795" s="84"/>
      <c r="BQ795" s="117"/>
      <c r="BR795" s="118" t="s">
        <v>3091</v>
      </c>
    </row>
    <row r="796" spans="1:70" s="113" customFormat="1" ht="15" customHeight="1" x14ac:dyDescent="0.25">
      <c r="A796" s="84">
        <v>792</v>
      </c>
      <c r="B796" s="38" t="s">
        <v>254</v>
      </c>
      <c r="C796" s="38" t="s">
        <v>255</v>
      </c>
      <c r="D796" s="38" t="s">
        <v>256</v>
      </c>
      <c r="E796" s="38" t="s">
        <v>257</v>
      </c>
      <c r="F796" s="38" t="s">
        <v>258</v>
      </c>
      <c r="G796" s="84" t="s">
        <v>259</v>
      </c>
      <c r="H796" s="38" t="s">
        <v>260</v>
      </c>
      <c r="I796" s="84">
        <v>96143</v>
      </c>
      <c r="J796" s="38" t="s">
        <v>539</v>
      </c>
      <c r="K796" s="84">
        <v>96143</v>
      </c>
      <c r="L796" s="84" t="s">
        <v>262</v>
      </c>
      <c r="M796" s="38" t="s">
        <v>263</v>
      </c>
      <c r="N796" s="84">
        <v>163578</v>
      </c>
      <c r="O796" s="84" t="s">
        <v>734</v>
      </c>
      <c r="P796" s="84">
        <v>230905</v>
      </c>
      <c r="Q796" s="38" t="s">
        <v>653</v>
      </c>
      <c r="R796" s="38" t="s">
        <v>2099</v>
      </c>
      <c r="S796" s="84" t="s">
        <v>2637</v>
      </c>
      <c r="T796" s="84" t="s">
        <v>2637</v>
      </c>
      <c r="U796" s="84" t="s">
        <v>2167</v>
      </c>
      <c r="V796" s="84" t="s">
        <v>343</v>
      </c>
      <c r="W796" s="84">
        <v>541</v>
      </c>
      <c r="X796" s="38" t="s">
        <v>270</v>
      </c>
      <c r="Y796" s="84">
        <v>354085175</v>
      </c>
      <c r="Z796" s="38" t="s">
        <v>2638</v>
      </c>
      <c r="AA796" s="108" t="s">
        <v>2543</v>
      </c>
      <c r="AB796" s="84">
        <v>60000</v>
      </c>
      <c r="AC796" s="108" t="s">
        <v>333</v>
      </c>
      <c r="AD796" s="84">
        <v>24</v>
      </c>
      <c r="AE796" s="84" t="s">
        <v>421</v>
      </c>
      <c r="AF796" s="84" t="s">
        <v>1537</v>
      </c>
      <c r="AG796" s="108" t="s">
        <v>1522</v>
      </c>
      <c r="AH796" s="84" t="s">
        <v>591</v>
      </c>
      <c r="AI796" s="108" t="s">
        <v>2639</v>
      </c>
      <c r="AJ796" s="84">
        <v>3200</v>
      </c>
      <c r="AK796" s="84">
        <v>3200</v>
      </c>
      <c r="AL796" s="108" t="s">
        <v>2165</v>
      </c>
      <c r="AM796" s="84">
        <v>42319.59</v>
      </c>
      <c r="AN796" s="112">
        <v>15280.41</v>
      </c>
      <c r="AO796" s="112">
        <v>57600</v>
      </c>
      <c r="AP796" s="112">
        <v>17680.41</v>
      </c>
      <c r="AQ796" s="112">
        <v>1305.5899999999999</v>
      </c>
      <c r="AR796" s="112">
        <v>18986</v>
      </c>
      <c r="AS796" s="112">
        <v>0</v>
      </c>
      <c r="AT796" s="112">
        <v>0</v>
      </c>
      <c r="AU796" s="112">
        <v>0</v>
      </c>
      <c r="AV796" s="84">
        <v>18</v>
      </c>
      <c r="AW796" s="84">
        <v>0</v>
      </c>
      <c r="AX796" s="84" t="s">
        <v>279</v>
      </c>
      <c r="AY796" s="108"/>
      <c r="AZ796" s="84"/>
      <c r="BA796" s="84"/>
      <c r="BB796" s="84" t="s">
        <v>280</v>
      </c>
      <c r="BC796" s="84" t="s">
        <v>281</v>
      </c>
      <c r="BD796" s="108"/>
      <c r="BE796" s="84">
        <v>0</v>
      </c>
      <c r="BF796" s="38" t="s">
        <v>2637</v>
      </c>
      <c r="BG796" s="84">
        <v>9399169985</v>
      </c>
      <c r="BH796" s="114" t="s">
        <v>3072</v>
      </c>
      <c r="BI796" s="38" t="s">
        <v>111</v>
      </c>
      <c r="BJ796" s="85">
        <v>45821</v>
      </c>
      <c r="BK796" s="84"/>
      <c r="BL796" s="38"/>
      <c r="BM796" s="115" t="s">
        <v>120</v>
      </c>
      <c r="BN796" s="116" t="s">
        <v>199</v>
      </c>
      <c r="BO796" s="84" t="s">
        <v>242</v>
      </c>
      <c r="BP796" s="84"/>
      <c r="BQ796" s="117"/>
      <c r="BR796" s="118" t="s">
        <v>3094</v>
      </c>
    </row>
    <row r="797" spans="1:70" s="113" customFormat="1" ht="15" customHeight="1" x14ac:dyDescent="0.25">
      <c r="A797" s="84">
        <v>793</v>
      </c>
      <c r="B797" s="38" t="s">
        <v>254</v>
      </c>
      <c r="C797" s="38" t="s">
        <v>255</v>
      </c>
      <c r="D797" s="38" t="s">
        <v>256</v>
      </c>
      <c r="E797" s="38" t="s">
        <v>257</v>
      </c>
      <c r="F797" s="38" t="s">
        <v>258</v>
      </c>
      <c r="G797" s="84" t="s">
        <v>259</v>
      </c>
      <c r="H797" s="38" t="s">
        <v>260</v>
      </c>
      <c r="I797" s="84">
        <v>95409</v>
      </c>
      <c r="J797" s="38" t="s">
        <v>347</v>
      </c>
      <c r="K797" s="84">
        <v>95409</v>
      </c>
      <c r="L797" s="84" t="s">
        <v>262</v>
      </c>
      <c r="M797" s="38" t="s">
        <v>263</v>
      </c>
      <c r="N797" s="84">
        <v>171419</v>
      </c>
      <c r="O797" s="84" t="s">
        <v>1329</v>
      </c>
      <c r="P797" s="84">
        <v>230318</v>
      </c>
      <c r="Q797" s="38" t="s">
        <v>1334</v>
      </c>
      <c r="R797" s="38" t="s">
        <v>2099</v>
      </c>
      <c r="S797" s="84" t="s">
        <v>2640</v>
      </c>
      <c r="T797" s="84" t="s">
        <v>2640</v>
      </c>
      <c r="U797" s="84" t="s">
        <v>2167</v>
      </c>
      <c r="V797" s="84" t="s">
        <v>269</v>
      </c>
      <c r="W797" s="84">
        <v>541</v>
      </c>
      <c r="X797" s="38" t="s">
        <v>270</v>
      </c>
      <c r="Y797" s="84">
        <v>354129943</v>
      </c>
      <c r="Z797" s="38" t="s">
        <v>2641</v>
      </c>
      <c r="AA797" s="108" t="s">
        <v>1676</v>
      </c>
      <c r="AB797" s="84">
        <v>40000</v>
      </c>
      <c r="AC797" s="108" t="s">
        <v>353</v>
      </c>
      <c r="AD797" s="84">
        <v>24</v>
      </c>
      <c r="AE797" s="84" t="s">
        <v>274</v>
      </c>
      <c r="AF797" s="84" t="s">
        <v>2151</v>
      </c>
      <c r="AG797" s="108" t="s">
        <v>2642</v>
      </c>
      <c r="AH797" s="84" t="s">
        <v>725</v>
      </c>
      <c r="AI797" s="108" t="s">
        <v>2584</v>
      </c>
      <c r="AJ797" s="84">
        <v>2130</v>
      </c>
      <c r="AK797" s="84">
        <v>2130</v>
      </c>
      <c r="AL797" s="108" t="s">
        <v>2203</v>
      </c>
      <c r="AM797" s="84">
        <v>28024.47</v>
      </c>
      <c r="AN797" s="112">
        <v>10315.530000000001</v>
      </c>
      <c r="AO797" s="112">
        <v>38340</v>
      </c>
      <c r="AP797" s="112">
        <v>11975.53</v>
      </c>
      <c r="AQ797" s="112">
        <v>896.47</v>
      </c>
      <c r="AR797" s="112">
        <v>12872</v>
      </c>
      <c r="AS797" s="112">
        <v>0</v>
      </c>
      <c r="AT797" s="112">
        <v>0</v>
      </c>
      <c r="AU797" s="112">
        <v>0</v>
      </c>
      <c r="AV797" s="84">
        <v>18</v>
      </c>
      <c r="AW797" s="84">
        <v>0</v>
      </c>
      <c r="AX797" s="84" t="s">
        <v>279</v>
      </c>
      <c r="AY797" s="108"/>
      <c r="AZ797" s="84"/>
      <c r="BA797" s="84"/>
      <c r="BB797" s="84" t="s">
        <v>280</v>
      </c>
      <c r="BC797" s="84" t="s">
        <v>281</v>
      </c>
      <c r="BD797" s="108"/>
      <c r="BE797" s="84">
        <v>0</v>
      </c>
      <c r="BF797" s="38" t="s">
        <v>2640</v>
      </c>
      <c r="BG797" s="84">
        <v>9516446021</v>
      </c>
      <c r="BH797" s="114" t="s">
        <v>3072</v>
      </c>
      <c r="BI797" s="38" t="s">
        <v>111</v>
      </c>
      <c r="BJ797" s="85">
        <v>45821</v>
      </c>
      <c r="BK797" s="84"/>
      <c r="BL797" s="38"/>
      <c r="BM797" s="115" t="s">
        <v>120</v>
      </c>
      <c r="BN797" s="116" t="s">
        <v>199</v>
      </c>
      <c r="BO797" s="84" t="s">
        <v>242</v>
      </c>
      <c r="BP797" s="84"/>
      <c r="BQ797" s="117"/>
      <c r="BR797" s="118" t="s">
        <v>3094</v>
      </c>
    </row>
    <row r="798" spans="1:70" s="113" customFormat="1" ht="15" customHeight="1" x14ac:dyDescent="0.25">
      <c r="A798" s="84">
        <v>794</v>
      </c>
      <c r="B798" s="38" t="s">
        <v>254</v>
      </c>
      <c r="C798" s="38" t="s">
        <v>255</v>
      </c>
      <c r="D798" s="38" t="s">
        <v>256</v>
      </c>
      <c r="E798" s="38" t="s">
        <v>257</v>
      </c>
      <c r="F798" s="38" t="s">
        <v>258</v>
      </c>
      <c r="G798" s="84" t="s">
        <v>259</v>
      </c>
      <c r="H798" s="38" t="s">
        <v>260</v>
      </c>
      <c r="I798" s="84">
        <v>95892</v>
      </c>
      <c r="J798" s="38" t="s">
        <v>516</v>
      </c>
      <c r="K798" s="84">
        <v>95892</v>
      </c>
      <c r="L798" s="84" t="s">
        <v>262</v>
      </c>
      <c r="M798" s="38" t="s">
        <v>263</v>
      </c>
      <c r="N798" s="84">
        <v>161271</v>
      </c>
      <c r="O798" s="84" t="s">
        <v>517</v>
      </c>
      <c r="P798" s="84">
        <v>216317</v>
      </c>
      <c r="Q798" s="38" t="s">
        <v>518</v>
      </c>
      <c r="R798" s="38" t="s">
        <v>2099</v>
      </c>
      <c r="S798" s="84" t="s">
        <v>2643</v>
      </c>
      <c r="T798" s="84" t="s">
        <v>2643</v>
      </c>
      <c r="U798" s="84" t="s">
        <v>2167</v>
      </c>
      <c r="V798" s="84" t="s">
        <v>269</v>
      </c>
      <c r="W798" s="84">
        <v>541</v>
      </c>
      <c r="X798" s="38" t="s">
        <v>270</v>
      </c>
      <c r="Y798" s="84">
        <v>354226793</v>
      </c>
      <c r="Z798" s="38" t="s">
        <v>882</v>
      </c>
      <c r="AA798" s="108" t="s">
        <v>2644</v>
      </c>
      <c r="AB798" s="84">
        <v>40000</v>
      </c>
      <c r="AC798" s="108" t="s">
        <v>522</v>
      </c>
      <c r="AD798" s="84">
        <v>24</v>
      </c>
      <c r="AE798" s="84" t="s">
        <v>274</v>
      </c>
      <c r="AF798" s="84" t="s">
        <v>2151</v>
      </c>
      <c r="AG798" s="108" t="s">
        <v>2645</v>
      </c>
      <c r="AH798" s="84" t="s">
        <v>725</v>
      </c>
      <c r="AI798" s="108" t="s">
        <v>2646</v>
      </c>
      <c r="AJ798" s="84">
        <v>2130</v>
      </c>
      <c r="AK798" s="84">
        <v>2130</v>
      </c>
      <c r="AL798" s="108" t="s">
        <v>2647</v>
      </c>
      <c r="AM798" s="84">
        <v>7754.65</v>
      </c>
      <c r="AN798" s="112">
        <v>5025.3500000000004</v>
      </c>
      <c r="AO798" s="112">
        <v>12780</v>
      </c>
      <c r="AP798" s="112">
        <v>32245.35</v>
      </c>
      <c r="AQ798" s="112">
        <v>6911.65</v>
      </c>
      <c r="AR798" s="112">
        <v>39157</v>
      </c>
      <c r="AS798" s="112">
        <v>17802.439999999999</v>
      </c>
      <c r="AT798" s="112">
        <v>5627.56</v>
      </c>
      <c r="AU798" s="112">
        <v>23430</v>
      </c>
      <c r="AV798" s="84">
        <v>17</v>
      </c>
      <c r="AW798" s="84">
        <v>310</v>
      </c>
      <c r="AX798" s="84" t="s">
        <v>293</v>
      </c>
      <c r="AY798" s="108"/>
      <c r="AZ798" s="84"/>
      <c r="BA798" s="84"/>
      <c r="BB798" s="84" t="s">
        <v>280</v>
      </c>
      <c r="BC798" s="84" t="s">
        <v>281</v>
      </c>
      <c r="BD798" s="108"/>
      <c r="BE798" s="84">
        <v>0</v>
      </c>
      <c r="BF798" s="38" t="s">
        <v>2643</v>
      </c>
      <c r="BG798" s="84">
        <v>9099601988</v>
      </c>
      <c r="BH798" s="114" t="s">
        <v>3072</v>
      </c>
      <c r="BI798" s="38" t="s">
        <v>112</v>
      </c>
      <c r="BJ798" s="85">
        <v>45822</v>
      </c>
      <c r="BK798" s="84" t="s">
        <v>124</v>
      </c>
      <c r="BL798" s="38"/>
      <c r="BM798" s="115"/>
      <c r="BN798" s="116" t="s">
        <v>112</v>
      </c>
      <c r="BO798" s="84" t="s">
        <v>243</v>
      </c>
      <c r="BP798" s="84"/>
      <c r="BQ798" s="117" t="s">
        <v>112</v>
      </c>
      <c r="BR798" s="118" t="s">
        <v>3093</v>
      </c>
    </row>
    <row r="799" spans="1:70" s="113" customFormat="1" ht="15" customHeight="1" x14ac:dyDescent="0.25">
      <c r="A799" s="84">
        <v>795</v>
      </c>
      <c r="B799" s="38" t="s">
        <v>254</v>
      </c>
      <c r="C799" s="38" t="s">
        <v>255</v>
      </c>
      <c r="D799" s="38" t="s">
        <v>256</v>
      </c>
      <c r="E799" s="38" t="s">
        <v>257</v>
      </c>
      <c r="F799" s="38" t="s">
        <v>258</v>
      </c>
      <c r="G799" s="84" t="s">
        <v>259</v>
      </c>
      <c r="H799" s="38" t="s">
        <v>260</v>
      </c>
      <c r="I799" s="84">
        <v>100032</v>
      </c>
      <c r="J799" s="38" t="s">
        <v>261</v>
      </c>
      <c r="K799" s="84">
        <v>100032</v>
      </c>
      <c r="L799" s="84" t="s">
        <v>262</v>
      </c>
      <c r="M799" s="38" t="s">
        <v>263</v>
      </c>
      <c r="N799" s="84">
        <v>169822</v>
      </c>
      <c r="O799" s="84" t="s">
        <v>645</v>
      </c>
      <c r="P799" s="84">
        <v>228069</v>
      </c>
      <c r="Q799" s="38" t="s">
        <v>777</v>
      </c>
      <c r="R799" s="38" t="s">
        <v>2099</v>
      </c>
      <c r="S799" s="84" t="s">
        <v>2648</v>
      </c>
      <c r="T799" s="84" t="s">
        <v>2648</v>
      </c>
      <c r="U799" s="84" t="s">
        <v>268</v>
      </c>
      <c r="V799" s="84" t="s">
        <v>269</v>
      </c>
      <c r="W799" s="84">
        <v>541</v>
      </c>
      <c r="X799" s="38" t="s">
        <v>270</v>
      </c>
      <c r="Y799" s="84">
        <v>354233254</v>
      </c>
      <c r="Z799" s="38" t="s">
        <v>2649</v>
      </c>
      <c r="AA799" s="108" t="s">
        <v>2650</v>
      </c>
      <c r="AB799" s="84">
        <v>40000</v>
      </c>
      <c r="AC799" s="108" t="s">
        <v>273</v>
      </c>
      <c r="AD799" s="84">
        <v>24</v>
      </c>
      <c r="AE799" s="84" t="s">
        <v>274</v>
      </c>
      <c r="AF799" s="84" t="s">
        <v>2151</v>
      </c>
      <c r="AG799" s="108" t="s">
        <v>2651</v>
      </c>
      <c r="AH799" s="84" t="s">
        <v>725</v>
      </c>
      <c r="AI799" s="108" t="s">
        <v>2495</v>
      </c>
      <c r="AJ799" s="84">
        <v>2130</v>
      </c>
      <c r="AK799" s="84">
        <v>2130</v>
      </c>
      <c r="AL799" s="108" t="s">
        <v>2652</v>
      </c>
      <c r="AM799" s="84">
        <v>20049.11</v>
      </c>
      <c r="AN799" s="112">
        <v>9770.89</v>
      </c>
      <c r="AO799" s="112">
        <v>29820</v>
      </c>
      <c r="AP799" s="112">
        <v>19950.89</v>
      </c>
      <c r="AQ799" s="112">
        <v>2474.11</v>
      </c>
      <c r="AR799" s="112">
        <v>22425</v>
      </c>
      <c r="AS799" s="112">
        <v>3461.5</v>
      </c>
      <c r="AT799" s="112">
        <v>798.5</v>
      </c>
      <c r="AU799" s="112">
        <v>4260</v>
      </c>
      <c r="AV799" s="84">
        <v>16</v>
      </c>
      <c r="AW799" s="84">
        <v>92</v>
      </c>
      <c r="AX799" s="84" t="s">
        <v>2161</v>
      </c>
      <c r="AY799" s="108"/>
      <c r="AZ799" s="84"/>
      <c r="BA799" s="84"/>
      <c r="BB799" s="84" t="s">
        <v>280</v>
      </c>
      <c r="BC799" s="84" t="s">
        <v>281</v>
      </c>
      <c r="BD799" s="108"/>
      <c r="BE799" s="84">
        <v>0</v>
      </c>
      <c r="BF799" s="38" t="s">
        <v>2648</v>
      </c>
      <c r="BG799" s="84">
        <v>9826339315</v>
      </c>
      <c r="BH799" s="114" t="s">
        <v>3072</v>
      </c>
      <c r="BI799" s="38" t="s">
        <v>111</v>
      </c>
      <c r="BJ799" s="85">
        <v>45818</v>
      </c>
      <c r="BK799" s="84"/>
      <c r="BL799" s="38"/>
      <c r="BM799" s="115" t="s">
        <v>120</v>
      </c>
      <c r="BN799" s="116" t="s">
        <v>199</v>
      </c>
      <c r="BO799" s="84" t="s">
        <v>242</v>
      </c>
      <c r="BP799" s="84"/>
      <c r="BQ799" s="117"/>
      <c r="BR799" s="118" t="s">
        <v>3094</v>
      </c>
    </row>
    <row r="800" spans="1:70" s="113" customFormat="1" ht="15" customHeight="1" x14ac:dyDescent="0.25">
      <c r="A800" s="84">
        <v>796</v>
      </c>
      <c r="B800" s="38" t="s">
        <v>254</v>
      </c>
      <c r="C800" s="38" t="s">
        <v>255</v>
      </c>
      <c r="D800" s="38" t="s">
        <v>256</v>
      </c>
      <c r="E800" s="38" t="s">
        <v>257</v>
      </c>
      <c r="F800" s="38" t="s">
        <v>258</v>
      </c>
      <c r="G800" s="84" t="s">
        <v>259</v>
      </c>
      <c r="H800" s="38" t="s">
        <v>260</v>
      </c>
      <c r="I800" s="84">
        <v>95409</v>
      </c>
      <c r="J800" s="38" t="s">
        <v>347</v>
      </c>
      <c r="K800" s="84">
        <v>95409</v>
      </c>
      <c r="L800" s="84" t="s">
        <v>262</v>
      </c>
      <c r="M800" s="38" t="s">
        <v>263</v>
      </c>
      <c r="N800" s="84">
        <v>171419</v>
      </c>
      <c r="O800" s="84" t="s">
        <v>1329</v>
      </c>
      <c r="P800" s="84">
        <v>832028</v>
      </c>
      <c r="Q800" s="38" t="s">
        <v>2437</v>
      </c>
      <c r="R800" s="38" t="s">
        <v>2099</v>
      </c>
      <c r="S800" s="84" t="s">
        <v>2653</v>
      </c>
      <c r="T800" s="84" t="s">
        <v>2653</v>
      </c>
      <c r="U800" s="84" t="s">
        <v>2167</v>
      </c>
      <c r="V800" s="84" t="s">
        <v>269</v>
      </c>
      <c r="W800" s="84">
        <v>541</v>
      </c>
      <c r="X800" s="38" t="s">
        <v>270</v>
      </c>
      <c r="Y800" s="84">
        <v>354244766</v>
      </c>
      <c r="Z800" s="38" t="s">
        <v>2654</v>
      </c>
      <c r="AA800" s="108" t="s">
        <v>2644</v>
      </c>
      <c r="AB800" s="84">
        <v>40000</v>
      </c>
      <c r="AC800" s="108" t="s">
        <v>353</v>
      </c>
      <c r="AD800" s="84">
        <v>24</v>
      </c>
      <c r="AE800" s="84" t="s">
        <v>274</v>
      </c>
      <c r="AF800" s="84" t="s">
        <v>2151</v>
      </c>
      <c r="AG800" s="108" t="s">
        <v>2645</v>
      </c>
      <c r="AH800" s="84" t="s">
        <v>725</v>
      </c>
      <c r="AI800" s="108" t="s">
        <v>2655</v>
      </c>
      <c r="AJ800" s="84">
        <v>2130</v>
      </c>
      <c r="AK800" s="84">
        <v>2130</v>
      </c>
      <c r="AL800" s="108" t="s">
        <v>2203</v>
      </c>
      <c r="AM800" s="84">
        <v>25366.66</v>
      </c>
      <c r="AN800" s="112">
        <v>10843.34</v>
      </c>
      <c r="AO800" s="112">
        <v>36210</v>
      </c>
      <c r="AP800" s="112">
        <v>14633.34</v>
      </c>
      <c r="AQ800" s="112">
        <v>1313.66</v>
      </c>
      <c r="AR800" s="112">
        <v>15947</v>
      </c>
      <c r="AS800" s="112">
        <v>0</v>
      </c>
      <c r="AT800" s="112">
        <v>0</v>
      </c>
      <c r="AU800" s="112">
        <v>0</v>
      </c>
      <c r="AV800" s="84">
        <v>17</v>
      </c>
      <c r="AW800" s="84">
        <v>0</v>
      </c>
      <c r="AX800" s="84" t="s">
        <v>279</v>
      </c>
      <c r="AY800" s="108"/>
      <c r="AZ800" s="84"/>
      <c r="BA800" s="84"/>
      <c r="BB800" s="84" t="s">
        <v>280</v>
      </c>
      <c r="BC800" s="84" t="s">
        <v>281</v>
      </c>
      <c r="BD800" s="108"/>
      <c r="BE800" s="84">
        <v>0</v>
      </c>
      <c r="BF800" s="38" t="s">
        <v>2653</v>
      </c>
      <c r="BG800" s="84">
        <v>8827245382</v>
      </c>
      <c r="BH800" s="114" t="s">
        <v>3072</v>
      </c>
      <c r="BI800" s="38" t="s">
        <v>111</v>
      </c>
      <c r="BJ800" s="85">
        <v>45821</v>
      </c>
      <c r="BK800" s="84"/>
      <c r="BL800" s="38"/>
      <c r="BM800" s="115" t="s">
        <v>119</v>
      </c>
      <c r="BN800" s="116" t="s">
        <v>199</v>
      </c>
      <c r="BO800" s="84" t="s">
        <v>242</v>
      </c>
      <c r="BP800" s="84"/>
      <c r="BQ800" s="117"/>
      <c r="BR800" s="118" t="s">
        <v>3094</v>
      </c>
    </row>
    <row r="801" spans="1:70" s="113" customFormat="1" ht="15" customHeight="1" x14ac:dyDescent="0.25">
      <c r="A801" s="84">
        <v>797</v>
      </c>
      <c r="B801" s="38" t="s">
        <v>254</v>
      </c>
      <c r="C801" s="38" t="s">
        <v>255</v>
      </c>
      <c r="D801" s="38" t="s">
        <v>256</v>
      </c>
      <c r="E801" s="38" t="s">
        <v>257</v>
      </c>
      <c r="F801" s="38" t="s">
        <v>258</v>
      </c>
      <c r="G801" s="84" t="s">
        <v>259</v>
      </c>
      <c r="H801" s="38" t="s">
        <v>260</v>
      </c>
      <c r="I801" s="84">
        <v>95367</v>
      </c>
      <c r="J801" s="38" t="s">
        <v>308</v>
      </c>
      <c r="K801" s="84">
        <v>95367</v>
      </c>
      <c r="L801" s="84" t="s">
        <v>262</v>
      </c>
      <c r="M801" s="38" t="s">
        <v>263</v>
      </c>
      <c r="N801" s="84">
        <v>160113</v>
      </c>
      <c r="O801" s="84" t="s">
        <v>309</v>
      </c>
      <c r="P801" s="84">
        <v>216007</v>
      </c>
      <c r="Q801" s="38" t="s">
        <v>485</v>
      </c>
      <c r="R801" s="38" t="s">
        <v>2099</v>
      </c>
      <c r="S801" s="84" t="s">
        <v>2656</v>
      </c>
      <c r="T801" s="84" t="s">
        <v>2656</v>
      </c>
      <c r="U801" s="84" t="s">
        <v>2167</v>
      </c>
      <c r="V801" s="84" t="s">
        <v>269</v>
      </c>
      <c r="W801" s="84">
        <v>541</v>
      </c>
      <c r="X801" s="38" t="s">
        <v>270</v>
      </c>
      <c r="Y801" s="84">
        <v>354256879</v>
      </c>
      <c r="Z801" s="38" t="s">
        <v>2657</v>
      </c>
      <c r="AA801" s="108" t="s">
        <v>2658</v>
      </c>
      <c r="AB801" s="84">
        <v>40000</v>
      </c>
      <c r="AC801" s="108" t="s">
        <v>314</v>
      </c>
      <c r="AD801" s="84">
        <v>24</v>
      </c>
      <c r="AE801" s="84" t="s">
        <v>274</v>
      </c>
      <c r="AF801" s="84" t="s">
        <v>2151</v>
      </c>
      <c r="AG801" s="108" t="s">
        <v>2659</v>
      </c>
      <c r="AH801" s="84" t="s">
        <v>725</v>
      </c>
      <c r="AI801" s="108" t="s">
        <v>2495</v>
      </c>
      <c r="AJ801" s="84">
        <v>2130</v>
      </c>
      <c r="AK801" s="84">
        <v>2130</v>
      </c>
      <c r="AL801" s="108" t="s">
        <v>2660</v>
      </c>
      <c r="AM801" s="84">
        <v>21828.58</v>
      </c>
      <c r="AN801" s="112">
        <v>10121.42</v>
      </c>
      <c r="AO801" s="112">
        <v>31950</v>
      </c>
      <c r="AP801" s="112">
        <v>18171.419999999998</v>
      </c>
      <c r="AQ801" s="112">
        <v>2035.58</v>
      </c>
      <c r="AR801" s="112">
        <v>20207</v>
      </c>
      <c r="AS801" s="112">
        <v>3538.08</v>
      </c>
      <c r="AT801" s="112">
        <v>721.92</v>
      </c>
      <c r="AU801" s="112">
        <v>4260</v>
      </c>
      <c r="AV801" s="84">
        <v>17</v>
      </c>
      <c r="AW801" s="84">
        <v>64</v>
      </c>
      <c r="AX801" s="84" t="s">
        <v>2235</v>
      </c>
      <c r="AY801" s="108"/>
      <c r="AZ801" s="84"/>
      <c r="BA801" s="84"/>
      <c r="BB801" s="84" t="s">
        <v>280</v>
      </c>
      <c r="BC801" s="84" t="s">
        <v>281</v>
      </c>
      <c r="BD801" s="108"/>
      <c r="BE801" s="84">
        <v>0</v>
      </c>
      <c r="BF801" s="38" t="s">
        <v>2656</v>
      </c>
      <c r="BG801" s="84">
        <v>8817050615</v>
      </c>
      <c r="BH801" s="114" t="s">
        <v>3072</v>
      </c>
      <c r="BI801" s="38" t="s">
        <v>110</v>
      </c>
      <c r="BJ801" s="85">
        <v>45820</v>
      </c>
      <c r="BK801" s="84"/>
      <c r="BL801" s="38" t="s">
        <v>115</v>
      </c>
      <c r="BM801" s="115" t="s">
        <v>130</v>
      </c>
      <c r="BN801" s="116" t="s">
        <v>200</v>
      </c>
      <c r="BO801" s="84" t="s">
        <v>243</v>
      </c>
      <c r="BP801" s="84"/>
      <c r="BQ801" s="117"/>
      <c r="BR801" s="118" t="s">
        <v>3091</v>
      </c>
    </row>
    <row r="802" spans="1:70" s="113" customFormat="1" ht="15" customHeight="1" x14ac:dyDescent="0.25">
      <c r="A802" s="84">
        <v>798</v>
      </c>
      <c r="B802" s="38" t="s">
        <v>254</v>
      </c>
      <c r="C802" s="38" t="s">
        <v>255</v>
      </c>
      <c r="D802" s="38" t="s">
        <v>256</v>
      </c>
      <c r="E802" s="38" t="s">
        <v>257</v>
      </c>
      <c r="F802" s="38" t="s">
        <v>258</v>
      </c>
      <c r="G802" s="84" t="s">
        <v>259</v>
      </c>
      <c r="H802" s="38" t="s">
        <v>260</v>
      </c>
      <c r="I802" s="84">
        <v>95892</v>
      </c>
      <c r="J802" s="38" t="s">
        <v>516</v>
      </c>
      <c r="K802" s="84">
        <v>95892</v>
      </c>
      <c r="L802" s="84" t="s">
        <v>262</v>
      </c>
      <c r="M802" s="38" t="s">
        <v>263</v>
      </c>
      <c r="N802" s="84">
        <v>196823</v>
      </c>
      <c r="O802" s="84" t="s">
        <v>1683</v>
      </c>
      <c r="P802" s="84">
        <v>261301</v>
      </c>
      <c r="Q802" s="38" t="s">
        <v>349</v>
      </c>
      <c r="R802" s="38" t="s">
        <v>2099</v>
      </c>
      <c r="S802" s="84" t="s">
        <v>2661</v>
      </c>
      <c r="T802" s="84" t="s">
        <v>2661</v>
      </c>
      <c r="U802" s="84" t="s">
        <v>2167</v>
      </c>
      <c r="V802" s="84" t="s">
        <v>269</v>
      </c>
      <c r="W802" s="84">
        <v>541</v>
      </c>
      <c r="X802" s="38" t="s">
        <v>270</v>
      </c>
      <c r="Y802" s="84">
        <v>354282128</v>
      </c>
      <c r="Z802" s="38" t="s">
        <v>2662</v>
      </c>
      <c r="AA802" s="108" t="s">
        <v>2658</v>
      </c>
      <c r="AB802" s="84">
        <v>40000</v>
      </c>
      <c r="AC802" s="108" t="s">
        <v>522</v>
      </c>
      <c r="AD802" s="84">
        <v>24</v>
      </c>
      <c r="AE802" s="84" t="s">
        <v>274</v>
      </c>
      <c r="AF802" s="84" t="s">
        <v>2151</v>
      </c>
      <c r="AG802" s="108" t="s">
        <v>2659</v>
      </c>
      <c r="AH802" s="84" t="s">
        <v>725</v>
      </c>
      <c r="AI802" s="108" t="s">
        <v>2646</v>
      </c>
      <c r="AJ802" s="84">
        <v>2130</v>
      </c>
      <c r="AK802" s="84">
        <v>2130</v>
      </c>
      <c r="AL802" s="108" t="s">
        <v>2663</v>
      </c>
      <c r="AM802" s="84">
        <v>9547.68</v>
      </c>
      <c r="AN802" s="112">
        <v>6332.32</v>
      </c>
      <c r="AO802" s="112">
        <v>15880</v>
      </c>
      <c r="AP802" s="112">
        <v>30452.32</v>
      </c>
      <c r="AQ802" s="112">
        <v>5559.68</v>
      </c>
      <c r="AR802" s="112">
        <v>36012</v>
      </c>
      <c r="AS802" s="112">
        <v>16047.52</v>
      </c>
      <c r="AT802" s="112">
        <v>4282.4799999999996</v>
      </c>
      <c r="AU802" s="112">
        <v>20330</v>
      </c>
      <c r="AV802" s="84">
        <v>17</v>
      </c>
      <c r="AW802" s="84">
        <v>279</v>
      </c>
      <c r="AX802" s="84" t="s">
        <v>293</v>
      </c>
      <c r="AY802" s="108"/>
      <c r="AZ802" s="84"/>
      <c r="BA802" s="84"/>
      <c r="BB802" s="84" t="s">
        <v>280</v>
      </c>
      <c r="BC802" s="84" t="s">
        <v>281</v>
      </c>
      <c r="BD802" s="108"/>
      <c r="BE802" s="84">
        <v>0</v>
      </c>
      <c r="BF802" s="38" t="s">
        <v>2661</v>
      </c>
      <c r="BG802" s="84">
        <v>9752627193</v>
      </c>
      <c r="BH802" s="114" t="s">
        <v>3072</v>
      </c>
      <c r="BI802" s="38" t="s">
        <v>111</v>
      </c>
      <c r="BJ802" s="85">
        <v>45822</v>
      </c>
      <c r="BK802" s="84"/>
      <c r="BL802" s="38"/>
      <c r="BM802" s="115" t="s">
        <v>119</v>
      </c>
      <c r="BN802" s="116" t="s">
        <v>199</v>
      </c>
      <c r="BO802" s="84" t="s">
        <v>242</v>
      </c>
      <c r="BP802" s="84"/>
      <c r="BQ802" s="117"/>
      <c r="BR802" s="118" t="s">
        <v>3094</v>
      </c>
    </row>
    <row r="803" spans="1:70" s="113" customFormat="1" ht="15" hidden="1" customHeight="1" x14ac:dyDescent="0.25">
      <c r="A803" s="84">
        <v>799</v>
      </c>
      <c r="B803" s="38" t="s">
        <v>254</v>
      </c>
      <c r="C803" s="38" t="s">
        <v>255</v>
      </c>
      <c r="D803" s="38" t="s">
        <v>256</v>
      </c>
      <c r="E803" s="38" t="s">
        <v>257</v>
      </c>
      <c r="F803" s="38" t="s">
        <v>258</v>
      </c>
      <c r="G803" s="84" t="s">
        <v>259</v>
      </c>
      <c r="H803" s="38" t="s">
        <v>260</v>
      </c>
      <c r="I803" s="84">
        <v>80625</v>
      </c>
      <c r="J803" s="38" t="s">
        <v>339</v>
      </c>
      <c r="K803" s="84">
        <v>80625</v>
      </c>
      <c r="L803" s="84" t="s">
        <v>262</v>
      </c>
      <c r="M803" s="38" t="s">
        <v>263</v>
      </c>
      <c r="N803" s="84">
        <v>131504</v>
      </c>
      <c r="O803" s="84" t="s">
        <v>383</v>
      </c>
      <c r="P803" s="84">
        <v>177772</v>
      </c>
      <c r="Q803" s="38" t="s">
        <v>384</v>
      </c>
      <c r="R803" s="38" t="s">
        <v>2099</v>
      </c>
      <c r="S803" s="84" t="s">
        <v>2664</v>
      </c>
      <c r="T803" s="84" t="s">
        <v>2664</v>
      </c>
      <c r="U803" s="84" t="s">
        <v>560</v>
      </c>
      <c r="V803" s="84" t="s">
        <v>343</v>
      </c>
      <c r="W803" s="84">
        <v>0</v>
      </c>
      <c r="X803" s="38" t="s">
        <v>270</v>
      </c>
      <c r="Y803" s="84">
        <v>354301039</v>
      </c>
      <c r="Z803" s="38" t="s">
        <v>2665</v>
      </c>
      <c r="AA803" s="108" t="s">
        <v>2666</v>
      </c>
      <c r="AB803" s="84">
        <v>72000</v>
      </c>
      <c r="AC803" s="108" t="s">
        <v>388</v>
      </c>
      <c r="AD803" s="84">
        <v>24</v>
      </c>
      <c r="AE803" s="84" t="s">
        <v>904</v>
      </c>
      <c r="AF803" s="84" t="s">
        <v>2151</v>
      </c>
      <c r="AG803" s="108" t="s">
        <v>2050</v>
      </c>
      <c r="AH803" s="84" t="s">
        <v>725</v>
      </c>
      <c r="AI803" s="108" t="s">
        <v>2667</v>
      </c>
      <c r="AJ803" s="84">
        <v>3840</v>
      </c>
      <c r="AK803" s="84">
        <v>3840</v>
      </c>
      <c r="AL803" s="108" t="s">
        <v>2154</v>
      </c>
      <c r="AM803" s="84">
        <v>4062.88</v>
      </c>
      <c r="AN803" s="112">
        <v>3617.12</v>
      </c>
      <c r="AO803" s="112">
        <v>7680</v>
      </c>
      <c r="AP803" s="112">
        <v>67937.119999999995</v>
      </c>
      <c r="AQ803" s="112">
        <v>17748.88</v>
      </c>
      <c r="AR803" s="112">
        <v>85686</v>
      </c>
      <c r="AS803" s="112">
        <v>42129.39</v>
      </c>
      <c r="AT803" s="112">
        <v>15470.61</v>
      </c>
      <c r="AU803" s="112">
        <v>57600</v>
      </c>
      <c r="AV803" s="84">
        <v>17</v>
      </c>
      <c r="AW803" s="84">
        <v>430</v>
      </c>
      <c r="AX803" s="84" t="s">
        <v>293</v>
      </c>
      <c r="AY803" s="108"/>
      <c r="AZ803" s="84"/>
      <c r="BA803" s="84"/>
      <c r="BB803" s="84" t="s">
        <v>280</v>
      </c>
      <c r="BC803" s="84" t="s">
        <v>281</v>
      </c>
      <c r="BD803" s="108"/>
      <c r="BE803" s="84">
        <v>0</v>
      </c>
      <c r="BF803" s="38" t="s">
        <v>2664</v>
      </c>
      <c r="BG803" s="84">
        <v>9669519407</v>
      </c>
      <c r="BH803" s="114" t="s">
        <v>3072</v>
      </c>
      <c r="BI803" s="38" t="s">
        <v>112</v>
      </c>
      <c r="BJ803" s="85">
        <v>45834</v>
      </c>
      <c r="BK803" s="84" t="s">
        <v>126</v>
      </c>
      <c r="BL803" s="38"/>
      <c r="BM803" s="115"/>
      <c r="BN803" s="116" t="s">
        <v>112</v>
      </c>
      <c r="BO803" s="84" t="s">
        <v>243</v>
      </c>
      <c r="BP803" s="84"/>
      <c r="BQ803" s="117" t="s">
        <v>112</v>
      </c>
      <c r="BR803" s="118"/>
    </row>
    <row r="804" spans="1:70" s="113" customFormat="1" ht="15" customHeight="1" x14ac:dyDescent="0.25">
      <c r="A804" s="84">
        <v>800</v>
      </c>
      <c r="B804" s="38" t="s">
        <v>254</v>
      </c>
      <c r="C804" s="38" t="s">
        <v>255</v>
      </c>
      <c r="D804" s="38" t="s">
        <v>256</v>
      </c>
      <c r="E804" s="38" t="s">
        <v>257</v>
      </c>
      <c r="F804" s="38" t="s">
        <v>258</v>
      </c>
      <c r="G804" s="84" t="s">
        <v>259</v>
      </c>
      <c r="H804" s="38" t="s">
        <v>260</v>
      </c>
      <c r="I804" s="84">
        <v>95892</v>
      </c>
      <c r="J804" s="38" t="s">
        <v>516</v>
      </c>
      <c r="K804" s="84">
        <v>95892</v>
      </c>
      <c r="L804" s="84" t="s">
        <v>262</v>
      </c>
      <c r="M804" s="38" t="s">
        <v>263</v>
      </c>
      <c r="N804" s="84">
        <v>164614</v>
      </c>
      <c r="O804" s="84" t="s">
        <v>826</v>
      </c>
      <c r="P804" s="84">
        <v>220799</v>
      </c>
      <c r="Q804" s="38" t="s">
        <v>827</v>
      </c>
      <c r="R804" s="38" t="s">
        <v>2099</v>
      </c>
      <c r="S804" s="84" t="s">
        <v>2668</v>
      </c>
      <c r="T804" s="84" t="s">
        <v>2668</v>
      </c>
      <c r="U804" s="84" t="s">
        <v>2167</v>
      </c>
      <c r="V804" s="84" t="s">
        <v>343</v>
      </c>
      <c r="W804" s="84">
        <v>541</v>
      </c>
      <c r="X804" s="38" t="s">
        <v>270</v>
      </c>
      <c r="Y804" s="84">
        <v>354332814</v>
      </c>
      <c r="Z804" s="38" t="s">
        <v>2669</v>
      </c>
      <c r="AA804" s="108" t="s">
        <v>2670</v>
      </c>
      <c r="AB804" s="84">
        <v>40000</v>
      </c>
      <c r="AC804" s="108" t="s">
        <v>522</v>
      </c>
      <c r="AD804" s="84">
        <v>24</v>
      </c>
      <c r="AE804" s="84" t="s">
        <v>274</v>
      </c>
      <c r="AF804" s="84" t="s">
        <v>2151</v>
      </c>
      <c r="AG804" s="108" t="s">
        <v>2671</v>
      </c>
      <c r="AH804" s="84" t="s">
        <v>725</v>
      </c>
      <c r="AI804" s="108" t="s">
        <v>2646</v>
      </c>
      <c r="AJ804" s="84">
        <v>2130</v>
      </c>
      <c r="AK804" s="84">
        <v>2130</v>
      </c>
      <c r="AL804" s="108" t="s">
        <v>2672</v>
      </c>
      <c r="AM804" s="84">
        <v>23958.15</v>
      </c>
      <c r="AN804" s="112">
        <v>10121.85</v>
      </c>
      <c r="AO804" s="112">
        <v>34080</v>
      </c>
      <c r="AP804" s="112">
        <v>16041.85</v>
      </c>
      <c r="AQ804" s="112">
        <v>1594.15</v>
      </c>
      <c r="AR804" s="112">
        <v>17636</v>
      </c>
      <c r="AS804" s="112">
        <v>1789.39</v>
      </c>
      <c r="AT804" s="112">
        <v>340.61</v>
      </c>
      <c r="AU804" s="112">
        <v>2130</v>
      </c>
      <c r="AV804" s="84">
        <v>17</v>
      </c>
      <c r="AW804" s="84">
        <v>6</v>
      </c>
      <c r="AX804" s="84" t="s">
        <v>2177</v>
      </c>
      <c r="AY804" s="108"/>
      <c r="AZ804" s="84"/>
      <c r="BA804" s="84"/>
      <c r="BB804" s="84" t="s">
        <v>280</v>
      </c>
      <c r="BC804" s="84" t="s">
        <v>281</v>
      </c>
      <c r="BD804" s="108"/>
      <c r="BE804" s="84">
        <v>0</v>
      </c>
      <c r="BF804" s="38" t="s">
        <v>2668</v>
      </c>
      <c r="BG804" s="84">
        <v>9926349850</v>
      </c>
      <c r="BH804" s="114" t="s">
        <v>3072</v>
      </c>
      <c r="BI804" s="38" t="s">
        <v>110</v>
      </c>
      <c r="BJ804" s="85">
        <v>45818</v>
      </c>
      <c r="BK804" s="84"/>
      <c r="BL804" s="38" t="s">
        <v>114</v>
      </c>
      <c r="BM804" s="115" t="s">
        <v>119</v>
      </c>
      <c r="BN804" s="116" t="s">
        <v>199</v>
      </c>
      <c r="BO804" s="84" t="s">
        <v>242</v>
      </c>
      <c r="BP804" s="84"/>
      <c r="BQ804" s="117"/>
      <c r="BR804" s="118" t="s">
        <v>3091</v>
      </c>
    </row>
    <row r="805" spans="1:70" s="113" customFormat="1" ht="15" customHeight="1" x14ac:dyDescent="0.25">
      <c r="A805" s="84">
        <v>801</v>
      </c>
      <c r="B805" s="38" t="s">
        <v>254</v>
      </c>
      <c r="C805" s="38" t="s">
        <v>255</v>
      </c>
      <c r="D805" s="38" t="s">
        <v>256</v>
      </c>
      <c r="E805" s="38" t="s">
        <v>257</v>
      </c>
      <c r="F805" s="38" t="s">
        <v>258</v>
      </c>
      <c r="G805" s="84" t="s">
        <v>259</v>
      </c>
      <c r="H805" s="38" t="s">
        <v>260</v>
      </c>
      <c r="I805" s="84">
        <v>95892</v>
      </c>
      <c r="J805" s="38" t="s">
        <v>516</v>
      </c>
      <c r="K805" s="84">
        <v>95892</v>
      </c>
      <c r="L805" s="84" t="s">
        <v>262</v>
      </c>
      <c r="M805" s="38" t="s">
        <v>263</v>
      </c>
      <c r="N805" s="84">
        <v>161271</v>
      </c>
      <c r="O805" s="84" t="s">
        <v>517</v>
      </c>
      <c r="P805" s="84">
        <v>230241</v>
      </c>
      <c r="Q805" s="38" t="s">
        <v>1350</v>
      </c>
      <c r="R805" s="38" t="s">
        <v>2099</v>
      </c>
      <c r="S805" s="84" t="s">
        <v>2673</v>
      </c>
      <c r="T805" s="84" t="s">
        <v>2673</v>
      </c>
      <c r="U805" s="84" t="s">
        <v>2167</v>
      </c>
      <c r="V805" s="84" t="s">
        <v>269</v>
      </c>
      <c r="W805" s="84">
        <v>541</v>
      </c>
      <c r="X805" s="38" t="s">
        <v>270</v>
      </c>
      <c r="Y805" s="84">
        <v>354340627</v>
      </c>
      <c r="Z805" s="38" t="s">
        <v>2674</v>
      </c>
      <c r="AA805" s="108" t="s">
        <v>2494</v>
      </c>
      <c r="AB805" s="84">
        <v>32000</v>
      </c>
      <c r="AC805" s="108" t="s">
        <v>522</v>
      </c>
      <c r="AD805" s="84">
        <v>24</v>
      </c>
      <c r="AE805" s="84" t="s">
        <v>708</v>
      </c>
      <c r="AF805" s="84" t="s">
        <v>732</v>
      </c>
      <c r="AG805" s="108" t="s">
        <v>1354</v>
      </c>
      <c r="AH805" s="84" t="s">
        <v>700</v>
      </c>
      <c r="AI805" s="108" t="s">
        <v>2646</v>
      </c>
      <c r="AJ805" s="84">
        <v>1710</v>
      </c>
      <c r="AK805" s="84">
        <v>1710</v>
      </c>
      <c r="AL805" s="108" t="s">
        <v>2173</v>
      </c>
      <c r="AM805" s="84">
        <v>20810.36</v>
      </c>
      <c r="AN805" s="112">
        <v>8259.64</v>
      </c>
      <c r="AO805" s="112">
        <v>29070</v>
      </c>
      <c r="AP805" s="112">
        <v>11189.64</v>
      </c>
      <c r="AQ805" s="112">
        <v>967.36</v>
      </c>
      <c r="AR805" s="112">
        <v>12157</v>
      </c>
      <c r="AS805" s="112">
        <v>0</v>
      </c>
      <c r="AT805" s="112">
        <v>0</v>
      </c>
      <c r="AU805" s="112">
        <v>0</v>
      </c>
      <c r="AV805" s="84">
        <v>17</v>
      </c>
      <c r="AW805" s="84">
        <v>0</v>
      </c>
      <c r="AX805" s="84" t="s">
        <v>279</v>
      </c>
      <c r="AY805" s="108"/>
      <c r="AZ805" s="84"/>
      <c r="BA805" s="84"/>
      <c r="BB805" s="84" t="s">
        <v>280</v>
      </c>
      <c r="BC805" s="84" t="s">
        <v>281</v>
      </c>
      <c r="BD805" s="108"/>
      <c r="BE805" s="84">
        <v>0</v>
      </c>
      <c r="BF805" s="38" t="s">
        <v>2673</v>
      </c>
      <c r="BG805" s="84">
        <v>9926682870</v>
      </c>
      <c r="BH805" s="114" t="s">
        <v>3072</v>
      </c>
      <c r="BI805" s="38" t="s">
        <v>110</v>
      </c>
      <c r="BJ805" s="85">
        <v>45818</v>
      </c>
      <c r="BK805" s="84"/>
      <c r="BL805" s="38" t="s">
        <v>114</v>
      </c>
      <c r="BM805" s="115" t="s">
        <v>119</v>
      </c>
      <c r="BN805" s="116" t="s">
        <v>199</v>
      </c>
      <c r="BO805" s="84" t="s">
        <v>242</v>
      </c>
      <c r="BP805" s="84"/>
      <c r="BQ805" s="117"/>
      <c r="BR805" s="118" t="s">
        <v>3091</v>
      </c>
    </row>
    <row r="806" spans="1:70" s="113" customFormat="1" ht="15" customHeight="1" x14ac:dyDescent="0.25">
      <c r="A806" s="84">
        <v>802</v>
      </c>
      <c r="B806" s="38" t="s">
        <v>254</v>
      </c>
      <c r="C806" s="38" t="s">
        <v>255</v>
      </c>
      <c r="D806" s="38" t="s">
        <v>256</v>
      </c>
      <c r="E806" s="38" t="s">
        <v>257</v>
      </c>
      <c r="F806" s="38" t="s">
        <v>258</v>
      </c>
      <c r="G806" s="84" t="s">
        <v>259</v>
      </c>
      <c r="H806" s="38" t="s">
        <v>260</v>
      </c>
      <c r="I806" s="84">
        <v>95409</v>
      </c>
      <c r="J806" s="38" t="s">
        <v>347</v>
      </c>
      <c r="K806" s="84">
        <v>95409</v>
      </c>
      <c r="L806" s="84" t="s">
        <v>262</v>
      </c>
      <c r="M806" s="38" t="s">
        <v>263</v>
      </c>
      <c r="N806" s="84">
        <v>162505</v>
      </c>
      <c r="O806" s="84" t="s">
        <v>598</v>
      </c>
      <c r="P806" s="84">
        <v>217947</v>
      </c>
      <c r="Q806" s="38" t="s">
        <v>1627</v>
      </c>
      <c r="R806" s="38" t="s">
        <v>2099</v>
      </c>
      <c r="S806" s="84" t="s">
        <v>2675</v>
      </c>
      <c r="T806" s="84" t="s">
        <v>2675</v>
      </c>
      <c r="U806" s="84" t="s">
        <v>2167</v>
      </c>
      <c r="V806" s="84" t="s">
        <v>269</v>
      </c>
      <c r="W806" s="84">
        <v>541</v>
      </c>
      <c r="X806" s="38" t="s">
        <v>270</v>
      </c>
      <c r="Y806" s="84">
        <v>354352721</v>
      </c>
      <c r="Z806" s="38" t="s">
        <v>2514</v>
      </c>
      <c r="AA806" s="108" t="s">
        <v>564</v>
      </c>
      <c r="AB806" s="84">
        <v>40000</v>
      </c>
      <c r="AC806" s="108" t="s">
        <v>353</v>
      </c>
      <c r="AD806" s="84">
        <v>24</v>
      </c>
      <c r="AE806" s="84" t="s">
        <v>274</v>
      </c>
      <c r="AF806" s="84" t="s">
        <v>2151</v>
      </c>
      <c r="AG806" s="108" t="s">
        <v>2676</v>
      </c>
      <c r="AH806" s="84" t="s">
        <v>725</v>
      </c>
      <c r="AI806" s="108" t="s">
        <v>2655</v>
      </c>
      <c r="AJ806" s="84">
        <v>2130</v>
      </c>
      <c r="AK806" s="84">
        <v>2130</v>
      </c>
      <c r="AL806" s="108" t="s">
        <v>2568</v>
      </c>
      <c r="AM806" s="84">
        <v>22084.38</v>
      </c>
      <c r="AN806" s="112">
        <v>9865.6200000000008</v>
      </c>
      <c r="AO806" s="112">
        <v>31950</v>
      </c>
      <c r="AP806" s="112">
        <v>17915.62</v>
      </c>
      <c r="AQ806" s="112">
        <v>1982.38</v>
      </c>
      <c r="AR806" s="112">
        <v>19898</v>
      </c>
      <c r="AS806" s="112">
        <v>3548.88</v>
      </c>
      <c r="AT806" s="112">
        <v>711.12</v>
      </c>
      <c r="AU806" s="112">
        <v>4260</v>
      </c>
      <c r="AV806" s="84">
        <v>17</v>
      </c>
      <c r="AW806" s="84">
        <v>32</v>
      </c>
      <c r="AX806" s="84" t="s">
        <v>2185</v>
      </c>
      <c r="AY806" s="108"/>
      <c r="AZ806" s="84"/>
      <c r="BA806" s="84"/>
      <c r="BB806" s="84" t="s">
        <v>280</v>
      </c>
      <c r="BC806" s="84" t="s">
        <v>281</v>
      </c>
      <c r="BD806" s="108"/>
      <c r="BE806" s="84">
        <v>0</v>
      </c>
      <c r="BF806" s="38" t="s">
        <v>2675</v>
      </c>
      <c r="BG806" s="84">
        <v>9993125922</v>
      </c>
      <c r="BH806" s="114" t="s">
        <v>3072</v>
      </c>
      <c r="BI806" s="38" t="s">
        <v>110</v>
      </c>
      <c r="BJ806" s="85">
        <v>45821</v>
      </c>
      <c r="BK806" s="84"/>
      <c r="BL806" s="38" t="s">
        <v>114</v>
      </c>
      <c r="BM806" s="115" t="s">
        <v>119</v>
      </c>
      <c r="BN806" s="116" t="s">
        <v>199</v>
      </c>
      <c r="BO806" s="84" t="s">
        <v>242</v>
      </c>
      <c r="BP806" s="84"/>
      <c r="BQ806" s="117"/>
      <c r="BR806" s="118" t="s">
        <v>3091</v>
      </c>
    </row>
    <row r="807" spans="1:70" s="113" customFormat="1" ht="15" customHeight="1" x14ac:dyDescent="0.25">
      <c r="A807" s="84">
        <v>803</v>
      </c>
      <c r="B807" s="38" t="s">
        <v>254</v>
      </c>
      <c r="C807" s="38" t="s">
        <v>255</v>
      </c>
      <c r="D807" s="38" t="s">
        <v>256</v>
      </c>
      <c r="E807" s="38" t="s">
        <v>257</v>
      </c>
      <c r="F807" s="38" t="s">
        <v>258</v>
      </c>
      <c r="G807" s="84" t="s">
        <v>259</v>
      </c>
      <c r="H807" s="38" t="s">
        <v>260</v>
      </c>
      <c r="I807" s="84">
        <v>95409</v>
      </c>
      <c r="J807" s="38" t="s">
        <v>347</v>
      </c>
      <c r="K807" s="84">
        <v>95409</v>
      </c>
      <c r="L807" s="84" t="s">
        <v>262</v>
      </c>
      <c r="M807" s="38" t="s">
        <v>263</v>
      </c>
      <c r="N807" s="84">
        <v>172912</v>
      </c>
      <c r="O807" s="84" t="s">
        <v>598</v>
      </c>
      <c r="P807" s="84">
        <v>232211</v>
      </c>
      <c r="Q807" s="38" t="s">
        <v>599</v>
      </c>
      <c r="R807" s="38" t="s">
        <v>2099</v>
      </c>
      <c r="S807" s="84" t="s">
        <v>2677</v>
      </c>
      <c r="T807" s="84" t="s">
        <v>2677</v>
      </c>
      <c r="U807" s="84" t="s">
        <v>2167</v>
      </c>
      <c r="V807" s="84" t="s">
        <v>269</v>
      </c>
      <c r="W807" s="84">
        <v>541</v>
      </c>
      <c r="X807" s="38" t="s">
        <v>270</v>
      </c>
      <c r="Y807" s="84">
        <v>354353297</v>
      </c>
      <c r="Z807" s="38" t="s">
        <v>2678</v>
      </c>
      <c r="AA807" s="108" t="s">
        <v>564</v>
      </c>
      <c r="AB807" s="84">
        <v>40000</v>
      </c>
      <c r="AC807" s="108" t="s">
        <v>353</v>
      </c>
      <c r="AD807" s="84">
        <v>24</v>
      </c>
      <c r="AE807" s="84" t="s">
        <v>274</v>
      </c>
      <c r="AF807" s="84" t="s">
        <v>2151</v>
      </c>
      <c r="AG807" s="108" t="s">
        <v>2676</v>
      </c>
      <c r="AH807" s="84" t="s">
        <v>725</v>
      </c>
      <c r="AI807" s="108" t="s">
        <v>2655</v>
      </c>
      <c r="AJ807" s="84">
        <v>2130</v>
      </c>
      <c r="AK807" s="84">
        <v>2130</v>
      </c>
      <c r="AL807" s="108" t="s">
        <v>2571</v>
      </c>
      <c r="AM807" s="84">
        <v>15401.08</v>
      </c>
      <c r="AN807" s="112">
        <v>8028.92</v>
      </c>
      <c r="AO807" s="112">
        <v>23430</v>
      </c>
      <c r="AP807" s="112">
        <v>24598.92</v>
      </c>
      <c r="AQ807" s="112">
        <v>3819.08</v>
      </c>
      <c r="AR807" s="112">
        <v>28418</v>
      </c>
      <c r="AS807" s="112">
        <v>10232.18</v>
      </c>
      <c r="AT807" s="112">
        <v>2547.8200000000002</v>
      </c>
      <c r="AU807" s="112">
        <v>12780</v>
      </c>
      <c r="AV807" s="84">
        <v>17</v>
      </c>
      <c r="AW807" s="84">
        <v>152</v>
      </c>
      <c r="AX807" s="84" t="s">
        <v>2135</v>
      </c>
      <c r="AY807" s="108"/>
      <c r="AZ807" s="84"/>
      <c r="BA807" s="84"/>
      <c r="BB807" s="84" t="s">
        <v>280</v>
      </c>
      <c r="BC807" s="84" t="s">
        <v>281</v>
      </c>
      <c r="BD807" s="108"/>
      <c r="BE807" s="84">
        <v>0</v>
      </c>
      <c r="BF807" s="38" t="s">
        <v>2677</v>
      </c>
      <c r="BG807" s="84">
        <v>8871548983</v>
      </c>
      <c r="BH807" s="114" t="s">
        <v>3072</v>
      </c>
      <c r="BI807" s="38" t="s">
        <v>111</v>
      </c>
      <c r="BJ807" s="85">
        <v>45818</v>
      </c>
      <c r="BK807" s="84"/>
      <c r="BL807" s="38"/>
      <c r="BM807" s="115" t="s">
        <v>120</v>
      </c>
      <c r="BN807" s="116" t="s">
        <v>199</v>
      </c>
      <c r="BO807" s="84" t="s">
        <v>242</v>
      </c>
      <c r="BP807" s="84"/>
      <c r="BQ807" s="117"/>
      <c r="BR807" s="118" t="s">
        <v>3094</v>
      </c>
    </row>
    <row r="808" spans="1:70" s="113" customFormat="1" ht="15" customHeight="1" x14ac:dyDescent="0.25">
      <c r="A808" s="84">
        <v>804</v>
      </c>
      <c r="B808" s="38" t="s">
        <v>254</v>
      </c>
      <c r="C808" s="38" t="s">
        <v>255</v>
      </c>
      <c r="D808" s="38" t="s">
        <v>256</v>
      </c>
      <c r="E808" s="38" t="s">
        <v>257</v>
      </c>
      <c r="F808" s="38" t="s">
        <v>258</v>
      </c>
      <c r="G808" s="84" t="s">
        <v>259</v>
      </c>
      <c r="H808" s="38" t="s">
        <v>260</v>
      </c>
      <c r="I808" s="84">
        <v>95409</v>
      </c>
      <c r="J808" s="38" t="s">
        <v>347</v>
      </c>
      <c r="K808" s="84">
        <v>95409</v>
      </c>
      <c r="L808" s="84" t="s">
        <v>262</v>
      </c>
      <c r="M808" s="38" t="s">
        <v>263</v>
      </c>
      <c r="N808" s="84">
        <v>172912</v>
      </c>
      <c r="O808" s="84" t="s">
        <v>598</v>
      </c>
      <c r="P808" s="84">
        <v>232211</v>
      </c>
      <c r="Q808" s="38" t="s">
        <v>599</v>
      </c>
      <c r="R808" s="38" t="s">
        <v>2099</v>
      </c>
      <c r="S808" s="84" t="s">
        <v>2679</v>
      </c>
      <c r="T808" s="84" t="s">
        <v>2679</v>
      </c>
      <c r="U808" s="84" t="s">
        <v>268</v>
      </c>
      <c r="V808" s="84" t="s">
        <v>269</v>
      </c>
      <c r="W808" s="84">
        <v>541</v>
      </c>
      <c r="X808" s="38" t="s">
        <v>270</v>
      </c>
      <c r="Y808" s="84">
        <v>354363960</v>
      </c>
      <c r="Z808" s="38" t="s">
        <v>2680</v>
      </c>
      <c r="AA808" s="108" t="s">
        <v>2494</v>
      </c>
      <c r="AB808" s="84">
        <v>40000</v>
      </c>
      <c r="AC808" s="108" t="s">
        <v>353</v>
      </c>
      <c r="AD808" s="84">
        <v>24</v>
      </c>
      <c r="AE808" s="84" t="s">
        <v>274</v>
      </c>
      <c r="AF808" s="84" t="s">
        <v>2151</v>
      </c>
      <c r="AG808" s="108" t="s">
        <v>2681</v>
      </c>
      <c r="AH808" s="84" t="s">
        <v>725</v>
      </c>
      <c r="AI808" s="108" t="s">
        <v>2655</v>
      </c>
      <c r="AJ808" s="84">
        <v>2130</v>
      </c>
      <c r="AK808" s="84">
        <v>2130</v>
      </c>
      <c r="AL808" s="108" t="s">
        <v>2430</v>
      </c>
      <c r="AM808" s="84">
        <v>13842.24</v>
      </c>
      <c r="AN808" s="112">
        <v>7457.76</v>
      </c>
      <c r="AO808" s="112">
        <v>21300</v>
      </c>
      <c r="AP808" s="112">
        <v>26157.759999999998</v>
      </c>
      <c r="AQ808" s="112">
        <v>4346.24</v>
      </c>
      <c r="AR808" s="112">
        <v>30504</v>
      </c>
      <c r="AS808" s="112">
        <v>11829.11</v>
      </c>
      <c r="AT808" s="112">
        <v>3080.89</v>
      </c>
      <c r="AU808" s="112">
        <v>14910</v>
      </c>
      <c r="AV808" s="84">
        <v>17</v>
      </c>
      <c r="AW808" s="84">
        <v>183</v>
      </c>
      <c r="AX808" s="84" t="s">
        <v>293</v>
      </c>
      <c r="AY808" s="108"/>
      <c r="AZ808" s="84"/>
      <c r="BA808" s="84"/>
      <c r="BB808" s="84" t="s">
        <v>280</v>
      </c>
      <c r="BC808" s="84" t="s">
        <v>281</v>
      </c>
      <c r="BD808" s="108"/>
      <c r="BE808" s="84">
        <v>0</v>
      </c>
      <c r="BF808" s="38" t="s">
        <v>2679</v>
      </c>
      <c r="BG808" s="84">
        <v>9009512855</v>
      </c>
      <c r="BH808" s="114" t="s">
        <v>3072</v>
      </c>
      <c r="BI808" s="38" t="s">
        <v>111</v>
      </c>
      <c r="BJ808" s="85">
        <v>45822</v>
      </c>
      <c r="BK808" s="84"/>
      <c r="BL808" s="38"/>
      <c r="BM808" s="115" t="s">
        <v>120</v>
      </c>
      <c r="BN808" s="116" t="s">
        <v>199</v>
      </c>
      <c r="BO808" s="84" t="s">
        <v>242</v>
      </c>
      <c r="BP808" s="84"/>
      <c r="BQ808" s="117"/>
      <c r="BR808" s="118" t="s">
        <v>3094</v>
      </c>
    </row>
    <row r="809" spans="1:70" s="113" customFormat="1" ht="15" customHeight="1" x14ac:dyDescent="0.25">
      <c r="A809" s="84">
        <v>805</v>
      </c>
      <c r="B809" s="38" t="s">
        <v>254</v>
      </c>
      <c r="C809" s="38" t="s">
        <v>255</v>
      </c>
      <c r="D809" s="38" t="s">
        <v>256</v>
      </c>
      <c r="E809" s="38" t="s">
        <v>257</v>
      </c>
      <c r="F809" s="38" t="s">
        <v>258</v>
      </c>
      <c r="G809" s="84" t="s">
        <v>259</v>
      </c>
      <c r="H809" s="38" t="s">
        <v>260</v>
      </c>
      <c r="I809" s="84">
        <v>95409</v>
      </c>
      <c r="J809" s="38" t="s">
        <v>347</v>
      </c>
      <c r="K809" s="84">
        <v>95409</v>
      </c>
      <c r="L809" s="84" t="s">
        <v>262</v>
      </c>
      <c r="M809" s="38" t="s">
        <v>263</v>
      </c>
      <c r="N809" s="84">
        <v>172912</v>
      </c>
      <c r="O809" s="84" t="s">
        <v>598</v>
      </c>
      <c r="P809" s="84">
        <v>232211</v>
      </c>
      <c r="Q809" s="38" t="s">
        <v>599</v>
      </c>
      <c r="R809" s="38" t="s">
        <v>2099</v>
      </c>
      <c r="S809" s="84" t="s">
        <v>2682</v>
      </c>
      <c r="T809" s="84" t="s">
        <v>2682</v>
      </c>
      <c r="U809" s="84" t="s">
        <v>2167</v>
      </c>
      <c r="V809" s="84" t="s">
        <v>269</v>
      </c>
      <c r="W809" s="84">
        <v>541</v>
      </c>
      <c r="X809" s="38" t="s">
        <v>270</v>
      </c>
      <c r="Y809" s="84">
        <v>354364096</v>
      </c>
      <c r="Z809" s="38" t="s">
        <v>2683</v>
      </c>
      <c r="AA809" s="108" t="s">
        <v>2494</v>
      </c>
      <c r="AB809" s="84">
        <v>40000</v>
      </c>
      <c r="AC809" s="108" t="s">
        <v>353</v>
      </c>
      <c r="AD809" s="84">
        <v>24</v>
      </c>
      <c r="AE809" s="84" t="s">
        <v>274</v>
      </c>
      <c r="AF809" s="84" t="s">
        <v>2151</v>
      </c>
      <c r="AG809" s="108" t="s">
        <v>2681</v>
      </c>
      <c r="AH809" s="84" t="s">
        <v>725</v>
      </c>
      <c r="AI809" s="108" t="s">
        <v>2655</v>
      </c>
      <c r="AJ809" s="84">
        <v>2130</v>
      </c>
      <c r="AK809" s="84">
        <v>2130</v>
      </c>
      <c r="AL809" s="108" t="s">
        <v>2430</v>
      </c>
      <c r="AM809" s="84">
        <v>20406.95</v>
      </c>
      <c r="AN809" s="112">
        <v>9413.0499999999993</v>
      </c>
      <c r="AO809" s="112">
        <v>29820</v>
      </c>
      <c r="AP809" s="112">
        <v>19593.05</v>
      </c>
      <c r="AQ809" s="112">
        <v>2390.9499999999998</v>
      </c>
      <c r="AR809" s="112">
        <v>21984</v>
      </c>
      <c r="AS809" s="112">
        <v>5264.4</v>
      </c>
      <c r="AT809" s="112">
        <v>1125.5999999999999</v>
      </c>
      <c r="AU809" s="112">
        <v>6390</v>
      </c>
      <c r="AV809" s="84">
        <v>17</v>
      </c>
      <c r="AW809" s="84">
        <v>62</v>
      </c>
      <c r="AX809" s="84" t="s">
        <v>2235</v>
      </c>
      <c r="AY809" s="108"/>
      <c r="AZ809" s="84"/>
      <c r="BA809" s="84"/>
      <c r="BB809" s="84" t="s">
        <v>280</v>
      </c>
      <c r="BC809" s="84" t="s">
        <v>281</v>
      </c>
      <c r="BD809" s="108"/>
      <c r="BE809" s="84">
        <v>0</v>
      </c>
      <c r="BF809" s="38" t="s">
        <v>2682</v>
      </c>
      <c r="BG809" s="84">
        <v>7354402086</v>
      </c>
      <c r="BH809" s="114" t="s">
        <v>3072</v>
      </c>
      <c r="BI809" s="38" t="s">
        <v>110</v>
      </c>
      <c r="BJ809" s="85">
        <v>45821</v>
      </c>
      <c r="BK809" s="84"/>
      <c r="BL809" s="38" t="s">
        <v>114</v>
      </c>
      <c r="BM809" s="115" t="s">
        <v>119</v>
      </c>
      <c r="BN809" s="116" t="s">
        <v>199</v>
      </c>
      <c r="BO809" s="84" t="s">
        <v>242</v>
      </c>
      <c r="BP809" s="84"/>
      <c r="BQ809" s="117"/>
      <c r="BR809" s="118" t="s">
        <v>3091</v>
      </c>
    </row>
    <row r="810" spans="1:70" s="113" customFormat="1" ht="15" customHeight="1" x14ac:dyDescent="0.25">
      <c r="A810" s="84">
        <v>806</v>
      </c>
      <c r="B810" s="38" t="s">
        <v>254</v>
      </c>
      <c r="C810" s="38" t="s">
        <v>255</v>
      </c>
      <c r="D810" s="38" t="s">
        <v>256</v>
      </c>
      <c r="E810" s="38" t="s">
        <v>257</v>
      </c>
      <c r="F810" s="38" t="s">
        <v>258</v>
      </c>
      <c r="G810" s="84" t="s">
        <v>259</v>
      </c>
      <c r="H810" s="38" t="s">
        <v>260</v>
      </c>
      <c r="I810" s="84">
        <v>100032</v>
      </c>
      <c r="J810" s="38" t="s">
        <v>261</v>
      </c>
      <c r="K810" s="84">
        <v>100032</v>
      </c>
      <c r="L810" s="84" t="s">
        <v>262</v>
      </c>
      <c r="M810" s="38" t="s">
        <v>263</v>
      </c>
      <c r="N810" s="84">
        <v>160255</v>
      </c>
      <c r="O810" s="84" t="s">
        <v>321</v>
      </c>
      <c r="P810" s="84">
        <v>228216</v>
      </c>
      <c r="Q810" s="38" t="s">
        <v>950</v>
      </c>
      <c r="R810" s="38" t="s">
        <v>2099</v>
      </c>
      <c r="S810" s="84" t="s">
        <v>2684</v>
      </c>
      <c r="T810" s="84" t="s">
        <v>2684</v>
      </c>
      <c r="U810" s="84" t="s">
        <v>2167</v>
      </c>
      <c r="V810" s="84" t="s">
        <v>269</v>
      </c>
      <c r="W810" s="84">
        <v>541</v>
      </c>
      <c r="X810" s="38" t="s">
        <v>270</v>
      </c>
      <c r="Y810" s="84">
        <v>354417070</v>
      </c>
      <c r="Z810" s="38" t="s">
        <v>2685</v>
      </c>
      <c r="AA810" s="108" t="s">
        <v>2686</v>
      </c>
      <c r="AB810" s="84">
        <v>40000</v>
      </c>
      <c r="AC810" s="108" t="s">
        <v>273</v>
      </c>
      <c r="AD810" s="84">
        <v>24</v>
      </c>
      <c r="AE810" s="84" t="s">
        <v>274</v>
      </c>
      <c r="AF810" s="84" t="s">
        <v>2151</v>
      </c>
      <c r="AG810" s="108" t="s">
        <v>2687</v>
      </c>
      <c r="AH810" s="84" t="s">
        <v>725</v>
      </c>
      <c r="AI810" s="108" t="s">
        <v>2688</v>
      </c>
      <c r="AJ810" s="84">
        <v>2130</v>
      </c>
      <c r="AK810" s="84">
        <v>2130</v>
      </c>
      <c r="AL810" s="108" t="s">
        <v>705</v>
      </c>
      <c r="AM810" s="84">
        <v>20621.669999999998</v>
      </c>
      <c r="AN810" s="112">
        <v>9198.33</v>
      </c>
      <c r="AO810" s="112">
        <v>29820</v>
      </c>
      <c r="AP810" s="112">
        <v>19378.330000000002</v>
      </c>
      <c r="AQ810" s="112">
        <v>2341.67</v>
      </c>
      <c r="AR810" s="112">
        <v>21720</v>
      </c>
      <c r="AS810" s="112">
        <v>3485.67</v>
      </c>
      <c r="AT810" s="112">
        <v>774.33</v>
      </c>
      <c r="AU810" s="112">
        <v>4260</v>
      </c>
      <c r="AV810" s="84">
        <v>16</v>
      </c>
      <c r="AW810" s="84">
        <v>61</v>
      </c>
      <c r="AX810" s="84" t="s">
        <v>2235</v>
      </c>
      <c r="AY810" s="108"/>
      <c r="AZ810" s="84"/>
      <c r="BA810" s="84"/>
      <c r="BB810" s="84" t="s">
        <v>280</v>
      </c>
      <c r="BC810" s="84" t="s">
        <v>281</v>
      </c>
      <c r="BD810" s="108"/>
      <c r="BE810" s="84">
        <v>0</v>
      </c>
      <c r="BF810" s="38" t="s">
        <v>2684</v>
      </c>
      <c r="BG810" s="84">
        <v>8889817958</v>
      </c>
      <c r="BH810" s="114" t="s">
        <v>3072</v>
      </c>
      <c r="BI810" s="38" t="s">
        <v>110</v>
      </c>
      <c r="BJ810" s="85">
        <v>45821</v>
      </c>
      <c r="BK810" s="84"/>
      <c r="BL810" s="38" t="s">
        <v>114</v>
      </c>
      <c r="BM810" s="115" t="s">
        <v>119</v>
      </c>
      <c r="BN810" s="116" t="s">
        <v>199</v>
      </c>
      <c r="BO810" s="84" t="s">
        <v>242</v>
      </c>
      <c r="BP810" s="84"/>
      <c r="BQ810" s="117"/>
      <c r="BR810" s="118" t="s">
        <v>3091</v>
      </c>
    </row>
    <row r="811" spans="1:70" s="113" customFormat="1" ht="15" customHeight="1" x14ac:dyDescent="0.25">
      <c r="A811" s="84">
        <v>807</v>
      </c>
      <c r="B811" s="38" t="s">
        <v>254</v>
      </c>
      <c r="C811" s="38" t="s">
        <v>255</v>
      </c>
      <c r="D811" s="38" t="s">
        <v>256</v>
      </c>
      <c r="E811" s="38" t="s">
        <v>257</v>
      </c>
      <c r="F811" s="38" t="s">
        <v>258</v>
      </c>
      <c r="G811" s="84" t="s">
        <v>259</v>
      </c>
      <c r="H811" s="38" t="s">
        <v>260</v>
      </c>
      <c r="I811" s="84">
        <v>95409</v>
      </c>
      <c r="J811" s="38" t="s">
        <v>347</v>
      </c>
      <c r="K811" s="84">
        <v>95409</v>
      </c>
      <c r="L811" s="84" t="s">
        <v>262</v>
      </c>
      <c r="M811" s="38" t="s">
        <v>263</v>
      </c>
      <c r="N811" s="84">
        <v>172912</v>
      </c>
      <c r="O811" s="84" t="s">
        <v>598</v>
      </c>
      <c r="P811" s="84">
        <v>232211</v>
      </c>
      <c r="Q811" s="38" t="s">
        <v>599</v>
      </c>
      <c r="R811" s="38" t="s">
        <v>2099</v>
      </c>
      <c r="S811" s="84" t="s">
        <v>2689</v>
      </c>
      <c r="T811" s="84" t="s">
        <v>2689</v>
      </c>
      <c r="U811" s="84" t="s">
        <v>2167</v>
      </c>
      <c r="V811" s="84" t="s">
        <v>269</v>
      </c>
      <c r="W811" s="84">
        <v>541</v>
      </c>
      <c r="X811" s="38" t="s">
        <v>270</v>
      </c>
      <c r="Y811" s="84">
        <v>354439551</v>
      </c>
      <c r="Z811" s="38" t="s">
        <v>2690</v>
      </c>
      <c r="AA811" s="108" t="s">
        <v>2691</v>
      </c>
      <c r="AB811" s="84">
        <v>40000</v>
      </c>
      <c r="AC811" s="108" t="s">
        <v>353</v>
      </c>
      <c r="AD811" s="84">
        <v>24</v>
      </c>
      <c r="AE811" s="84" t="s">
        <v>274</v>
      </c>
      <c r="AF811" s="84" t="s">
        <v>2151</v>
      </c>
      <c r="AG811" s="108" t="s">
        <v>2692</v>
      </c>
      <c r="AH811" s="84" t="s">
        <v>725</v>
      </c>
      <c r="AI811" s="108" t="s">
        <v>2655</v>
      </c>
      <c r="AJ811" s="84">
        <v>2130</v>
      </c>
      <c r="AK811" s="84">
        <v>2130</v>
      </c>
      <c r="AL811" s="108" t="s">
        <v>2203</v>
      </c>
      <c r="AM811" s="84">
        <v>25823.73</v>
      </c>
      <c r="AN811" s="112">
        <v>10386.27</v>
      </c>
      <c r="AO811" s="112">
        <v>36210</v>
      </c>
      <c r="AP811" s="112">
        <v>14176.27</v>
      </c>
      <c r="AQ811" s="112">
        <v>1241.73</v>
      </c>
      <c r="AR811" s="112">
        <v>15418</v>
      </c>
      <c r="AS811" s="112">
        <v>0</v>
      </c>
      <c r="AT811" s="112">
        <v>0</v>
      </c>
      <c r="AU811" s="112">
        <v>0</v>
      </c>
      <c r="AV811" s="84">
        <v>17</v>
      </c>
      <c r="AW811" s="84">
        <v>0</v>
      </c>
      <c r="AX811" s="84" t="s">
        <v>279</v>
      </c>
      <c r="AY811" s="108"/>
      <c r="AZ811" s="84"/>
      <c r="BA811" s="84"/>
      <c r="BB811" s="84" t="s">
        <v>280</v>
      </c>
      <c r="BC811" s="84" t="s">
        <v>281</v>
      </c>
      <c r="BD811" s="108"/>
      <c r="BE811" s="84">
        <v>0</v>
      </c>
      <c r="BF811" s="38" t="s">
        <v>2689</v>
      </c>
      <c r="BG811" s="84">
        <v>7898050010</v>
      </c>
      <c r="BH811" s="114" t="s">
        <v>3072</v>
      </c>
      <c r="BI811" s="38" t="s">
        <v>111</v>
      </c>
      <c r="BJ811" s="85">
        <v>45820</v>
      </c>
      <c r="BK811" s="84"/>
      <c r="BL811" s="38"/>
      <c r="BM811" s="115" t="s">
        <v>119</v>
      </c>
      <c r="BN811" s="116" t="s">
        <v>199</v>
      </c>
      <c r="BO811" s="84" t="s">
        <v>242</v>
      </c>
      <c r="BP811" s="84"/>
      <c r="BQ811" s="117"/>
      <c r="BR811" s="118" t="s">
        <v>3094</v>
      </c>
    </row>
    <row r="812" spans="1:70" s="113" customFormat="1" ht="15" customHeight="1" x14ac:dyDescent="0.25">
      <c r="A812" s="84">
        <v>808</v>
      </c>
      <c r="B812" s="38" t="s">
        <v>254</v>
      </c>
      <c r="C812" s="38" t="s">
        <v>255</v>
      </c>
      <c r="D812" s="38" t="s">
        <v>256</v>
      </c>
      <c r="E812" s="38" t="s">
        <v>257</v>
      </c>
      <c r="F812" s="38" t="s">
        <v>258</v>
      </c>
      <c r="G812" s="84" t="s">
        <v>259</v>
      </c>
      <c r="H812" s="38" t="s">
        <v>260</v>
      </c>
      <c r="I812" s="84">
        <v>95409</v>
      </c>
      <c r="J812" s="38" t="s">
        <v>347</v>
      </c>
      <c r="K812" s="84">
        <v>95409</v>
      </c>
      <c r="L812" s="84" t="s">
        <v>262</v>
      </c>
      <c r="M812" s="38" t="s">
        <v>263</v>
      </c>
      <c r="N812" s="84">
        <v>162505</v>
      </c>
      <c r="O812" s="84" t="s">
        <v>598</v>
      </c>
      <c r="P812" s="84">
        <v>788528</v>
      </c>
      <c r="Q812" s="38" t="s">
        <v>2393</v>
      </c>
      <c r="R812" s="38" t="s">
        <v>2099</v>
      </c>
      <c r="S812" s="84" t="s">
        <v>2693</v>
      </c>
      <c r="T812" s="84" t="s">
        <v>2693</v>
      </c>
      <c r="U812" s="84" t="s">
        <v>2167</v>
      </c>
      <c r="V812" s="84" t="s">
        <v>269</v>
      </c>
      <c r="W812" s="84">
        <v>541</v>
      </c>
      <c r="X812" s="38" t="s">
        <v>270</v>
      </c>
      <c r="Y812" s="84">
        <v>354448227</v>
      </c>
      <c r="Z812" s="38" t="s">
        <v>2694</v>
      </c>
      <c r="AA812" s="108" t="s">
        <v>2592</v>
      </c>
      <c r="AB812" s="84">
        <v>40000</v>
      </c>
      <c r="AC812" s="108" t="s">
        <v>353</v>
      </c>
      <c r="AD812" s="84">
        <v>24</v>
      </c>
      <c r="AE812" s="84" t="s">
        <v>274</v>
      </c>
      <c r="AF812" s="84" t="s">
        <v>2151</v>
      </c>
      <c r="AG812" s="108" t="s">
        <v>2695</v>
      </c>
      <c r="AH812" s="84" t="s">
        <v>725</v>
      </c>
      <c r="AI812" s="108" t="s">
        <v>2655</v>
      </c>
      <c r="AJ812" s="84">
        <v>2130</v>
      </c>
      <c r="AK812" s="84">
        <v>2130</v>
      </c>
      <c r="AL812" s="108" t="s">
        <v>2203</v>
      </c>
      <c r="AM812" s="84">
        <v>25976.07</v>
      </c>
      <c r="AN812" s="112">
        <v>10233.93</v>
      </c>
      <c r="AO812" s="112">
        <v>36210</v>
      </c>
      <c r="AP812" s="112">
        <v>14023.93</v>
      </c>
      <c r="AQ812" s="112">
        <v>1218.07</v>
      </c>
      <c r="AR812" s="112">
        <v>15242</v>
      </c>
      <c r="AS812" s="112">
        <v>0</v>
      </c>
      <c r="AT812" s="112">
        <v>0</v>
      </c>
      <c r="AU812" s="112">
        <v>0</v>
      </c>
      <c r="AV812" s="84">
        <v>17</v>
      </c>
      <c r="AW812" s="84">
        <v>0</v>
      </c>
      <c r="AX812" s="84" t="s">
        <v>279</v>
      </c>
      <c r="AY812" s="108"/>
      <c r="AZ812" s="84"/>
      <c r="BA812" s="84"/>
      <c r="BB812" s="84" t="s">
        <v>280</v>
      </c>
      <c r="BC812" s="84" t="s">
        <v>281</v>
      </c>
      <c r="BD812" s="108"/>
      <c r="BE812" s="84">
        <v>0</v>
      </c>
      <c r="BF812" s="38" t="s">
        <v>2693</v>
      </c>
      <c r="BG812" s="84">
        <v>8085045111</v>
      </c>
      <c r="BH812" s="114" t="s">
        <v>3072</v>
      </c>
      <c r="BI812" s="38" t="s">
        <v>111</v>
      </c>
      <c r="BJ812" s="85">
        <v>45821</v>
      </c>
      <c r="BK812" s="84"/>
      <c r="BL812" s="38"/>
      <c r="BM812" s="115" t="s">
        <v>120</v>
      </c>
      <c r="BN812" s="116" t="s">
        <v>199</v>
      </c>
      <c r="BO812" s="84" t="s">
        <v>242</v>
      </c>
      <c r="BP812" s="84"/>
      <c r="BQ812" s="117"/>
      <c r="BR812" s="118" t="s">
        <v>3094</v>
      </c>
    </row>
    <row r="813" spans="1:70" s="113" customFormat="1" ht="15" customHeight="1" x14ac:dyDescent="0.25">
      <c r="A813" s="84">
        <v>809</v>
      </c>
      <c r="B813" s="38" t="s">
        <v>254</v>
      </c>
      <c r="C813" s="38" t="s">
        <v>255</v>
      </c>
      <c r="D813" s="38" t="s">
        <v>256</v>
      </c>
      <c r="E813" s="38" t="s">
        <v>257</v>
      </c>
      <c r="F813" s="38" t="s">
        <v>258</v>
      </c>
      <c r="G813" s="84" t="s">
        <v>259</v>
      </c>
      <c r="H813" s="38" t="s">
        <v>260</v>
      </c>
      <c r="I813" s="84">
        <v>95365</v>
      </c>
      <c r="J813" s="38" t="s">
        <v>327</v>
      </c>
      <c r="K813" s="84">
        <v>95365</v>
      </c>
      <c r="L813" s="84" t="s">
        <v>262</v>
      </c>
      <c r="M813" s="38" t="s">
        <v>263</v>
      </c>
      <c r="N813" s="84">
        <v>160111</v>
      </c>
      <c r="O813" s="84" t="s">
        <v>328</v>
      </c>
      <c r="P813" s="84">
        <v>214745</v>
      </c>
      <c r="Q813" s="38" t="s">
        <v>329</v>
      </c>
      <c r="R813" s="38" t="s">
        <v>2282</v>
      </c>
      <c r="S813" s="84" t="s">
        <v>2283</v>
      </c>
      <c r="T813" s="84" t="s">
        <v>2283</v>
      </c>
      <c r="U813" s="84" t="s">
        <v>287</v>
      </c>
      <c r="V813" s="84" t="s">
        <v>269</v>
      </c>
      <c r="W813" s="84">
        <v>541</v>
      </c>
      <c r="X813" s="38" t="s">
        <v>270</v>
      </c>
      <c r="Y813" s="84">
        <v>354463947</v>
      </c>
      <c r="Z813" s="38" t="s">
        <v>2284</v>
      </c>
      <c r="AA813" s="108" t="s">
        <v>2639</v>
      </c>
      <c r="AB813" s="84">
        <v>30000</v>
      </c>
      <c r="AC813" s="108" t="s">
        <v>333</v>
      </c>
      <c r="AD813" s="84">
        <v>18</v>
      </c>
      <c r="AE813" s="84" t="s">
        <v>2118</v>
      </c>
      <c r="AF813" s="84" t="s">
        <v>315</v>
      </c>
      <c r="AG813" s="108" t="s">
        <v>1395</v>
      </c>
      <c r="AH813" s="84" t="s">
        <v>277</v>
      </c>
      <c r="AI813" s="108" t="s">
        <v>2696</v>
      </c>
      <c r="AJ813" s="84">
        <v>2020</v>
      </c>
      <c r="AK813" s="84">
        <v>2020</v>
      </c>
      <c r="AL813" s="108" t="s">
        <v>2287</v>
      </c>
      <c r="AM813" s="84">
        <v>8827.7999999999993</v>
      </c>
      <c r="AN813" s="112">
        <v>3292.2</v>
      </c>
      <c r="AO813" s="112">
        <v>12120</v>
      </c>
      <c r="AP813" s="112">
        <v>21172.2</v>
      </c>
      <c r="AQ813" s="112">
        <v>2977.8</v>
      </c>
      <c r="AR813" s="112">
        <v>24150</v>
      </c>
      <c r="AS813" s="112">
        <v>19281.54</v>
      </c>
      <c r="AT813" s="112">
        <v>2938.46</v>
      </c>
      <c r="AU813" s="112">
        <v>22220</v>
      </c>
      <c r="AV813" s="84">
        <v>17</v>
      </c>
      <c r="AW813" s="84">
        <v>311</v>
      </c>
      <c r="AX813" s="84" t="s">
        <v>293</v>
      </c>
      <c r="AY813" s="108"/>
      <c r="AZ813" s="84"/>
      <c r="BA813" s="84"/>
      <c r="BB813" s="84" t="s">
        <v>280</v>
      </c>
      <c r="BC813" s="84" t="s">
        <v>281</v>
      </c>
      <c r="BD813" s="108"/>
      <c r="BE813" s="84">
        <v>0</v>
      </c>
      <c r="BF813" s="38" t="s">
        <v>2283</v>
      </c>
      <c r="BG813" s="84">
        <v>7693974851</v>
      </c>
      <c r="BH813" s="114" t="s">
        <v>3072</v>
      </c>
      <c r="BI813" s="38" t="s">
        <v>112</v>
      </c>
      <c r="BJ813" s="85">
        <v>45822</v>
      </c>
      <c r="BK813" s="84" t="s">
        <v>124</v>
      </c>
      <c r="BL813" s="38"/>
      <c r="BM813" s="115"/>
      <c r="BN813" s="116" t="s">
        <v>112</v>
      </c>
      <c r="BO813" s="84" t="s">
        <v>243</v>
      </c>
      <c r="BP813" s="84"/>
      <c r="BQ813" s="117" t="s">
        <v>112</v>
      </c>
      <c r="BR813" s="118" t="s">
        <v>3093</v>
      </c>
    </row>
    <row r="814" spans="1:70" s="113" customFormat="1" ht="15" customHeight="1" x14ac:dyDescent="0.25">
      <c r="A814" s="84">
        <v>810</v>
      </c>
      <c r="B814" s="38" t="s">
        <v>254</v>
      </c>
      <c r="C814" s="38" t="s">
        <v>255</v>
      </c>
      <c r="D814" s="38" t="s">
        <v>256</v>
      </c>
      <c r="E814" s="38" t="s">
        <v>257</v>
      </c>
      <c r="F814" s="38" t="s">
        <v>258</v>
      </c>
      <c r="G814" s="84" t="s">
        <v>259</v>
      </c>
      <c r="H814" s="38" t="s">
        <v>260</v>
      </c>
      <c r="I814" s="84">
        <v>96143</v>
      </c>
      <c r="J814" s="38" t="s">
        <v>539</v>
      </c>
      <c r="K814" s="84">
        <v>96143</v>
      </c>
      <c r="L814" s="84" t="s">
        <v>262</v>
      </c>
      <c r="M814" s="38" t="s">
        <v>263</v>
      </c>
      <c r="N814" s="84">
        <v>171579</v>
      </c>
      <c r="O814" s="84" t="s">
        <v>1402</v>
      </c>
      <c r="P814" s="84">
        <v>230548</v>
      </c>
      <c r="Q814" s="38" t="s">
        <v>1403</v>
      </c>
      <c r="R814" s="38" t="s">
        <v>2099</v>
      </c>
      <c r="S814" s="84" t="s">
        <v>2697</v>
      </c>
      <c r="T814" s="84" t="s">
        <v>2697</v>
      </c>
      <c r="U814" s="84" t="s">
        <v>2167</v>
      </c>
      <c r="V814" s="84" t="s">
        <v>343</v>
      </c>
      <c r="W814" s="84">
        <v>541</v>
      </c>
      <c r="X814" s="38" t="s">
        <v>270</v>
      </c>
      <c r="Y814" s="84">
        <v>354477432</v>
      </c>
      <c r="Z814" s="38" t="s">
        <v>2698</v>
      </c>
      <c r="AA814" s="108" t="s">
        <v>2639</v>
      </c>
      <c r="AB814" s="84">
        <v>40000</v>
      </c>
      <c r="AC814" s="108" t="s">
        <v>333</v>
      </c>
      <c r="AD814" s="84">
        <v>24</v>
      </c>
      <c r="AE814" s="84" t="s">
        <v>274</v>
      </c>
      <c r="AF814" s="84" t="s">
        <v>2151</v>
      </c>
      <c r="AG814" s="108" t="s">
        <v>2699</v>
      </c>
      <c r="AH814" s="84" t="s">
        <v>725</v>
      </c>
      <c r="AI814" s="108" t="s">
        <v>2696</v>
      </c>
      <c r="AJ814" s="84">
        <v>2130</v>
      </c>
      <c r="AK814" s="84">
        <v>2130</v>
      </c>
      <c r="AL814" s="108" t="s">
        <v>2311</v>
      </c>
      <c r="AM814" s="84">
        <v>24331.13</v>
      </c>
      <c r="AN814" s="112">
        <v>9748.8700000000008</v>
      </c>
      <c r="AO814" s="112">
        <v>34080</v>
      </c>
      <c r="AP814" s="112">
        <v>15668.87</v>
      </c>
      <c r="AQ814" s="112">
        <v>1527.13</v>
      </c>
      <c r="AR814" s="112">
        <v>17196</v>
      </c>
      <c r="AS814" s="112">
        <v>1797.3</v>
      </c>
      <c r="AT814" s="112">
        <v>332.7</v>
      </c>
      <c r="AU814" s="112">
        <v>2130</v>
      </c>
      <c r="AV814" s="84">
        <v>17</v>
      </c>
      <c r="AW814" s="84">
        <v>7</v>
      </c>
      <c r="AX814" s="84" t="s">
        <v>2177</v>
      </c>
      <c r="AY814" s="108"/>
      <c r="AZ814" s="84"/>
      <c r="BA814" s="84"/>
      <c r="BB814" s="84" t="s">
        <v>280</v>
      </c>
      <c r="BC814" s="84" t="s">
        <v>281</v>
      </c>
      <c r="BD814" s="108"/>
      <c r="BE814" s="84">
        <v>0</v>
      </c>
      <c r="BF814" s="38" t="s">
        <v>2697</v>
      </c>
      <c r="BG814" s="84">
        <v>7247446700</v>
      </c>
      <c r="BH814" s="114" t="s">
        <v>3072</v>
      </c>
      <c r="BI814" s="38" t="s">
        <v>110</v>
      </c>
      <c r="BJ814" s="85">
        <v>45818</v>
      </c>
      <c r="BK814" s="84"/>
      <c r="BL814" s="38" t="s">
        <v>115</v>
      </c>
      <c r="BM814" s="115" t="s">
        <v>130</v>
      </c>
      <c r="BN814" s="116" t="s">
        <v>199</v>
      </c>
      <c r="BO814" s="84" t="s">
        <v>242</v>
      </c>
      <c r="BP814" s="84"/>
      <c r="BQ814" s="117"/>
      <c r="BR814" s="118" t="s">
        <v>3091</v>
      </c>
    </row>
    <row r="815" spans="1:70" s="113" customFormat="1" ht="15" customHeight="1" x14ac:dyDescent="0.25">
      <c r="A815" s="84">
        <v>811</v>
      </c>
      <c r="B815" s="38" t="s">
        <v>254</v>
      </c>
      <c r="C815" s="38" t="s">
        <v>255</v>
      </c>
      <c r="D815" s="38" t="s">
        <v>256</v>
      </c>
      <c r="E815" s="38" t="s">
        <v>257</v>
      </c>
      <c r="F815" s="38" t="s">
        <v>258</v>
      </c>
      <c r="G815" s="84" t="s">
        <v>259</v>
      </c>
      <c r="H815" s="38" t="s">
        <v>260</v>
      </c>
      <c r="I815" s="84">
        <v>95591</v>
      </c>
      <c r="J815" s="38" t="s">
        <v>429</v>
      </c>
      <c r="K815" s="84">
        <v>95591</v>
      </c>
      <c r="L815" s="84" t="s">
        <v>262</v>
      </c>
      <c r="M815" s="38" t="s">
        <v>263</v>
      </c>
      <c r="N815" s="84">
        <v>170708</v>
      </c>
      <c r="O815" s="84" t="s">
        <v>1173</v>
      </c>
      <c r="P815" s="84">
        <v>229320</v>
      </c>
      <c r="Q815" s="38" t="s">
        <v>541</v>
      </c>
      <c r="R815" s="38" t="s">
        <v>2282</v>
      </c>
      <c r="S815" s="84" t="s">
        <v>2700</v>
      </c>
      <c r="T815" s="84" t="s">
        <v>2700</v>
      </c>
      <c r="U815" s="84" t="s">
        <v>560</v>
      </c>
      <c r="V815" s="84" t="s">
        <v>269</v>
      </c>
      <c r="W815" s="84">
        <v>541</v>
      </c>
      <c r="X815" s="38" t="s">
        <v>270</v>
      </c>
      <c r="Y815" s="84">
        <v>354485944</v>
      </c>
      <c r="Z815" s="38" t="s">
        <v>898</v>
      </c>
      <c r="AA815" s="108" t="s">
        <v>2701</v>
      </c>
      <c r="AB815" s="84">
        <v>22000</v>
      </c>
      <c r="AC815" s="108" t="s">
        <v>333</v>
      </c>
      <c r="AD815" s="84">
        <v>18</v>
      </c>
      <c r="AE815" s="84" t="s">
        <v>2118</v>
      </c>
      <c r="AF815" s="84" t="s">
        <v>2151</v>
      </c>
      <c r="AG815" s="108" t="s">
        <v>2291</v>
      </c>
      <c r="AH815" s="84" t="s">
        <v>725</v>
      </c>
      <c r="AI815" s="108" t="s">
        <v>2696</v>
      </c>
      <c r="AJ815" s="84">
        <v>1480</v>
      </c>
      <c r="AK815" s="84">
        <v>1480</v>
      </c>
      <c r="AL815" s="108" t="s">
        <v>2165</v>
      </c>
      <c r="AM815" s="84">
        <v>20670.439999999999</v>
      </c>
      <c r="AN815" s="112">
        <v>4489.5600000000004</v>
      </c>
      <c r="AO815" s="112">
        <v>25160</v>
      </c>
      <c r="AP815" s="112">
        <v>1329.56</v>
      </c>
      <c r="AQ815" s="112">
        <v>27.44</v>
      </c>
      <c r="AR815" s="112">
        <v>1357</v>
      </c>
      <c r="AS815" s="112">
        <v>0</v>
      </c>
      <c r="AT815" s="112">
        <v>0</v>
      </c>
      <c r="AU815" s="112">
        <v>0</v>
      </c>
      <c r="AV815" s="84">
        <v>17</v>
      </c>
      <c r="AW815" s="84">
        <v>0</v>
      </c>
      <c r="AX815" s="84" t="s">
        <v>279</v>
      </c>
      <c r="AY815" s="108"/>
      <c r="AZ815" s="84"/>
      <c r="BA815" s="84"/>
      <c r="BB815" s="84" t="s">
        <v>280</v>
      </c>
      <c r="BC815" s="84" t="s">
        <v>281</v>
      </c>
      <c r="BD815" s="108"/>
      <c r="BE815" s="84">
        <v>0</v>
      </c>
      <c r="BF815" s="38" t="s">
        <v>2700</v>
      </c>
      <c r="BG815" s="84">
        <v>9755510278</v>
      </c>
      <c r="BH815" s="114" t="s">
        <v>3072</v>
      </c>
      <c r="BI815" s="38" t="s">
        <v>111</v>
      </c>
      <c r="BJ815" s="85">
        <v>45821</v>
      </c>
      <c r="BK815" s="84"/>
      <c r="BL815" s="38"/>
      <c r="BM815" s="115" t="s">
        <v>120</v>
      </c>
      <c r="BN815" s="116" t="s">
        <v>199</v>
      </c>
      <c r="BO815" s="84" t="s">
        <v>242</v>
      </c>
      <c r="BP815" s="84"/>
      <c r="BQ815" s="117"/>
      <c r="BR815" s="118" t="s">
        <v>3094</v>
      </c>
    </row>
    <row r="816" spans="1:70" s="113" customFormat="1" ht="15" customHeight="1" x14ac:dyDescent="0.25">
      <c r="A816" s="84">
        <v>812</v>
      </c>
      <c r="B816" s="38" t="s">
        <v>254</v>
      </c>
      <c r="C816" s="38" t="s">
        <v>255</v>
      </c>
      <c r="D816" s="38" t="s">
        <v>256</v>
      </c>
      <c r="E816" s="38" t="s">
        <v>257</v>
      </c>
      <c r="F816" s="38" t="s">
        <v>258</v>
      </c>
      <c r="G816" s="84" t="s">
        <v>259</v>
      </c>
      <c r="H816" s="38" t="s">
        <v>260</v>
      </c>
      <c r="I816" s="84">
        <v>95591</v>
      </c>
      <c r="J816" s="38" t="s">
        <v>429</v>
      </c>
      <c r="K816" s="84">
        <v>95591</v>
      </c>
      <c r="L816" s="84" t="s">
        <v>262</v>
      </c>
      <c r="M816" s="38" t="s">
        <v>263</v>
      </c>
      <c r="N816" s="84">
        <v>170708</v>
      </c>
      <c r="O816" s="84" t="s">
        <v>1173</v>
      </c>
      <c r="P816" s="84">
        <v>229320</v>
      </c>
      <c r="Q816" s="38" t="s">
        <v>541</v>
      </c>
      <c r="R816" s="38" t="s">
        <v>2282</v>
      </c>
      <c r="S816" s="84" t="s">
        <v>2702</v>
      </c>
      <c r="T816" s="84" t="s">
        <v>2702</v>
      </c>
      <c r="U816" s="84" t="s">
        <v>287</v>
      </c>
      <c r="V816" s="84" t="s">
        <v>269</v>
      </c>
      <c r="W816" s="84">
        <v>541</v>
      </c>
      <c r="X816" s="38" t="s">
        <v>270</v>
      </c>
      <c r="Y816" s="84">
        <v>354486232</v>
      </c>
      <c r="Z816" s="38" t="s">
        <v>2703</v>
      </c>
      <c r="AA816" s="108" t="s">
        <v>2601</v>
      </c>
      <c r="AB816" s="84">
        <v>30000</v>
      </c>
      <c r="AC816" s="108" t="s">
        <v>333</v>
      </c>
      <c r="AD816" s="84">
        <v>18</v>
      </c>
      <c r="AE816" s="84" t="s">
        <v>2118</v>
      </c>
      <c r="AF816" s="84" t="s">
        <v>2151</v>
      </c>
      <c r="AG816" s="108" t="s">
        <v>2704</v>
      </c>
      <c r="AH816" s="84" t="s">
        <v>725</v>
      </c>
      <c r="AI816" s="108" t="s">
        <v>2696</v>
      </c>
      <c r="AJ816" s="84">
        <v>2020</v>
      </c>
      <c r="AK816" s="84">
        <v>2020</v>
      </c>
      <c r="AL816" s="108" t="s">
        <v>2165</v>
      </c>
      <c r="AM816" s="84">
        <v>28137.91</v>
      </c>
      <c r="AN816" s="112">
        <v>6202.09</v>
      </c>
      <c r="AO816" s="112">
        <v>34340</v>
      </c>
      <c r="AP816" s="112">
        <v>1862.09</v>
      </c>
      <c r="AQ816" s="112">
        <v>38.909999999999997</v>
      </c>
      <c r="AR816" s="112">
        <v>1901</v>
      </c>
      <c r="AS816" s="112">
        <v>0</v>
      </c>
      <c r="AT816" s="112">
        <v>0</v>
      </c>
      <c r="AU816" s="112">
        <v>0</v>
      </c>
      <c r="AV816" s="84">
        <v>17</v>
      </c>
      <c r="AW816" s="84">
        <v>0</v>
      </c>
      <c r="AX816" s="84" t="s">
        <v>279</v>
      </c>
      <c r="AY816" s="108"/>
      <c r="AZ816" s="84"/>
      <c r="BA816" s="84"/>
      <c r="BB816" s="84" t="s">
        <v>280</v>
      </c>
      <c r="BC816" s="84" t="s">
        <v>281</v>
      </c>
      <c r="BD816" s="108"/>
      <c r="BE816" s="84">
        <v>0</v>
      </c>
      <c r="BF816" s="38" t="s">
        <v>2702</v>
      </c>
      <c r="BG816" s="84">
        <v>9516386616</v>
      </c>
      <c r="BH816" s="114" t="s">
        <v>3072</v>
      </c>
      <c r="BI816" s="38" t="s">
        <v>111</v>
      </c>
      <c r="BJ816" s="85">
        <v>45822</v>
      </c>
      <c r="BK816" s="84"/>
      <c r="BL816" s="38"/>
      <c r="BM816" s="115" t="s">
        <v>119</v>
      </c>
      <c r="BN816" s="116" t="s">
        <v>199</v>
      </c>
      <c r="BO816" s="84" t="s">
        <v>242</v>
      </c>
      <c r="BP816" s="84"/>
      <c r="BQ816" s="117"/>
      <c r="BR816" s="118" t="s">
        <v>3094</v>
      </c>
    </row>
    <row r="817" spans="1:70" s="113" customFormat="1" ht="15" customHeight="1" x14ac:dyDescent="0.25">
      <c r="A817" s="84">
        <v>813</v>
      </c>
      <c r="B817" s="38" t="s">
        <v>254</v>
      </c>
      <c r="C817" s="38" t="s">
        <v>255</v>
      </c>
      <c r="D817" s="38" t="s">
        <v>256</v>
      </c>
      <c r="E817" s="38" t="s">
        <v>257</v>
      </c>
      <c r="F817" s="38" t="s">
        <v>258</v>
      </c>
      <c r="G817" s="84" t="s">
        <v>259</v>
      </c>
      <c r="H817" s="38" t="s">
        <v>260</v>
      </c>
      <c r="I817" s="84">
        <v>89442</v>
      </c>
      <c r="J817" s="38" t="s">
        <v>436</v>
      </c>
      <c r="K817" s="84">
        <v>89442</v>
      </c>
      <c r="L817" s="84" t="s">
        <v>262</v>
      </c>
      <c r="M817" s="38" t="s">
        <v>263</v>
      </c>
      <c r="N817" s="84">
        <v>160754</v>
      </c>
      <c r="O817" s="84" t="s">
        <v>437</v>
      </c>
      <c r="P817" s="84">
        <v>215622</v>
      </c>
      <c r="Q817" s="38" t="s">
        <v>438</v>
      </c>
      <c r="R817" s="38" t="s">
        <v>2282</v>
      </c>
      <c r="S817" s="84" t="s">
        <v>2162</v>
      </c>
      <c r="T817" s="84" t="s">
        <v>2162</v>
      </c>
      <c r="U817" s="84" t="s">
        <v>287</v>
      </c>
      <c r="V817" s="84" t="s">
        <v>269</v>
      </c>
      <c r="W817" s="84">
        <v>541</v>
      </c>
      <c r="X817" s="38" t="s">
        <v>270</v>
      </c>
      <c r="Y817" s="84">
        <v>354492540</v>
      </c>
      <c r="Z817" s="38" t="s">
        <v>2163</v>
      </c>
      <c r="AA817" s="108" t="s">
        <v>2705</v>
      </c>
      <c r="AB817" s="84">
        <v>30000</v>
      </c>
      <c r="AC817" s="108" t="s">
        <v>333</v>
      </c>
      <c r="AD817" s="84">
        <v>18</v>
      </c>
      <c r="AE817" s="84" t="s">
        <v>2118</v>
      </c>
      <c r="AF817" s="84" t="s">
        <v>315</v>
      </c>
      <c r="AG817" s="108" t="s">
        <v>1840</v>
      </c>
      <c r="AH817" s="84" t="s">
        <v>277</v>
      </c>
      <c r="AI817" s="108" t="s">
        <v>2696</v>
      </c>
      <c r="AJ817" s="84">
        <v>2020</v>
      </c>
      <c r="AK817" s="84">
        <v>2020</v>
      </c>
      <c r="AL817" s="108" t="s">
        <v>2165</v>
      </c>
      <c r="AM817" s="84">
        <v>28195.040000000001</v>
      </c>
      <c r="AN817" s="112">
        <v>6144.96</v>
      </c>
      <c r="AO817" s="112">
        <v>34340</v>
      </c>
      <c r="AP817" s="112">
        <v>1804.96</v>
      </c>
      <c r="AQ817" s="112">
        <v>38.04</v>
      </c>
      <c r="AR817" s="112">
        <v>1843</v>
      </c>
      <c r="AS817" s="112">
        <v>0</v>
      </c>
      <c r="AT817" s="112">
        <v>0</v>
      </c>
      <c r="AU817" s="112">
        <v>0</v>
      </c>
      <c r="AV817" s="84">
        <v>17</v>
      </c>
      <c r="AW817" s="84">
        <v>0</v>
      </c>
      <c r="AX817" s="84" t="s">
        <v>279</v>
      </c>
      <c r="AY817" s="108"/>
      <c r="AZ817" s="84"/>
      <c r="BA817" s="84"/>
      <c r="BB817" s="84" t="s">
        <v>280</v>
      </c>
      <c r="BC817" s="84" t="s">
        <v>281</v>
      </c>
      <c r="BD817" s="108"/>
      <c r="BE817" s="84">
        <v>0</v>
      </c>
      <c r="BF817" s="38" t="s">
        <v>2162</v>
      </c>
      <c r="BG817" s="84">
        <v>6265240938</v>
      </c>
      <c r="BH817" s="114" t="s">
        <v>3072</v>
      </c>
      <c r="BI817" s="38" t="s">
        <v>111</v>
      </c>
      <c r="BJ817" s="85">
        <v>45820</v>
      </c>
      <c r="BK817" s="84"/>
      <c r="BL817" s="38"/>
      <c r="BM817" s="115" t="s">
        <v>119</v>
      </c>
      <c r="BN817" s="116" t="s">
        <v>199</v>
      </c>
      <c r="BO817" s="84" t="s">
        <v>242</v>
      </c>
      <c r="BP817" s="84"/>
      <c r="BQ817" s="117"/>
      <c r="BR817" s="118" t="s">
        <v>3094</v>
      </c>
    </row>
    <row r="818" spans="1:70" s="113" customFormat="1" ht="15" customHeight="1" x14ac:dyDescent="0.25">
      <c r="A818" s="84">
        <v>814</v>
      </c>
      <c r="B818" s="38" t="s">
        <v>254</v>
      </c>
      <c r="C818" s="38" t="s">
        <v>255</v>
      </c>
      <c r="D818" s="38" t="s">
        <v>256</v>
      </c>
      <c r="E818" s="38" t="s">
        <v>257</v>
      </c>
      <c r="F818" s="38" t="s">
        <v>258</v>
      </c>
      <c r="G818" s="84" t="s">
        <v>259</v>
      </c>
      <c r="H818" s="38" t="s">
        <v>260</v>
      </c>
      <c r="I818" s="84">
        <v>95365</v>
      </c>
      <c r="J818" s="38" t="s">
        <v>327</v>
      </c>
      <c r="K818" s="84">
        <v>95365</v>
      </c>
      <c r="L818" s="84" t="s">
        <v>262</v>
      </c>
      <c r="M818" s="38" t="s">
        <v>263</v>
      </c>
      <c r="N818" s="84">
        <v>160111</v>
      </c>
      <c r="O818" s="84" t="s">
        <v>328</v>
      </c>
      <c r="P818" s="84">
        <v>214745</v>
      </c>
      <c r="Q818" s="38" t="s">
        <v>329</v>
      </c>
      <c r="R818" s="38" t="s">
        <v>2282</v>
      </c>
      <c r="S818" s="84" t="s">
        <v>2706</v>
      </c>
      <c r="T818" s="84" t="s">
        <v>2706</v>
      </c>
      <c r="U818" s="84" t="s">
        <v>287</v>
      </c>
      <c r="V818" s="84" t="s">
        <v>269</v>
      </c>
      <c r="W818" s="84">
        <v>541</v>
      </c>
      <c r="X818" s="38" t="s">
        <v>270</v>
      </c>
      <c r="Y818" s="84">
        <v>354545346</v>
      </c>
      <c r="Z818" s="38" t="s">
        <v>2707</v>
      </c>
      <c r="AA818" s="108" t="s">
        <v>2701</v>
      </c>
      <c r="AB818" s="84">
        <v>30000</v>
      </c>
      <c r="AC818" s="108" t="s">
        <v>333</v>
      </c>
      <c r="AD818" s="84">
        <v>18</v>
      </c>
      <c r="AE818" s="84" t="s">
        <v>2118</v>
      </c>
      <c r="AF818" s="84" t="s">
        <v>315</v>
      </c>
      <c r="AG818" s="108" t="s">
        <v>1395</v>
      </c>
      <c r="AH818" s="84" t="s">
        <v>277</v>
      </c>
      <c r="AI818" s="108" t="s">
        <v>2696</v>
      </c>
      <c r="AJ818" s="84">
        <v>2020</v>
      </c>
      <c r="AK818" s="84">
        <v>2020</v>
      </c>
      <c r="AL818" s="108" t="s">
        <v>2708</v>
      </c>
      <c r="AM818" s="84">
        <v>24378.080000000002</v>
      </c>
      <c r="AN818" s="112">
        <v>5921.92</v>
      </c>
      <c r="AO818" s="112">
        <v>30300</v>
      </c>
      <c r="AP818" s="112">
        <v>5621.92</v>
      </c>
      <c r="AQ818" s="112">
        <v>231.08</v>
      </c>
      <c r="AR818" s="112">
        <v>5853</v>
      </c>
      <c r="AS818" s="112">
        <v>3845.55</v>
      </c>
      <c r="AT818" s="112">
        <v>194.45</v>
      </c>
      <c r="AU818" s="112">
        <v>4040</v>
      </c>
      <c r="AV818" s="84">
        <v>17</v>
      </c>
      <c r="AW818" s="84">
        <v>68</v>
      </c>
      <c r="AX818" s="84" t="s">
        <v>2235</v>
      </c>
      <c r="AY818" s="108"/>
      <c r="AZ818" s="84"/>
      <c r="BA818" s="84"/>
      <c r="BB818" s="84" t="s">
        <v>280</v>
      </c>
      <c r="BC818" s="84" t="s">
        <v>281</v>
      </c>
      <c r="BD818" s="108"/>
      <c r="BE818" s="84">
        <v>0</v>
      </c>
      <c r="BF818" s="38" t="s">
        <v>2706</v>
      </c>
      <c r="BG818" s="84">
        <v>9111396031</v>
      </c>
      <c r="BH818" s="114" t="s">
        <v>3072</v>
      </c>
      <c r="BI818" s="38" t="s">
        <v>110</v>
      </c>
      <c r="BJ818" s="85">
        <v>45821</v>
      </c>
      <c r="BK818" s="84"/>
      <c r="BL818" s="38" t="s">
        <v>114</v>
      </c>
      <c r="BM818" s="115" t="s">
        <v>119</v>
      </c>
      <c r="BN818" s="116" t="s">
        <v>199</v>
      </c>
      <c r="BO818" s="84" t="s">
        <v>242</v>
      </c>
      <c r="BP818" s="84"/>
      <c r="BQ818" s="117"/>
      <c r="BR818" s="118" t="s">
        <v>3091</v>
      </c>
    </row>
    <row r="819" spans="1:70" s="113" customFormat="1" ht="15" customHeight="1" x14ac:dyDescent="0.25">
      <c r="A819" s="84">
        <v>815</v>
      </c>
      <c r="B819" s="38" t="s">
        <v>254</v>
      </c>
      <c r="C819" s="38" t="s">
        <v>255</v>
      </c>
      <c r="D819" s="38" t="s">
        <v>256</v>
      </c>
      <c r="E819" s="38" t="s">
        <v>257</v>
      </c>
      <c r="F819" s="38" t="s">
        <v>258</v>
      </c>
      <c r="G819" s="84" t="s">
        <v>259</v>
      </c>
      <c r="H819" s="38" t="s">
        <v>260</v>
      </c>
      <c r="I819" s="84">
        <v>95591</v>
      </c>
      <c r="J819" s="38" t="s">
        <v>429</v>
      </c>
      <c r="K819" s="84">
        <v>95591</v>
      </c>
      <c r="L819" s="84" t="s">
        <v>262</v>
      </c>
      <c r="M819" s="38" t="s">
        <v>263</v>
      </c>
      <c r="N819" s="84">
        <v>160610</v>
      </c>
      <c r="O819" s="84" t="s">
        <v>430</v>
      </c>
      <c r="P819" s="84">
        <v>215436</v>
      </c>
      <c r="Q819" s="38" t="s">
        <v>431</v>
      </c>
      <c r="R819" s="38" t="s">
        <v>2099</v>
      </c>
      <c r="S819" s="84" t="s">
        <v>2709</v>
      </c>
      <c r="T819" s="84" t="s">
        <v>2709</v>
      </c>
      <c r="U819" s="84" t="s">
        <v>287</v>
      </c>
      <c r="V819" s="84" t="s">
        <v>269</v>
      </c>
      <c r="W819" s="84">
        <v>541</v>
      </c>
      <c r="X819" s="38" t="s">
        <v>270</v>
      </c>
      <c r="Y819" s="84">
        <v>354552943</v>
      </c>
      <c r="Z819" s="38" t="s">
        <v>2710</v>
      </c>
      <c r="AA819" s="108" t="s">
        <v>2701</v>
      </c>
      <c r="AB819" s="84">
        <v>40000</v>
      </c>
      <c r="AC819" s="108" t="s">
        <v>333</v>
      </c>
      <c r="AD819" s="84">
        <v>24</v>
      </c>
      <c r="AE819" s="84" t="s">
        <v>274</v>
      </c>
      <c r="AF819" s="84" t="s">
        <v>2151</v>
      </c>
      <c r="AG819" s="108" t="s">
        <v>2711</v>
      </c>
      <c r="AH819" s="84" t="s">
        <v>725</v>
      </c>
      <c r="AI819" s="108" t="s">
        <v>2696</v>
      </c>
      <c r="AJ819" s="84">
        <v>2130</v>
      </c>
      <c r="AK819" s="84">
        <v>2130</v>
      </c>
      <c r="AL819" s="108" t="s">
        <v>2568</v>
      </c>
      <c r="AM819" s="84">
        <v>22705.66</v>
      </c>
      <c r="AN819" s="112">
        <v>9244.34</v>
      </c>
      <c r="AO819" s="112">
        <v>31950</v>
      </c>
      <c r="AP819" s="112">
        <v>17294.34</v>
      </c>
      <c r="AQ819" s="112">
        <v>1855.66</v>
      </c>
      <c r="AR819" s="112">
        <v>19150</v>
      </c>
      <c r="AS819" s="112">
        <v>3575.11</v>
      </c>
      <c r="AT819" s="112">
        <v>684.89</v>
      </c>
      <c r="AU819" s="112">
        <v>4260</v>
      </c>
      <c r="AV819" s="84">
        <v>17</v>
      </c>
      <c r="AW819" s="84">
        <v>38</v>
      </c>
      <c r="AX819" s="84" t="s">
        <v>2185</v>
      </c>
      <c r="AY819" s="108"/>
      <c r="AZ819" s="84"/>
      <c r="BA819" s="84"/>
      <c r="BB819" s="84" t="s">
        <v>280</v>
      </c>
      <c r="BC819" s="84" t="s">
        <v>281</v>
      </c>
      <c r="BD819" s="108"/>
      <c r="BE819" s="84">
        <v>0</v>
      </c>
      <c r="BF819" s="38" t="s">
        <v>2709</v>
      </c>
      <c r="BG819" s="84">
        <v>9244766483</v>
      </c>
      <c r="BH819" s="114" t="s">
        <v>3072</v>
      </c>
      <c r="BI819" s="38" t="s">
        <v>110</v>
      </c>
      <c r="BJ819" s="85">
        <v>45821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242</v>
      </c>
      <c r="BP819" s="84"/>
      <c r="BQ819" s="117"/>
      <c r="BR819" s="118" t="s">
        <v>3091</v>
      </c>
    </row>
    <row r="820" spans="1:70" s="113" customFormat="1" ht="15" customHeight="1" x14ac:dyDescent="0.25">
      <c r="A820" s="84">
        <v>816</v>
      </c>
      <c r="B820" s="38" t="s">
        <v>254</v>
      </c>
      <c r="C820" s="38" t="s">
        <v>255</v>
      </c>
      <c r="D820" s="38" t="s">
        <v>256</v>
      </c>
      <c r="E820" s="38" t="s">
        <v>257</v>
      </c>
      <c r="F820" s="38" t="s">
        <v>258</v>
      </c>
      <c r="G820" s="84" t="s">
        <v>259</v>
      </c>
      <c r="H820" s="38" t="s">
        <v>260</v>
      </c>
      <c r="I820" s="84">
        <v>95409</v>
      </c>
      <c r="J820" s="38" t="s">
        <v>347</v>
      </c>
      <c r="K820" s="84">
        <v>95409</v>
      </c>
      <c r="L820" s="84" t="s">
        <v>262</v>
      </c>
      <c r="M820" s="38" t="s">
        <v>263</v>
      </c>
      <c r="N820" s="84">
        <v>162505</v>
      </c>
      <c r="O820" s="84" t="s">
        <v>598</v>
      </c>
      <c r="P820" s="84">
        <v>788528</v>
      </c>
      <c r="Q820" s="38" t="s">
        <v>2393</v>
      </c>
      <c r="R820" s="38" t="s">
        <v>2099</v>
      </c>
      <c r="S820" s="84" t="s">
        <v>2712</v>
      </c>
      <c r="T820" s="84" t="s">
        <v>2712</v>
      </c>
      <c r="U820" s="84" t="s">
        <v>2167</v>
      </c>
      <c r="V820" s="84" t="s">
        <v>269</v>
      </c>
      <c r="W820" s="84">
        <v>541</v>
      </c>
      <c r="X820" s="38" t="s">
        <v>270</v>
      </c>
      <c r="Y820" s="84">
        <v>354564989</v>
      </c>
      <c r="Z820" s="38" t="s">
        <v>2713</v>
      </c>
      <c r="AA820" s="108" t="s">
        <v>2701</v>
      </c>
      <c r="AB820" s="84">
        <v>40000</v>
      </c>
      <c r="AC820" s="108" t="s">
        <v>353</v>
      </c>
      <c r="AD820" s="84">
        <v>24</v>
      </c>
      <c r="AE820" s="84" t="s">
        <v>274</v>
      </c>
      <c r="AF820" s="84" t="s">
        <v>2151</v>
      </c>
      <c r="AG820" s="108" t="s">
        <v>2711</v>
      </c>
      <c r="AH820" s="84" t="s">
        <v>725</v>
      </c>
      <c r="AI820" s="108" t="s">
        <v>2655</v>
      </c>
      <c r="AJ820" s="84">
        <v>2130</v>
      </c>
      <c r="AK820" s="84">
        <v>2130</v>
      </c>
      <c r="AL820" s="108" t="s">
        <v>2203</v>
      </c>
      <c r="AM820" s="84">
        <v>26052.26</v>
      </c>
      <c r="AN820" s="112">
        <v>10157.74</v>
      </c>
      <c r="AO820" s="112">
        <v>36210</v>
      </c>
      <c r="AP820" s="112">
        <v>13947.74</v>
      </c>
      <c r="AQ820" s="112">
        <v>1206.26</v>
      </c>
      <c r="AR820" s="112">
        <v>15154</v>
      </c>
      <c r="AS820" s="112">
        <v>0</v>
      </c>
      <c r="AT820" s="112">
        <v>0</v>
      </c>
      <c r="AU820" s="112">
        <v>0</v>
      </c>
      <c r="AV820" s="84">
        <v>17</v>
      </c>
      <c r="AW820" s="84">
        <v>0</v>
      </c>
      <c r="AX820" s="84" t="s">
        <v>279</v>
      </c>
      <c r="AY820" s="108"/>
      <c r="AZ820" s="84"/>
      <c r="BA820" s="84"/>
      <c r="BB820" s="84" t="s">
        <v>280</v>
      </c>
      <c r="BC820" s="84" t="s">
        <v>281</v>
      </c>
      <c r="BD820" s="108"/>
      <c r="BE820" s="84">
        <v>0</v>
      </c>
      <c r="BF820" s="38" t="s">
        <v>2712</v>
      </c>
      <c r="BG820" s="84">
        <v>7389702271</v>
      </c>
      <c r="BH820" s="114" t="s">
        <v>3072</v>
      </c>
      <c r="BI820" s="38" t="s">
        <v>111</v>
      </c>
      <c r="BJ820" s="85">
        <v>45822</v>
      </c>
      <c r="BK820" s="84"/>
      <c r="BL820" s="38"/>
      <c r="BM820" s="115" t="s">
        <v>119</v>
      </c>
      <c r="BN820" s="116" t="s">
        <v>199</v>
      </c>
      <c r="BO820" s="84" t="s">
        <v>242</v>
      </c>
      <c r="BP820" s="84"/>
      <c r="BQ820" s="117"/>
      <c r="BR820" s="118" t="s">
        <v>3094</v>
      </c>
    </row>
    <row r="821" spans="1:70" s="113" customFormat="1" ht="15" customHeight="1" x14ac:dyDescent="0.25">
      <c r="A821" s="84">
        <v>817</v>
      </c>
      <c r="B821" s="38" t="s">
        <v>254</v>
      </c>
      <c r="C821" s="38" t="s">
        <v>255</v>
      </c>
      <c r="D821" s="38" t="s">
        <v>256</v>
      </c>
      <c r="E821" s="38" t="s">
        <v>257</v>
      </c>
      <c r="F821" s="38" t="s">
        <v>258</v>
      </c>
      <c r="G821" s="84" t="s">
        <v>259</v>
      </c>
      <c r="H821" s="38" t="s">
        <v>260</v>
      </c>
      <c r="I821" s="84">
        <v>95409</v>
      </c>
      <c r="J821" s="38" t="s">
        <v>347</v>
      </c>
      <c r="K821" s="84">
        <v>95409</v>
      </c>
      <c r="L821" s="84" t="s">
        <v>262</v>
      </c>
      <c r="M821" s="38" t="s">
        <v>263</v>
      </c>
      <c r="N821" s="84">
        <v>162505</v>
      </c>
      <c r="O821" s="84" t="s">
        <v>598</v>
      </c>
      <c r="P821" s="84">
        <v>788528</v>
      </c>
      <c r="Q821" s="38" t="s">
        <v>2393</v>
      </c>
      <c r="R821" s="38" t="s">
        <v>2099</v>
      </c>
      <c r="S821" s="84" t="s">
        <v>2714</v>
      </c>
      <c r="T821" s="84" t="s">
        <v>2714</v>
      </c>
      <c r="U821" s="84" t="s">
        <v>2167</v>
      </c>
      <c r="V821" s="84" t="s">
        <v>269</v>
      </c>
      <c r="W821" s="84">
        <v>541</v>
      </c>
      <c r="X821" s="38" t="s">
        <v>270</v>
      </c>
      <c r="Y821" s="84">
        <v>354584880</v>
      </c>
      <c r="Z821" s="38" t="s">
        <v>2715</v>
      </c>
      <c r="AA821" s="108" t="s">
        <v>2701</v>
      </c>
      <c r="AB821" s="84">
        <v>40000</v>
      </c>
      <c r="AC821" s="108" t="s">
        <v>353</v>
      </c>
      <c r="AD821" s="84">
        <v>24</v>
      </c>
      <c r="AE821" s="84" t="s">
        <v>274</v>
      </c>
      <c r="AF821" s="84" t="s">
        <v>2151</v>
      </c>
      <c r="AG821" s="108" t="s">
        <v>2711</v>
      </c>
      <c r="AH821" s="84" t="s">
        <v>725</v>
      </c>
      <c r="AI821" s="108" t="s">
        <v>2495</v>
      </c>
      <c r="AJ821" s="84">
        <v>2130</v>
      </c>
      <c r="AK821" s="84">
        <v>2130</v>
      </c>
      <c r="AL821" s="108" t="s">
        <v>2531</v>
      </c>
      <c r="AM821" s="84">
        <v>19001.72</v>
      </c>
      <c r="AN821" s="112">
        <v>8688.2800000000007</v>
      </c>
      <c r="AO821" s="112">
        <v>27690</v>
      </c>
      <c r="AP821" s="112">
        <v>20998.28</v>
      </c>
      <c r="AQ821" s="112">
        <v>2719.72</v>
      </c>
      <c r="AR821" s="112">
        <v>23718</v>
      </c>
      <c r="AS821" s="112">
        <v>7012.42</v>
      </c>
      <c r="AT821" s="112">
        <v>1507.58</v>
      </c>
      <c r="AU821" s="112">
        <v>8520</v>
      </c>
      <c r="AV821" s="84">
        <v>17</v>
      </c>
      <c r="AW821" s="84">
        <v>93</v>
      </c>
      <c r="AX821" s="84" t="s">
        <v>2161</v>
      </c>
      <c r="AY821" s="108"/>
      <c r="AZ821" s="84"/>
      <c r="BA821" s="84"/>
      <c r="BB821" s="84" t="s">
        <v>280</v>
      </c>
      <c r="BC821" s="84" t="s">
        <v>281</v>
      </c>
      <c r="BD821" s="108"/>
      <c r="BE821" s="84">
        <v>0</v>
      </c>
      <c r="BF821" s="38" t="s">
        <v>2714</v>
      </c>
      <c r="BG821" s="84">
        <v>8208390977</v>
      </c>
      <c r="BH821" s="114" t="s">
        <v>3072</v>
      </c>
      <c r="BI821" s="38" t="s">
        <v>111</v>
      </c>
      <c r="BJ821" s="85">
        <v>45818</v>
      </c>
      <c r="BK821" s="84"/>
      <c r="BL821" s="38"/>
      <c r="BM821" s="115" t="s">
        <v>120</v>
      </c>
      <c r="BN821" s="116" t="s">
        <v>199</v>
      </c>
      <c r="BO821" s="84" t="s">
        <v>242</v>
      </c>
      <c r="BP821" s="84"/>
      <c r="BQ821" s="117"/>
      <c r="BR821" s="118" t="s">
        <v>3094</v>
      </c>
    </row>
    <row r="822" spans="1:70" s="113" customFormat="1" ht="15" customHeight="1" x14ac:dyDescent="0.25">
      <c r="A822" s="84">
        <v>818</v>
      </c>
      <c r="B822" s="38" t="s">
        <v>254</v>
      </c>
      <c r="C822" s="38" t="s">
        <v>255</v>
      </c>
      <c r="D822" s="38" t="s">
        <v>256</v>
      </c>
      <c r="E822" s="38" t="s">
        <v>257</v>
      </c>
      <c r="F822" s="38" t="s">
        <v>258</v>
      </c>
      <c r="G822" s="84" t="s">
        <v>259</v>
      </c>
      <c r="H822" s="38" t="s">
        <v>260</v>
      </c>
      <c r="I822" s="84">
        <v>95591</v>
      </c>
      <c r="J822" s="38" t="s">
        <v>429</v>
      </c>
      <c r="K822" s="84">
        <v>95591</v>
      </c>
      <c r="L822" s="84" t="s">
        <v>262</v>
      </c>
      <c r="M822" s="38" t="s">
        <v>263</v>
      </c>
      <c r="N822" s="84">
        <v>170708</v>
      </c>
      <c r="O822" s="84" t="s">
        <v>1173</v>
      </c>
      <c r="P822" s="84">
        <v>229320</v>
      </c>
      <c r="Q822" s="38" t="s">
        <v>541</v>
      </c>
      <c r="R822" s="38" t="s">
        <v>2282</v>
      </c>
      <c r="S822" s="84" t="s">
        <v>2271</v>
      </c>
      <c r="T822" s="84" t="s">
        <v>2271</v>
      </c>
      <c r="U822" s="84" t="s">
        <v>287</v>
      </c>
      <c r="V822" s="84" t="s">
        <v>269</v>
      </c>
      <c r="W822" s="84">
        <v>541</v>
      </c>
      <c r="X822" s="38" t="s">
        <v>270</v>
      </c>
      <c r="Y822" s="84">
        <v>354659718</v>
      </c>
      <c r="Z822" s="38" t="s">
        <v>2716</v>
      </c>
      <c r="AA822" s="108" t="s">
        <v>2717</v>
      </c>
      <c r="AB822" s="84">
        <v>30000</v>
      </c>
      <c r="AC822" s="108" t="s">
        <v>333</v>
      </c>
      <c r="AD822" s="84">
        <v>18</v>
      </c>
      <c r="AE822" s="84" t="s">
        <v>2118</v>
      </c>
      <c r="AF822" s="84" t="s">
        <v>603</v>
      </c>
      <c r="AG822" s="108" t="s">
        <v>1242</v>
      </c>
      <c r="AH822" s="84" t="s">
        <v>277</v>
      </c>
      <c r="AI822" s="108" t="s">
        <v>2696</v>
      </c>
      <c r="AJ822" s="84">
        <v>2020</v>
      </c>
      <c r="AK822" s="84">
        <v>2020</v>
      </c>
      <c r="AL822" s="108" t="s">
        <v>2165</v>
      </c>
      <c r="AM822" s="84">
        <v>28423.55</v>
      </c>
      <c r="AN822" s="112">
        <v>5916.45</v>
      </c>
      <c r="AO822" s="112">
        <v>34340</v>
      </c>
      <c r="AP822" s="112">
        <v>1576.45</v>
      </c>
      <c r="AQ822" s="112">
        <v>32.549999999999997</v>
      </c>
      <c r="AR822" s="112">
        <v>1609</v>
      </c>
      <c r="AS822" s="112">
        <v>0</v>
      </c>
      <c r="AT822" s="112">
        <v>0</v>
      </c>
      <c r="AU822" s="112">
        <v>0</v>
      </c>
      <c r="AV822" s="84">
        <v>17</v>
      </c>
      <c r="AW822" s="84">
        <v>0</v>
      </c>
      <c r="AX822" s="84" t="s">
        <v>279</v>
      </c>
      <c r="AY822" s="108"/>
      <c r="AZ822" s="84"/>
      <c r="BA822" s="84"/>
      <c r="BB822" s="84" t="s">
        <v>280</v>
      </c>
      <c r="BC822" s="84" t="s">
        <v>281</v>
      </c>
      <c r="BD822" s="108"/>
      <c r="BE822" s="84">
        <v>0</v>
      </c>
      <c r="BF822" s="38" t="s">
        <v>2271</v>
      </c>
      <c r="BG822" s="84">
        <v>9111559804</v>
      </c>
      <c r="BH822" s="114" t="s">
        <v>3072</v>
      </c>
      <c r="BI822" s="38" t="s">
        <v>111</v>
      </c>
      <c r="BJ822" s="85">
        <v>45822</v>
      </c>
      <c r="BK822" s="84"/>
      <c r="BL822" s="38"/>
      <c r="BM822" s="115" t="s">
        <v>119</v>
      </c>
      <c r="BN822" s="116" t="s">
        <v>199</v>
      </c>
      <c r="BO822" s="84" t="s">
        <v>242</v>
      </c>
      <c r="BP822" s="84"/>
      <c r="BQ822" s="117"/>
      <c r="BR822" s="118" t="s">
        <v>3094</v>
      </c>
    </row>
    <row r="823" spans="1:70" s="113" customFormat="1" ht="15" customHeight="1" x14ac:dyDescent="0.25">
      <c r="A823" s="84">
        <v>819</v>
      </c>
      <c r="B823" s="38" t="s">
        <v>254</v>
      </c>
      <c r="C823" s="38" t="s">
        <v>255</v>
      </c>
      <c r="D823" s="38" t="s">
        <v>256</v>
      </c>
      <c r="E823" s="38" t="s">
        <v>257</v>
      </c>
      <c r="F823" s="38" t="s">
        <v>258</v>
      </c>
      <c r="G823" s="84" t="s">
        <v>259</v>
      </c>
      <c r="H823" s="38" t="s">
        <v>260</v>
      </c>
      <c r="I823" s="84">
        <v>95409</v>
      </c>
      <c r="J823" s="38" t="s">
        <v>347</v>
      </c>
      <c r="K823" s="84">
        <v>95409</v>
      </c>
      <c r="L823" s="84" t="s">
        <v>262</v>
      </c>
      <c r="M823" s="38" t="s">
        <v>263</v>
      </c>
      <c r="N823" s="84">
        <v>162505</v>
      </c>
      <c r="O823" s="84" t="s">
        <v>598</v>
      </c>
      <c r="P823" s="84">
        <v>788528</v>
      </c>
      <c r="Q823" s="38" t="s">
        <v>2393</v>
      </c>
      <c r="R823" s="38" t="s">
        <v>2099</v>
      </c>
      <c r="S823" s="84" t="s">
        <v>2718</v>
      </c>
      <c r="T823" s="84" t="s">
        <v>2718</v>
      </c>
      <c r="U823" s="84" t="s">
        <v>2167</v>
      </c>
      <c r="V823" s="84" t="s">
        <v>269</v>
      </c>
      <c r="W823" s="84">
        <v>541</v>
      </c>
      <c r="X823" s="38" t="s">
        <v>270</v>
      </c>
      <c r="Y823" s="84">
        <v>354678393</v>
      </c>
      <c r="Z823" s="38" t="s">
        <v>2719</v>
      </c>
      <c r="AA823" s="108" t="s">
        <v>2720</v>
      </c>
      <c r="AB823" s="84">
        <v>40000</v>
      </c>
      <c r="AC823" s="108" t="s">
        <v>353</v>
      </c>
      <c r="AD823" s="84">
        <v>24</v>
      </c>
      <c r="AE823" s="84" t="s">
        <v>274</v>
      </c>
      <c r="AF823" s="84" t="s">
        <v>2151</v>
      </c>
      <c r="AG823" s="108" t="s">
        <v>2721</v>
      </c>
      <c r="AH823" s="84" t="s">
        <v>725</v>
      </c>
      <c r="AI823" s="108" t="s">
        <v>675</v>
      </c>
      <c r="AJ823" s="84">
        <v>2130</v>
      </c>
      <c r="AK823" s="84">
        <v>2130</v>
      </c>
      <c r="AL823" s="108" t="s">
        <v>2571</v>
      </c>
      <c r="AM823" s="84">
        <v>21015.32</v>
      </c>
      <c r="AN823" s="112">
        <v>8804.68</v>
      </c>
      <c r="AO823" s="112">
        <v>29820</v>
      </c>
      <c r="AP823" s="112">
        <v>18984.68</v>
      </c>
      <c r="AQ823" s="112">
        <v>2251.3200000000002</v>
      </c>
      <c r="AR823" s="112">
        <v>21236</v>
      </c>
      <c r="AS823" s="112">
        <v>5303.55</v>
      </c>
      <c r="AT823" s="112">
        <v>1086.45</v>
      </c>
      <c r="AU823" s="112">
        <v>6390</v>
      </c>
      <c r="AV823" s="84">
        <v>17</v>
      </c>
      <c r="AW823" s="84">
        <v>93</v>
      </c>
      <c r="AX823" s="84" t="s">
        <v>2161</v>
      </c>
      <c r="AY823" s="108"/>
      <c r="AZ823" s="84"/>
      <c r="BA823" s="84"/>
      <c r="BB823" s="84" t="s">
        <v>280</v>
      </c>
      <c r="BC823" s="84" t="s">
        <v>281</v>
      </c>
      <c r="BD823" s="108"/>
      <c r="BE823" s="84">
        <v>0</v>
      </c>
      <c r="BF823" s="38" t="s">
        <v>2718</v>
      </c>
      <c r="BG823" s="84">
        <v>9763745884</v>
      </c>
      <c r="BH823" s="114" t="s">
        <v>3072</v>
      </c>
      <c r="BI823" s="38" t="s">
        <v>111</v>
      </c>
      <c r="BJ823" s="85">
        <v>45818</v>
      </c>
      <c r="BK823" s="84"/>
      <c r="BL823" s="38"/>
      <c r="BM823" s="115" t="s">
        <v>119</v>
      </c>
      <c r="BN823" s="116" t="s">
        <v>199</v>
      </c>
      <c r="BO823" s="84" t="s">
        <v>242</v>
      </c>
      <c r="BP823" s="84"/>
      <c r="BQ823" s="117"/>
      <c r="BR823" s="118" t="s">
        <v>3094</v>
      </c>
    </row>
    <row r="824" spans="1:70" s="113" customFormat="1" ht="15" customHeight="1" x14ac:dyDescent="0.25">
      <c r="A824" s="84">
        <v>820</v>
      </c>
      <c r="B824" s="38" t="s">
        <v>254</v>
      </c>
      <c r="C824" s="38" t="s">
        <v>255</v>
      </c>
      <c r="D824" s="38" t="s">
        <v>256</v>
      </c>
      <c r="E824" s="38" t="s">
        <v>257</v>
      </c>
      <c r="F824" s="38" t="s">
        <v>258</v>
      </c>
      <c r="G824" s="84" t="s">
        <v>259</v>
      </c>
      <c r="H824" s="38" t="s">
        <v>260</v>
      </c>
      <c r="I824" s="84">
        <v>95409</v>
      </c>
      <c r="J824" s="38" t="s">
        <v>347</v>
      </c>
      <c r="K824" s="84">
        <v>95409</v>
      </c>
      <c r="L824" s="84" t="s">
        <v>262</v>
      </c>
      <c r="M824" s="38" t="s">
        <v>263</v>
      </c>
      <c r="N824" s="84">
        <v>162505</v>
      </c>
      <c r="O824" s="84" t="s">
        <v>598</v>
      </c>
      <c r="P824" s="84">
        <v>788528</v>
      </c>
      <c r="Q824" s="38" t="s">
        <v>2393</v>
      </c>
      <c r="R824" s="38" t="s">
        <v>2099</v>
      </c>
      <c r="S824" s="84" t="s">
        <v>2722</v>
      </c>
      <c r="T824" s="84" t="s">
        <v>2722</v>
      </c>
      <c r="U824" s="84" t="s">
        <v>2167</v>
      </c>
      <c r="V824" s="84" t="s">
        <v>269</v>
      </c>
      <c r="W824" s="84">
        <v>541</v>
      </c>
      <c r="X824" s="38" t="s">
        <v>270</v>
      </c>
      <c r="Y824" s="84">
        <v>354678597</v>
      </c>
      <c r="Z824" s="38" t="s">
        <v>616</v>
      </c>
      <c r="AA824" s="108" t="s">
        <v>2720</v>
      </c>
      <c r="AB824" s="84">
        <v>40000</v>
      </c>
      <c r="AC824" s="108" t="s">
        <v>353</v>
      </c>
      <c r="AD824" s="84">
        <v>24</v>
      </c>
      <c r="AE824" s="84" t="s">
        <v>274</v>
      </c>
      <c r="AF824" s="84" t="s">
        <v>2151</v>
      </c>
      <c r="AG824" s="108" t="s">
        <v>2721</v>
      </c>
      <c r="AH824" s="84" t="s">
        <v>725</v>
      </c>
      <c r="AI824" s="108" t="s">
        <v>675</v>
      </c>
      <c r="AJ824" s="84">
        <v>2130</v>
      </c>
      <c r="AK824" s="84">
        <v>2130</v>
      </c>
      <c r="AL824" s="108" t="s">
        <v>2663</v>
      </c>
      <c r="AM824" s="84">
        <v>17627.669999999998</v>
      </c>
      <c r="AN824" s="112">
        <v>7932.33</v>
      </c>
      <c r="AO824" s="112">
        <v>25560</v>
      </c>
      <c r="AP824" s="112">
        <v>22372.33</v>
      </c>
      <c r="AQ824" s="112">
        <v>3123.67</v>
      </c>
      <c r="AR824" s="112">
        <v>25496</v>
      </c>
      <c r="AS824" s="112">
        <v>8691.2000000000007</v>
      </c>
      <c r="AT824" s="112">
        <v>1958.8</v>
      </c>
      <c r="AU824" s="112">
        <v>10650</v>
      </c>
      <c r="AV824" s="84">
        <v>17</v>
      </c>
      <c r="AW824" s="84">
        <v>121</v>
      </c>
      <c r="AX824" s="84" t="s">
        <v>2423</v>
      </c>
      <c r="AY824" s="108"/>
      <c r="AZ824" s="84"/>
      <c r="BA824" s="84"/>
      <c r="BB824" s="84" t="s">
        <v>280</v>
      </c>
      <c r="BC824" s="84" t="s">
        <v>281</v>
      </c>
      <c r="BD824" s="108"/>
      <c r="BE824" s="84">
        <v>0</v>
      </c>
      <c r="BF824" s="38" t="s">
        <v>2722</v>
      </c>
      <c r="BG824" s="84">
        <v>8349203333</v>
      </c>
      <c r="BH824" s="114" t="s">
        <v>3072</v>
      </c>
      <c r="BI824" s="38" t="s">
        <v>111</v>
      </c>
      <c r="BJ824" s="85">
        <v>45818</v>
      </c>
      <c r="BK824" s="84"/>
      <c r="BL824" s="38"/>
      <c r="BM824" s="115" t="s">
        <v>120</v>
      </c>
      <c r="BN824" s="116" t="s">
        <v>199</v>
      </c>
      <c r="BO824" s="84" t="s">
        <v>242</v>
      </c>
      <c r="BP824" s="84"/>
      <c r="BQ824" s="117"/>
      <c r="BR824" s="118" t="s">
        <v>3094</v>
      </c>
    </row>
    <row r="825" spans="1:70" s="113" customFormat="1" ht="15" customHeight="1" x14ac:dyDescent="0.25">
      <c r="A825" s="84">
        <v>821</v>
      </c>
      <c r="B825" s="38" t="s">
        <v>254</v>
      </c>
      <c r="C825" s="38" t="s">
        <v>255</v>
      </c>
      <c r="D825" s="38" t="s">
        <v>256</v>
      </c>
      <c r="E825" s="38" t="s">
        <v>257</v>
      </c>
      <c r="F825" s="38" t="s">
        <v>258</v>
      </c>
      <c r="G825" s="84" t="s">
        <v>259</v>
      </c>
      <c r="H825" s="38" t="s">
        <v>260</v>
      </c>
      <c r="I825" s="84">
        <v>95591</v>
      </c>
      <c r="J825" s="38" t="s">
        <v>429</v>
      </c>
      <c r="K825" s="84">
        <v>95591</v>
      </c>
      <c r="L825" s="84" t="s">
        <v>262</v>
      </c>
      <c r="M825" s="38" t="s">
        <v>263</v>
      </c>
      <c r="N825" s="84">
        <v>160610</v>
      </c>
      <c r="O825" s="84" t="s">
        <v>430</v>
      </c>
      <c r="P825" s="84">
        <v>215436</v>
      </c>
      <c r="Q825" s="38" t="s">
        <v>431</v>
      </c>
      <c r="R825" s="38" t="s">
        <v>2282</v>
      </c>
      <c r="S825" s="84" t="s">
        <v>2213</v>
      </c>
      <c r="T825" s="84" t="s">
        <v>2213</v>
      </c>
      <c r="U825" s="84" t="s">
        <v>287</v>
      </c>
      <c r="V825" s="84" t="s">
        <v>269</v>
      </c>
      <c r="W825" s="84">
        <v>541</v>
      </c>
      <c r="X825" s="38" t="s">
        <v>270</v>
      </c>
      <c r="Y825" s="84">
        <v>354709297</v>
      </c>
      <c r="Z825" s="38" t="s">
        <v>2214</v>
      </c>
      <c r="AA825" s="108" t="s">
        <v>2723</v>
      </c>
      <c r="AB825" s="84">
        <v>30000</v>
      </c>
      <c r="AC825" s="108" t="s">
        <v>333</v>
      </c>
      <c r="AD825" s="84">
        <v>18</v>
      </c>
      <c r="AE825" s="84" t="s">
        <v>2118</v>
      </c>
      <c r="AF825" s="84" t="s">
        <v>2151</v>
      </c>
      <c r="AG825" s="108" t="s">
        <v>2073</v>
      </c>
      <c r="AH825" s="84" t="s">
        <v>725</v>
      </c>
      <c r="AI825" s="108" t="s">
        <v>2724</v>
      </c>
      <c r="AJ825" s="84">
        <v>2020</v>
      </c>
      <c r="AK825" s="84">
        <v>2020</v>
      </c>
      <c r="AL825" s="108" t="s">
        <v>2160</v>
      </c>
      <c r="AM825" s="84">
        <v>23821.69</v>
      </c>
      <c r="AN825" s="112">
        <v>6478.31</v>
      </c>
      <c r="AO825" s="112">
        <v>30300</v>
      </c>
      <c r="AP825" s="112">
        <v>6178.31</v>
      </c>
      <c r="AQ825" s="112">
        <v>269.69</v>
      </c>
      <c r="AR825" s="112">
        <v>6448</v>
      </c>
      <c r="AS825" s="112">
        <v>1888.82</v>
      </c>
      <c r="AT825" s="112">
        <v>131.18</v>
      </c>
      <c r="AU825" s="112">
        <v>2020</v>
      </c>
      <c r="AV825" s="84">
        <v>16</v>
      </c>
      <c r="AW825" s="84">
        <v>7</v>
      </c>
      <c r="AX825" s="84" t="s">
        <v>2177</v>
      </c>
      <c r="AY825" s="108"/>
      <c r="AZ825" s="84"/>
      <c r="BA825" s="84"/>
      <c r="BB825" s="84" t="s">
        <v>280</v>
      </c>
      <c r="BC825" s="84" t="s">
        <v>281</v>
      </c>
      <c r="BD825" s="108"/>
      <c r="BE825" s="84">
        <v>0</v>
      </c>
      <c r="BF825" s="38" t="s">
        <v>2213</v>
      </c>
      <c r="BG825" s="84">
        <v>8717996736</v>
      </c>
      <c r="BH825" s="114" t="s">
        <v>3072</v>
      </c>
      <c r="BI825" s="38" t="s">
        <v>110</v>
      </c>
      <c r="BJ825" s="85">
        <v>45818</v>
      </c>
      <c r="BK825" s="84"/>
      <c r="BL825" s="38" t="s">
        <v>115</v>
      </c>
      <c r="BM825" s="115" t="s">
        <v>130</v>
      </c>
      <c r="BN825" s="116" t="s">
        <v>199</v>
      </c>
      <c r="BO825" s="84" t="s">
        <v>242</v>
      </c>
      <c r="BP825" s="84"/>
      <c r="BQ825" s="117"/>
      <c r="BR825" s="118" t="s">
        <v>3091</v>
      </c>
    </row>
    <row r="826" spans="1:70" s="113" customFormat="1" ht="15" customHeight="1" x14ac:dyDescent="0.25">
      <c r="A826" s="84">
        <v>822</v>
      </c>
      <c r="B826" s="38" t="s">
        <v>254</v>
      </c>
      <c r="C826" s="38" t="s">
        <v>255</v>
      </c>
      <c r="D826" s="38" t="s">
        <v>256</v>
      </c>
      <c r="E826" s="38" t="s">
        <v>257</v>
      </c>
      <c r="F826" s="38" t="s">
        <v>258</v>
      </c>
      <c r="G826" s="84" t="s">
        <v>259</v>
      </c>
      <c r="H826" s="38" t="s">
        <v>260</v>
      </c>
      <c r="I826" s="84">
        <v>95892</v>
      </c>
      <c r="J826" s="38" t="s">
        <v>516</v>
      </c>
      <c r="K826" s="84">
        <v>95892</v>
      </c>
      <c r="L826" s="84" t="s">
        <v>262</v>
      </c>
      <c r="M826" s="38" t="s">
        <v>263</v>
      </c>
      <c r="N826" s="84">
        <v>164614</v>
      </c>
      <c r="O826" s="84" t="s">
        <v>826</v>
      </c>
      <c r="P826" s="84">
        <v>220799</v>
      </c>
      <c r="Q826" s="38" t="s">
        <v>827</v>
      </c>
      <c r="R826" s="38" t="s">
        <v>2099</v>
      </c>
      <c r="S826" s="84" t="s">
        <v>2725</v>
      </c>
      <c r="T826" s="84" t="s">
        <v>2725</v>
      </c>
      <c r="U826" s="84" t="s">
        <v>2167</v>
      </c>
      <c r="V826" s="84" t="s">
        <v>343</v>
      </c>
      <c r="W826" s="84">
        <v>541</v>
      </c>
      <c r="X826" s="38" t="s">
        <v>270</v>
      </c>
      <c r="Y826" s="84">
        <v>354907475</v>
      </c>
      <c r="Z826" s="38" t="s">
        <v>2726</v>
      </c>
      <c r="AA826" s="108" t="s">
        <v>2727</v>
      </c>
      <c r="AB826" s="84">
        <v>30000</v>
      </c>
      <c r="AC826" s="108" t="s">
        <v>522</v>
      </c>
      <c r="AD826" s="84">
        <v>18</v>
      </c>
      <c r="AE826" s="84" t="s">
        <v>274</v>
      </c>
      <c r="AF826" s="84" t="s">
        <v>2151</v>
      </c>
      <c r="AG826" s="108" t="s">
        <v>2728</v>
      </c>
      <c r="AH826" s="84" t="s">
        <v>725</v>
      </c>
      <c r="AI826" s="108" t="s">
        <v>2729</v>
      </c>
      <c r="AJ826" s="84">
        <v>2020</v>
      </c>
      <c r="AK826" s="84">
        <v>2020</v>
      </c>
      <c r="AL826" s="108" t="s">
        <v>2173</v>
      </c>
      <c r="AM826" s="84">
        <v>25990.62</v>
      </c>
      <c r="AN826" s="112">
        <v>6329.38</v>
      </c>
      <c r="AO826" s="112">
        <v>32320</v>
      </c>
      <c r="AP826" s="112">
        <v>4009.38</v>
      </c>
      <c r="AQ826" s="112">
        <v>126.62</v>
      </c>
      <c r="AR826" s="112">
        <v>4136</v>
      </c>
      <c r="AS826" s="112">
        <v>0</v>
      </c>
      <c r="AT826" s="112">
        <v>0</v>
      </c>
      <c r="AU826" s="112">
        <v>0</v>
      </c>
      <c r="AV826" s="84">
        <v>16</v>
      </c>
      <c r="AW826" s="84">
        <v>0</v>
      </c>
      <c r="AX826" s="84" t="s">
        <v>279</v>
      </c>
      <c r="AY826" s="108"/>
      <c r="AZ826" s="84"/>
      <c r="BA826" s="84"/>
      <c r="BB826" s="84" t="s">
        <v>280</v>
      </c>
      <c r="BC826" s="84" t="s">
        <v>281</v>
      </c>
      <c r="BD826" s="108"/>
      <c r="BE826" s="84">
        <v>0</v>
      </c>
      <c r="BF826" s="38" t="s">
        <v>2725</v>
      </c>
      <c r="BG826" s="84">
        <v>8871380876</v>
      </c>
      <c r="BH826" s="114" t="s">
        <v>3072</v>
      </c>
      <c r="BI826" s="38" t="s">
        <v>110</v>
      </c>
      <c r="BJ826" s="85">
        <v>45818</v>
      </c>
      <c r="BK826" s="84"/>
      <c r="BL826" s="38" t="s">
        <v>114</v>
      </c>
      <c r="BM826" s="115" t="s">
        <v>119</v>
      </c>
      <c r="BN826" s="116" t="s">
        <v>199</v>
      </c>
      <c r="BO826" s="84" t="s">
        <v>242</v>
      </c>
      <c r="BP826" s="84"/>
      <c r="BQ826" s="117"/>
      <c r="BR826" s="118" t="s">
        <v>3091</v>
      </c>
    </row>
    <row r="827" spans="1:70" s="113" customFormat="1" ht="15" customHeight="1" x14ac:dyDescent="0.25">
      <c r="A827" s="84">
        <v>823</v>
      </c>
      <c r="B827" s="38" t="s">
        <v>254</v>
      </c>
      <c r="C827" s="38" t="s">
        <v>255</v>
      </c>
      <c r="D827" s="38" t="s">
        <v>256</v>
      </c>
      <c r="E827" s="38" t="s">
        <v>257</v>
      </c>
      <c r="F827" s="38" t="s">
        <v>258</v>
      </c>
      <c r="G827" s="84" t="s">
        <v>259</v>
      </c>
      <c r="H827" s="38" t="s">
        <v>260</v>
      </c>
      <c r="I827" s="84">
        <v>96143</v>
      </c>
      <c r="J827" s="38" t="s">
        <v>539</v>
      </c>
      <c r="K827" s="84">
        <v>96143</v>
      </c>
      <c r="L827" s="84" t="s">
        <v>262</v>
      </c>
      <c r="M827" s="38" t="s">
        <v>263</v>
      </c>
      <c r="N827" s="84">
        <v>171983</v>
      </c>
      <c r="O827" s="84" t="s">
        <v>2368</v>
      </c>
      <c r="P827" s="84">
        <v>231104</v>
      </c>
      <c r="Q827" s="38" t="s">
        <v>2369</v>
      </c>
      <c r="R827" s="38" t="s">
        <v>2282</v>
      </c>
      <c r="S827" s="84" t="s">
        <v>2370</v>
      </c>
      <c r="T827" s="84" t="s">
        <v>2370</v>
      </c>
      <c r="U827" s="84" t="s">
        <v>268</v>
      </c>
      <c r="V827" s="84" t="s">
        <v>269</v>
      </c>
      <c r="W827" s="84">
        <v>0</v>
      </c>
      <c r="X827" s="38" t="s">
        <v>270</v>
      </c>
      <c r="Y827" s="84">
        <v>354930804</v>
      </c>
      <c r="Z827" s="38" t="s">
        <v>2175</v>
      </c>
      <c r="AA827" s="108" t="s">
        <v>2730</v>
      </c>
      <c r="AB827" s="84">
        <v>30000</v>
      </c>
      <c r="AC827" s="108" t="s">
        <v>333</v>
      </c>
      <c r="AD827" s="84">
        <v>18</v>
      </c>
      <c r="AE827" s="84" t="s">
        <v>2118</v>
      </c>
      <c r="AF827" s="84" t="s">
        <v>2151</v>
      </c>
      <c r="AG827" s="108" t="s">
        <v>2372</v>
      </c>
      <c r="AH827" s="84" t="s">
        <v>725</v>
      </c>
      <c r="AI827" s="108" t="s">
        <v>2724</v>
      </c>
      <c r="AJ827" s="84">
        <v>2020</v>
      </c>
      <c r="AK827" s="84">
        <v>2020</v>
      </c>
      <c r="AL827" s="108" t="s">
        <v>2165</v>
      </c>
      <c r="AM827" s="84">
        <v>26046.61</v>
      </c>
      <c r="AN827" s="112">
        <v>6273.39</v>
      </c>
      <c r="AO827" s="112">
        <v>32320</v>
      </c>
      <c r="AP827" s="112">
        <v>3953.39</v>
      </c>
      <c r="AQ827" s="112">
        <v>124.61</v>
      </c>
      <c r="AR827" s="112">
        <v>4078</v>
      </c>
      <c r="AS827" s="112">
        <v>0</v>
      </c>
      <c r="AT827" s="112">
        <v>0</v>
      </c>
      <c r="AU827" s="112">
        <v>0</v>
      </c>
      <c r="AV827" s="84">
        <v>16</v>
      </c>
      <c r="AW827" s="84">
        <v>0</v>
      </c>
      <c r="AX827" s="84" t="s">
        <v>279</v>
      </c>
      <c r="AY827" s="108"/>
      <c r="AZ827" s="84"/>
      <c r="BA827" s="84"/>
      <c r="BB827" s="84" t="s">
        <v>280</v>
      </c>
      <c r="BC827" s="84" t="s">
        <v>281</v>
      </c>
      <c r="BD827" s="108"/>
      <c r="BE827" s="84">
        <v>0</v>
      </c>
      <c r="BF827" s="38" t="s">
        <v>2370</v>
      </c>
      <c r="BG827" s="84">
        <v>8435574998</v>
      </c>
      <c r="BH827" s="114" t="s">
        <v>3072</v>
      </c>
      <c r="BI827" s="38" t="s">
        <v>111</v>
      </c>
      <c r="BJ827" s="85">
        <v>45822</v>
      </c>
      <c r="BK827" s="84"/>
      <c r="BL827" s="38"/>
      <c r="BM827" s="115" t="s">
        <v>120</v>
      </c>
      <c r="BN827" s="116" t="s">
        <v>199</v>
      </c>
      <c r="BO827" s="84" t="s">
        <v>242</v>
      </c>
      <c r="BP827" s="84"/>
      <c r="BQ827" s="117"/>
      <c r="BR827" s="118" t="s">
        <v>3094</v>
      </c>
    </row>
    <row r="828" spans="1:70" s="113" customFormat="1" ht="15" customHeight="1" x14ac:dyDescent="0.25">
      <c r="A828" s="84">
        <v>824</v>
      </c>
      <c r="B828" s="38" t="s">
        <v>254</v>
      </c>
      <c r="C828" s="38" t="s">
        <v>255</v>
      </c>
      <c r="D828" s="38" t="s">
        <v>256</v>
      </c>
      <c r="E828" s="38" t="s">
        <v>257</v>
      </c>
      <c r="F828" s="38" t="s">
        <v>258</v>
      </c>
      <c r="G828" s="84" t="s">
        <v>259</v>
      </c>
      <c r="H828" s="38" t="s">
        <v>260</v>
      </c>
      <c r="I828" s="84">
        <v>100032</v>
      </c>
      <c r="J828" s="38" t="s">
        <v>261</v>
      </c>
      <c r="K828" s="84">
        <v>100032</v>
      </c>
      <c r="L828" s="84" t="s">
        <v>262</v>
      </c>
      <c r="M828" s="38" t="s">
        <v>263</v>
      </c>
      <c r="N828" s="84">
        <v>163572</v>
      </c>
      <c r="O828" s="84" t="s">
        <v>264</v>
      </c>
      <c r="P828" s="84">
        <v>220696</v>
      </c>
      <c r="Q828" s="38" t="s">
        <v>841</v>
      </c>
      <c r="R828" s="38" t="s">
        <v>2282</v>
      </c>
      <c r="S828" s="84" t="s">
        <v>2377</v>
      </c>
      <c r="T828" s="84" t="s">
        <v>2377</v>
      </c>
      <c r="U828" s="84" t="s">
        <v>268</v>
      </c>
      <c r="V828" s="84" t="s">
        <v>269</v>
      </c>
      <c r="W828" s="84">
        <v>0</v>
      </c>
      <c r="X828" s="38" t="s">
        <v>270</v>
      </c>
      <c r="Y828" s="84">
        <v>354951439</v>
      </c>
      <c r="Z828" s="38" t="s">
        <v>2378</v>
      </c>
      <c r="AA828" s="108" t="s">
        <v>2731</v>
      </c>
      <c r="AB828" s="84">
        <v>30000</v>
      </c>
      <c r="AC828" s="108" t="s">
        <v>273</v>
      </c>
      <c r="AD828" s="84">
        <v>18</v>
      </c>
      <c r="AE828" s="84" t="s">
        <v>2118</v>
      </c>
      <c r="AF828" s="84" t="s">
        <v>315</v>
      </c>
      <c r="AG828" s="108" t="s">
        <v>1566</v>
      </c>
      <c r="AH828" s="84" t="s">
        <v>277</v>
      </c>
      <c r="AI828" s="108" t="s">
        <v>2732</v>
      </c>
      <c r="AJ828" s="84">
        <v>2020</v>
      </c>
      <c r="AK828" s="84">
        <v>2020</v>
      </c>
      <c r="AL828" s="108" t="s">
        <v>2210</v>
      </c>
      <c r="AM828" s="84">
        <v>24013.67</v>
      </c>
      <c r="AN828" s="112">
        <v>6286.33</v>
      </c>
      <c r="AO828" s="112">
        <v>30300</v>
      </c>
      <c r="AP828" s="112">
        <v>5986.33</v>
      </c>
      <c r="AQ828" s="112">
        <v>257.67</v>
      </c>
      <c r="AR828" s="112">
        <v>6244</v>
      </c>
      <c r="AS828" s="112">
        <v>0</v>
      </c>
      <c r="AT828" s="112">
        <v>0</v>
      </c>
      <c r="AU828" s="112">
        <v>0</v>
      </c>
      <c r="AV828" s="84">
        <v>15</v>
      </c>
      <c r="AW828" s="84">
        <v>0</v>
      </c>
      <c r="AX828" s="84" t="s">
        <v>279</v>
      </c>
      <c r="AY828" s="108"/>
      <c r="AZ828" s="84"/>
      <c r="BA828" s="84"/>
      <c r="BB828" s="84" t="s">
        <v>280</v>
      </c>
      <c r="BC828" s="84" t="s">
        <v>281</v>
      </c>
      <c r="BD828" s="108"/>
      <c r="BE828" s="84">
        <v>0</v>
      </c>
      <c r="BF828" s="38" t="s">
        <v>2377</v>
      </c>
      <c r="BG828" s="84">
        <v>9179832790</v>
      </c>
      <c r="BH828" s="114" t="s">
        <v>3072</v>
      </c>
      <c r="BI828" s="38" t="s">
        <v>110</v>
      </c>
      <c r="BJ828" s="85">
        <v>45817</v>
      </c>
      <c r="BK828" s="84"/>
      <c r="BL828" s="38" t="s">
        <v>114</v>
      </c>
      <c r="BM828" s="115" t="s">
        <v>119</v>
      </c>
      <c r="BN828" s="116" t="s">
        <v>199</v>
      </c>
      <c r="BO828" s="84" t="s">
        <v>242</v>
      </c>
      <c r="BP828" s="84"/>
      <c r="BQ828" s="117"/>
      <c r="BR828" s="118" t="s">
        <v>3091</v>
      </c>
    </row>
    <row r="829" spans="1:70" s="113" customFormat="1" ht="15" customHeight="1" x14ac:dyDescent="0.25">
      <c r="A829" s="84">
        <v>825</v>
      </c>
      <c r="B829" s="38" t="s">
        <v>254</v>
      </c>
      <c r="C829" s="38" t="s">
        <v>255</v>
      </c>
      <c r="D829" s="38" t="s">
        <v>256</v>
      </c>
      <c r="E829" s="38" t="s">
        <v>257</v>
      </c>
      <c r="F829" s="38" t="s">
        <v>258</v>
      </c>
      <c r="G829" s="84" t="s">
        <v>259</v>
      </c>
      <c r="H829" s="38" t="s">
        <v>260</v>
      </c>
      <c r="I829" s="84">
        <v>95409</v>
      </c>
      <c r="J829" s="38" t="s">
        <v>347</v>
      </c>
      <c r="K829" s="84">
        <v>95409</v>
      </c>
      <c r="L829" s="84" t="s">
        <v>262</v>
      </c>
      <c r="M829" s="38" t="s">
        <v>263</v>
      </c>
      <c r="N829" s="84">
        <v>163055</v>
      </c>
      <c r="O829" s="84" t="s">
        <v>664</v>
      </c>
      <c r="P829" s="84">
        <v>769198</v>
      </c>
      <c r="Q829" s="38" t="s">
        <v>670</v>
      </c>
      <c r="R829" s="38" t="s">
        <v>2099</v>
      </c>
      <c r="S829" s="84" t="s">
        <v>2733</v>
      </c>
      <c r="T829" s="84" t="s">
        <v>2733</v>
      </c>
      <c r="U829" s="84" t="s">
        <v>2167</v>
      </c>
      <c r="V829" s="84" t="s">
        <v>269</v>
      </c>
      <c r="W829" s="84">
        <v>0</v>
      </c>
      <c r="X829" s="38" t="s">
        <v>2734</v>
      </c>
      <c r="Y829" s="84">
        <v>354966322</v>
      </c>
      <c r="Z829" s="38" t="s">
        <v>2735</v>
      </c>
      <c r="AA829" s="108" t="s">
        <v>2736</v>
      </c>
      <c r="AB829" s="84">
        <v>40000</v>
      </c>
      <c r="AC829" s="108" t="s">
        <v>353</v>
      </c>
      <c r="AD829" s="84">
        <v>24</v>
      </c>
      <c r="AE829" s="84" t="s">
        <v>274</v>
      </c>
      <c r="AF829" s="84" t="s">
        <v>2151</v>
      </c>
      <c r="AG829" s="108" t="s">
        <v>2737</v>
      </c>
      <c r="AH829" s="84" t="s">
        <v>725</v>
      </c>
      <c r="AI829" s="108" t="s">
        <v>2738</v>
      </c>
      <c r="AJ829" s="84">
        <v>2130</v>
      </c>
      <c r="AK829" s="84">
        <v>2130</v>
      </c>
      <c r="AL829" s="108" t="s">
        <v>2739</v>
      </c>
      <c r="AM829" s="84">
        <v>6553.11</v>
      </c>
      <c r="AN829" s="112">
        <v>4096.8900000000003</v>
      </c>
      <c r="AO829" s="112">
        <v>10650</v>
      </c>
      <c r="AP829" s="112">
        <v>33446.89</v>
      </c>
      <c r="AQ829" s="112">
        <v>7507.11</v>
      </c>
      <c r="AR829" s="112">
        <v>40954</v>
      </c>
      <c r="AS829" s="112">
        <v>17496.099999999999</v>
      </c>
      <c r="AT829" s="112">
        <v>5933.9</v>
      </c>
      <c r="AU829" s="112">
        <v>23430</v>
      </c>
      <c r="AV829" s="84">
        <v>16</v>
      </c>
      <c r="AW829" s="84">
        <v>305</v>
      </c>
      <c r="AX829" s="84" t="s">
        <v>293</v>
      </c>
      <c r="AY829" s="108"/>
      <c r="AZ829" s="84"/>
      <c r="BA829" s="84"/>
      <c r="BB829" s="84" t="s">
        <v>280</v>
      </c>
      <c r="BC829" s="84" t="s">
        <v>281</v>
      </c>
      <c r="BD829" s="108"/>
      <c r="BE829" s="84">
        <v>0</v>
      </c>
      <c r="BF829" s="38" t="s">
        <v>2733</v>
      </c>
      <c r="BG829" s="84">
        <v>9307211519</v>
      </c>
      <c r="BH829" s="114" t="s">
        <v>3072</v>
      </c>
      <c r="BI829" s="38" t="s">
        <v>111</v>
      </c>
      <c r="BJ829" s="85">
        <v>45822</v>
      </c>
      <c r="BK829" s="84"/>
      <c r="BL829" s="38"/>
      <c r="BM829" s="115" t="s">
        <v>119</v>
      </c>
      <c r="BN829" s="116" t="s">
        <v>199</v>
      </c>
      <c r="BO829" s="84" t="s">
        <v>242</v>
      </c>
      <c r="BP829" s="84"/>
      <c r="BQ829" s="117"/>
      <c r="BR829" s="118" t="s">
        <v>3094</v>
      </c>
    </row>
    <row r="830" spans="1:70" s="113" customFormat="1" ht="15" customHeight="1" x14ac:dyDescent="0.25">
      <c r="A830" s="84">
        <v>826</v>
      </c>
      <c r="B830" s="38" t="s">
        <v>254</v>
      </c>
      <c r="C830" s="38" t="s">
        <v>255</v>
      </c>
      <c r="D830" s="38" t="s">
        <v>256</v>
      </c>
      <c r="E830" s="38" t="s">
        <v>257</v>
      </c>
      <c r="F830" s="38" t="s">
        <v>258</v>
      </c>
      <c r="G830" s="84" t="s">
        <v>259</v>
      </c>
      <c r="H830" s="38" t="s">
        <v>260</v>
      </c>
      <c r="I830" s="84">
        <v>95409</v>
      </c>
      <c r="J830" s="38" t="s">
        <v>347</v>
      </c>
      <c r="K830" s="84">
        <v>95409</v>
      </c>
      <c r="L830" s="84" t="s">
        <v>262</v>
      </c>
      <c r="M830" s="38" t="s">
        <v>263</v>
      </c>
      <c r="N830" s="84">
        <v>162505</v>
      </c>
      <c r="O830" s="84" t="s">
        <v>598</v>
      </c>
      <c r="P830" s="84">
        <v>788528</v>
      </c>
      <c r="Q830" s="38" t="s">
        <v>2393</v>
      </c>
      <c r="R830" s="38" t="s">
        <v>2099</v>
      </c>
      <c r="S830" s="84" t="s">
        <v>2740</v>
      </c>
      <c r="T830" s="84" t="s">
        <v>2740</v>
      </c>
      <c r="U830" s="84" t="s">
        <v>2167</v>
      </c>
      <c r="V830" s="84" t="s">
        <v>269</v>
      </c>
      <c r="W830" s="84">
        <v>0</v>
      </c>
      <c r="X830" s="38" t="s">
        <v>270</v>
      </c>
      <c r="Y830" s="84">
        <v>355038446</v>
      </c>
      <c r="Z830" s="38" t="s">
        <v>2741</v>
      </c>
      <c r="AA830" s="108" t="s">
        <v>2667</v>
      </c>
      <c r="AB830" s="84">
        <v>40000</v>
      </c>
      <c r="AC830" s="108" t="s">
        <v>353</v>
      </c>
      <c r="AD830" s="84">
        <v>24</v>
      </c>
      <c r="AE830" s="84" t="s">
        <v>274</v>
      </c>
      <c r="AF830" s="84" t="s">
        <v>2151</v>
      </c>
      <c r="AG830" s="108" t="s">
        <v>2742</v>
      </c>
      <c r="AH830" s="84" t="s">
        <v>725</v>
      </c>
      <c r="AI830" s="108" t="s">
        <v>2732</v>
      </c>
      <c r="AJ830" s="84">
        <v>2130</v>
      </c>
      <c r="AK830" s="84">
        <v>2130</v>
      </c>
      <c r="AL830" s="108" t="s">
        <v>2743</v>
      </c>
      <c r="AM830" s="84">
        <v>14132.93</v>
      </c>
      <c r="AN830" s="112">
        <v>7167.07</v>
      </c>
      <c r="AO830" s="112">
        <v>21300</v>
      </c>
      <c r="AP830" s="112">
        <v>25867.07</v>
      </c>
      <c r="AQ830" s="112">
        <v>4260.93</v>
      </c>
      <c r="AR830" s="112">
        <v>30128</v>
      </c>
      <c r="AS830" s="112">
        <v>10065.67</v>
      </c>
      <c r="AT830" s="112">
        <v>2714.33</v>
      </c>
      <c r="AU830" s="112">
        <v>12780</v>
      </c>
      <c r="AV830" s="84">
        <v>16</v>
      </c>
      <c r="AW830" s="84">
        <v>152</v>
      </c>
      <c r="AX830" s="84" t="s">
        <v>2135</v>
      </c>
      <c r="AY830" s="108"/>
      <c r="AZ830" s="84"/>
      <c r="BA830" s="84"/>
      <c r="BB830" s="84" t="s">
        <v>280</v>
      </c>
      <c r="BC830" s="84" t="s">
        <v>281</v>
      </c>
      <c r="BD830" s="108"/>
      <c r="BE830" s="84">
        <v>0</v>
      </c>
      <c r="BF830" s="38" t="s">
        <v>2740</v>
      </c>
      <c r="BG830" s="84">
        <v>7389330083</v>
      </c>
      <c r="BH830" s="114" t="s">
        <v>3072</v>
      </c>
      <c r="BI830" s="38" t="s">
        <v>111</v>
      </c>
      <c r="BJ830" s="85">
        <v>45818</v>
      </c>
      <c r="BK830" s="84"/>
      <c r="BL830" s="38"/>
      <c r="BM830" s="115" t="s">
        <v>120</v>
      </c>
      <c r="BN830" s="116" t="s">
        <v>199</v>
      </c>
      <c r="BO830" s="84" t="s">
        <v>242</v>
      </c>
      <c r="BP830" s="84"/>
      <c r="BQ830" s="117"/>
      <c r="BR830" s="118" t="s">
        <v>3094</v>
      </c>
    </row>
    <row r="831" spans="1:70" s="113" customFormat="1" ht="15" customHeight="1" x14ac:dyDescent="0.25">
      <c r="A831" s="84">
        <v>827</v>
      </c>
      <c r="B831" s="38" t="s">
        <v>254</v>
      </c>
      <c r="C831" s="38" t="s">
        <v>255</v>
      </c>
      <c r="D831" s="38" t="s">
        <v>256</v>
      </c>
      <c r="E831" s="38" t="s">
        <v>257</v>
      </c>
      <c r="F831" s="38" t="s">
        <v>258</v>
      </c>
      <c r="G831" s="84" t="s">
        <v>259</v>
      </c>
      <c r="H831" s="38" t="s">
        <v>260</v>
      </c>
      <c r="I831" s="84">
        <v>95409</v>
      </c>
      <c r="J831" s="38" t="s">
        <v>347</v>
      </c>
      <c r="K831" s="84">
        <v>95409</v>
      </c>
      <c r="L831" s="84" t="s">
        <v>262</v>
      </c>
      <c r="M831" s="38" t="s">
        <v>263</v>
      </c>
      <c r="N831" s="84">
        <v>162505</v>
      </c>
      <c r="O831" s="84" t="s">
        <v>598</v>
      </c>
      <c r="P831" s="84">
        <v>217947</v>
      </c>
      <c r="Q831" s="38" t="s">
        <v>1627</v>
      </c>
      <c r="R831" s="38" t="s">
        <v>2099</v>
      </c>
      <c r="S831" s="84" t="s">
        <v>2744</v>
      </c>
      <c r="T831" s="84" t="s">
        <v>2744</v>
      </c>
      <c r="U831" s="84" t="s">
        <v>2167</v>
      </c>
      <c r="V831" s="84" t="s">
        <v>269</v>
      </c>
      <c r="W831" s="84">
        <v>0</v>
      </c>
      <c r="X831" s="38" t="s">
        <v>2734</v>
      </c>
      <c r="Y831" s="84">
        <v>355041903</v>
      </c>
      <c r="Z831" s="38" t="s">
        <v>2745</v>
      </c>
      <c r="AA831" s="108" t="s">
        <v>2696</v>
      </c>
      <c r="AB831" s="84">
        <v>40000</v>
      </c>
      <c r="AC831" s="108" t="s">
        <v>353</v>
      </c>
      <c r="AD831" s="84">
        <v>24</v>
      </c>
      <c r="AE831" s="84" t="s">
        <v>274</v>
      </c>
      <c r="AF831" s="84" t="s">
        <v>2151</v>
      </c>
      <c r="AG831" s="108" t="s">
        <v>2746</v>
      </c>
      <c r="AH831" s="84" t="s">
        <v>725</v>
      </c>
      <c r="AI831" s="108" t="s">
        <v>2738</v>
      </c>
      <c r="AJ831" s="84">
        <v>2130</v>
      </c>
      <c r="AK831" s="84">
        <v>2130</v>
      </c>
      <c r="AL831" s="108" t="s">
        <v>2571</v>
      </c>
      <c r="AM831" s="84">
        <v>18953.080000000002</v>
      </c>
      <c r="AN831" s="112">
        <v>8736.92</v>
      </c>
      <c r="AO831" s="112">
        <v>27690</v>
      </c>
      <c r="AP831" s="112">
        <v>21046.92</v>
      </c>
      <c r="AQ831" s="112">
        <v>2779.08</v>
      </c>
      <c r="AR831" s="112">
        <v>23826</v>
      </c>
      <c r="AS831" s="112">
        <v>5170.8500000000004</v>
      </c>
      <c r="AT831" s="112">
        <v>1219.1500000000001</v>
      </c>
      <c r="AU831" s="112">
        <v>6390</v>
      </c>
      <c r="AV831" s="84">
        <v>16</v>
      </c>
      <c r="AW831" s="84">
        <v>62</v>
      </c>
      <c r="AX831" s="84" t="s">
        <v>2235</v>
      </c>
      <c r="AY831" s="108"/>
      <c r="AZ831" s="84"/>
      <c r="BA831" s="84"/>
      <c r="BB831" s="84" t="s">
        <v>280</v>
      </c>
      <c r="BC831" s="84" t="s">
        <v>281</v>
      </c>
      <c r="BD831" s="108"/>
      <c r="BE831" s="84">
        <v>0</v>
      </c>
      <c r="BF831" s="38" t="s">
        <v>2744</v>
      </c>
      <c r="BG831" s="84">
        <v>9359940416</v>
      </c>
      <c r="BH831" s="114" t="s">
        <v>3072</v>
      </c>
      <c r="BI831" s="38" t="s">
        <v>110</v>
      </c>
      <c r="BJ831" s="85">
        <v>45821</v>
      </c>
      <c r="BK831" s="84"/>
      <c r="BL831" s="38" t="s">
        <v>114</v>
      </c>
      <c r="BM831" s="115" t="s">
        <v>119</v>
      </c>
      <c r="BN831" s="116" t="s">
        <v>199</v>
      </c>
      <c r="BO831" s="84" t="s">
        <v>242</v>
      </c>
      <c r="BP831" s="84"/>
      <c r="BQ831" s="117"/>
      <c r="BR831" s="118" t="s">
        <v>3091</v>
      </c>
    </row>
    <row r="832" spans="1:70" s="113" customFormat="1" ht="15" customHeight="1" x14ac:dyDescent="0.25">
      <c r="A832" s="84">
        <v>828</v>
      </c>
      <c r="B832" s="38" t="s">
        <v>254</v>
      </c>
      <c r="C832" s="38" t="s">
        <v>255</v>
      </c>
      <c r="D832" s="38" t="s">
        <v>256</v>
      </c>
      <c r="E832" s="38" t="s">
        <v>257</v>
      </c>
      <c r="F832" s="38" t="s">
        <v>258</v>
      </c>
      <c r="G832" s="84" t="s">
        <v>259</v>
      </c>
      <c r="H832" s="38" t="s">
        <v>260</v>
      </c>
      <c r="I832" s="84">
        <v>95409</v>
      </c>
      <c r="J832" s="38" t="s">
        <v>347</v>
      </c>
      <c r="K832" s="84">
        <v>95409</v>
      </c>
      <c r="L832" s="84" t="s">
        <v>262</v>
      </c>
      <c r="M832" s="38" t="s">
        <v>263</v>
      </c>
      <c r="N832" s="84">
        <v>162505</v>
      </c>
      <c r="O832" s="84" t="s">
        <v>598</v>
      </c>
      <c r="P832" s="84">
        <v>217947</v>
      </c>
      <c r="Q832" s="38" t="s">
        <v>1627</v>
      </c>
      <c r="R832" s="38" t="s">
        <v>2099</v>
      </c>
      <c r="S832" s="84" t="s">
        <v>2747</v>
      </c>
      <c r="T832" s="84" t="s">
        <v>2747</v>
      </c>
      <c r="U832" s="84" t="s">
        <v>560</v>
      </c>
      <c r="V832" s="84" t="s">
        <v>269</v>
      </c>
      <c r="W832" s="84">
        <v>0</v>
      </c>
      <c r="X832" s="38" t="s">
        <v>270</v>
      </c>
      <c r="Y832" s="84">
        <v>355124499</v>
      </c>
      <c r="Z832" s="38" t="s">
        <v>2748</v>
      </c>
      <c r="AA832" s="108" t="s">
        <v>675</v>
      </c>
      <c r="AB832" s="84">
        <v>40000</v>
      </c>
      <c r="AC832" s="108" t="s">
        <v>353</v>
      </c>
      <c r="AD832" s="84">
        <v>24</v>
      </c>
      <c r="AE832" s="84" t="s">
        <v>274</v>
      </c>
      <c r="AF832" s="84" t="s">
        <v>2151</v>
      </c>
      <c r="AG832" s="108" t="s">
        <v>2749</v>
      </c>
      <c r="AH832" s="84" t="s">
        <v>725</v>
      </c>
      <c r="AI832" s="108" t="s">
        <v>2738</v>
      </c>
      <c r="AJ832" s="84">
        <v>2130</v>
      </c>
      <c r="AK832" s="84">
        <v>2130</v>
      </c>
      <c r="AL832" s="108" t="s">
        <v>2750</v>
      </c>
      <c r="AM832" s="84">
        <v>14231.98</v>
      </c>
      <c r="AN832" s="112">
        <v>7068.02</v>
      </c>
      <c r="AO832" s="112">
        <v>21300</v>
      </c>
      <c r="AP832" s="112">
        <v>25768.02</v>
      </c>
      <c r="AQ832" s="112">
        <v>4226.9799999999996</v>
      </c>
      <c r="AR832" s="112">
        <v>29995</v>
      </c>
      <c r="AS832" s="112">
        <v>10078.67</v>
      </c>
      <c r="AT832" s="112">
        <v>2701.33</v>
      </c>
      <c r="AU832" s="112">
        <v>12780</v>
      </c>
      <c r="AV832" s="84">
        <v>16</v>
      </c>
      <c r="AW832" s="84">
        <v>152</v>
      </c>
      <c r="AX832" s="84" t="s">
        <v>2135</v>
      </c>
      <c r="AY832" s="108"/>
      <c r="AZ832" s="84"/>
      <c r="BA832" s="84"/>
      <c r="BB832" s="84" t="s">
        <v>280</v>
      </c>
      <c r="BC832" s="84" t="s">
        <v>281</v>
      </c>
      <c r="BD832" s="108"/>
      <c r="BE832" s="84">
        <v>0</v>
      </c>
      <c r="BF832" s="38" t="s">
        <v>2747</v>
      </c>
      <c r="BG832" s="84">
        <v>9981377341</v>
      </c>
      <c r="BH832" s="114" t="s">
        <v>3072</v>
      </c>
      <c r="BI832" s="38" t="s">
        <v>111</v>
      </c>
      <c r="BJ832" s="85">
        <v>45818</v>
      </c>
      <c r="BK832" s="84"/>
      <c r="BL832" s="38"/>
      <c r="BM832" s="115" t="s">
        <v>119</v>
      </c>
      <c r="BN832" s="116" t="s">
        <v>199</v>
      </c>
      <c r="BO832" s="84" t="s">
        <v>242</v>
      </c>
      <c r="BP832" s="84"/>
      <c r="BQ832" s="117"/>
      <c r="BR832" s="118" t="s">
        <v>3094</v>
      </c>
    </row>
    <row r="833" spans="1:70" s="113" customFormat="1" ht="15" customHeight="1" x14ac:dyDescent="0.25">
      <c r="A833" s="84">
        <v>829</v>
      </c>
      <c r="B833" s="38" t="s">
        <v>254</v>
      </c>
      <c r="C833" s="38" t="s">
        <v>255</v>
      </c>
      <c r="D833" s="38" t="s">
        <v>256</v>
      </c>
      <c r="E833" s="38" t="s">
        <v>257</v>
      </c>
      <c r="F833" s="38" t="s">
        <v>258</v>
      </c>
      <c r="G833" s="84" t="s">
        <v>259</v>
      </c>
      <c r="H833" s="38" t="s">
        <v>260</v>
      </c>
      <c r="I833" s="84">
        <v>95892</v>
      </c>
      <c r="J833" s="38" t="s">
        <v>516</v>
      </c>
      <c r="K833" s="84">
        <v>95892</v>
      </c>
      <c r="L833" s="84" t="s">
        <v>262</v>
      </c>
      <c r="M833" s="38" t="s">
        <v>263</v>
      </c>
      <c r="N833" s="84">
        <v>164625</v>
      </c>
      <c r="O833" s="84" t="s">
        <v>812</v>
      </c>
      <c r="P833" s="84">
        <v>220812</v>
      </c>
      <c r="Q833" s="38" t="s">
        <v>813</v>
      </c>
      <c r="R833" s="38" t="s">
        <v>2282</v>
      </c>
      <c r="S833" s="84" t="s">
        <v>2365</v>
      </c>
      <c r="T833" s="84" t="s">
        <v>2365</v>
      </c>
      <c r="U833" s="84" t="s">
        <v>268</v>
      </c>
      <c r="V833" s="84" t="s">
        <v>269</v>
      </c>
      <c r="W833" s="84">
        <v>0</v>
      </c>
      <c r="X833" s="38" t="s">
        <v>2734</v>
      </c>
      <c r="Y833" s="84">
        <v>355163354</v>
      </c>
      <c r="Z833" s="38" t="s">
        <v>2366</v>
      </c>
      <c r="AA833" s="108" t="s">
        <v>2751</v>
      </c>
      <c r="AB833" s="84">
        <v>15000</v>
      </c>
      <c r="AC833" s="108" t="s">
        <v>522</v>
      </c>
      <c r="AD833" s="84">
        <v>18</v>
      </c>
      <c r="AE833" s="84" t="s">
        <v>2118</v>
      </c>
      <c r="AF833" s="84" t="s">
        <v>2151</v>
      </c>
      <c r="AG833" s="108" t="s">
        <v>2364</v>
      </c>
      <c r="AH833" s="84" t="s">
        <v>725</v>
      </c>
      <c r="AI833" s="108" t="s">
        <v>2729</v>
      </c>
      <c r="AJ833" s="84">
        <v>1010</v>
      </c>
      <c r="AK833" s="84">
        <v>1010</v>
      </c>
      <c r="AL833" s="108" t="s">
        <v>2176</v>
      </c>
      <c r="AM833" s="84">
        <v>12253.7</v>
      </c>
      <c r="AN833" s="112">
        <v>2896.3</v>
      </c>
      <c r="AO833" s="112">
        <v>15150</v>
      </c>
      <c r="AP833" s="112">
        <v>2746.3</v>
      </c>
      <c r="AQ833" s="112">
        <v>112.7</v>
      </c>
      <c r="AR833" s="112">
        <v>2859</v>
      </c>
      <c r="AS833" s="112">
        <v>951.69</v>
      </c>
      <c r="AT833" s="112">
        <v>58.31</v>
      </c>
      <c r="AU833" s="112">
        <v>1010</v>
      </c>
      <c r="AV833" s="84">
        <v>16</v>
      </c>
      <c r="AW833" s="84">
        <v>6</v>
      </c>
      <c r="AX833" s="84" t="s">
        <v>2177</v>
      </c>
      <c r="AY833" s="108"/>
      <c r="AZ833" s="84"/>
      <c r="BA833" s="84"/>
      <c r="BB833" s="84" t="s">
        <v>280</v>
      </c>
      <c r="BC833" s="84" t="s">
        <v>281</v>
      </c>
      <c r="BD833" s="108"/>
      <c r="BE833" s="84">
        <v>0</v>
      </c>
      <c r="BF833" s="38" t="s">
        <v>2365</v>
      </c>
      <c r="BG833" s="84">
        <v>7389953792</v>
      </c>
      <c r="BH833" s="114" t="s">
        <v>3072</v>
      </c>
      <c r="BI833" s="38" t="s">
        <v>110</v>
      </c>
      <c r="BJ833" s="85">
        <v>45818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243</v>
      </c>
      <c r="BP833" s="84"/>
      <c r="BQ833" s="117"/>
      <c r="BR833" s="118" t="s">
        <v>3091</v>
      </c>
    </row>
    <row r="834" spans="1:70" s="113" customFormat="1" ht="15" customHeight="1" x14ac:dyDescent="0.25">
      <c r="A834" s="84">
        <v>830</v>
      </c>
      <c r="B834" s="38" t="s">
        <v>254</v>
      </c>
      <c r="C834" s="38" t="s">
        <v>255</v>
      </c>
      <c r="D834" s="38" t="s">
        <v>256</v>
      </c>
      <c r="E834" s="38" t="s">
        <v>257</v>
      </c>
      <c r="F834" s="38" t="s">
        <v>258</v>
      </c>
      <c r="G834" s="84" t="s">
        <v>259</v>
      </c>
      <c r="H834" s="38" t="s">
        <v>260</v>
      </c>
      <c r="I834" s="84">
        <v>95892</v>
      </c>
      <c r="J834" s="38" t="s">
        <v>516</v>
      </c>
      <c r="K834" s="84">
        <v>95892</v>
      </c>
      <c r="L834" s="84" t="s">
        <v>262</v>
      </c>
      <c r="M834" s="38" t="s">
        <v>263</v>
      </c>
      <c r="N834" s="84">
        <v>164625</v>
      </c>
      <c r="O834" s="84" t="s">
        <v>812</v>
      </c>
      <c r="P834" s="84">
        <v>220812</v>
      </c>
      <c r="Q834" s="38" t="s">
        <v>813</v>
      </c>
      <c r="R834" s="38" t="s">
        <v>2282</v>
      </c>
      <c r="S834" s="84" t="s">
        <v>2174</v>
      </c>
      <c r="T834" s="84" t="s">
        <v>2174</v>
      </c>
      <c r="U834" s="84" t="s">
        <v>268</v>
      </c>
      <c r="V834" s="84" t="s">
        <v>269</v>
      </c>
      <c r="W834" s="84">
        <v>0</v>
      </c>
      <c r="X834" s="38" t="s">
        <v>270</v>
      </c>
      <c r="Y834" s="84">
        <v>355168185</v>
      </c>
      <c r="Z834" s="38" t="s">
        <v>2175</v>
      </c>
      <c r="AA834" s="108" t="s">
        <v>2752</v>
      </c>
      <c r="AB834" s="84">
        <v>40000</v>
      </c>
      <c r="AC834" s="108" t="s">
        <v>522</v>
      </c>
      <c r="AD834" s="84">
        <v>18</v>
      </c>
      <c r="AE834" s="84" t="s">
        <v>2118</v>
      </c>
      <c r="AF834" s="84" t="s">
        <v>2151</v>
      </c>
      <c r="AG834" s="108" t="s">
        <v>1388</v>
      </c>
      <c r="AH834" s="84" t="s">
        <v>725</v>
      </c>
      <c r="AI834" s="108" t="s">
        <v>2729</v>
      </c>
      <c r="AJ834" s="84">
        <v>2690</v>
      </c>
      <c r="AK834" s="84">
        <v>2690</v>
      </c>
      <c r="AL834" s="108" t="s">
        <v>2195</v>
      </c>
      <c r="AM834" s="84">
        <v>34965.07</v>
      </c>
      <c r="AN834" s="112">
        <v>8074.93</v>
      </c>
      <c r="AO834" s="112">
        <v>43040</v>
      </c>
      <c r="AP834" s="112">
        <v>5034.93</v>
      </c>
      <c r="AQ834" s="112">
        <v>156.07</v>
      </c>
      <c r="AR834" s="112">
        <v>5191</v>
      </c>
      <c r="AS834" s="112">
        <v>0</v>
      </c>
      <c r="AT834" s="112">
        <v>0</v>
      </c>
      <c r="AU834" s="112">
        <v>0</v>
      </c>
      <c r="AV834" s="84">
        <v>16</v>
      </c>
      <c r="AW834" s="84">
        <v>6</v>
      </c>
      <c r="AX834" s="84" t="s">
        <v>2177</v>
      </c>
      <c r="AY834" s="108"/>
      <c r="AZ834" s="84"/>
      <c r="BA834" s="84"/>
      <c r="BB834" s="84" t="s">
        <v>280</v>
      </c>
      <c r="BC834" s="84" t="s">
        <v>281</v>
      </c>
      <c r="BD834" s="108"/>
      <c r="BE834" s="84">
        <v>0</v>
      </c>
      <c r="BF834" s="38" t="s">
        <v>2174</v>
      </c>
      <c r="BG834" s="84">
        <v>7772083291</v>
      </c>
      <c r="BH834" s="114" t="s">
        <v>3072</v>
      </c>
      <c r="BI834" s="38" t="s">
        <v>110</v>
      </c>
      <c r="BJ834" s="85">
        <v>45819</v>
      </c>
      <c r="BK834" s="84"/>
      <c r="BL834" s="38" t="s">
        <v>114</v>
      </c>
      <c r="BM834" s="115" t="s">
        <v>119</v>
      </c>
      <c r="BN834" s="116" t="s">
        <v>199</v>
      </c>
      <c r="BO834" s="84" t="s">
        <v>242</v>
      </c>
      <c r="BP834" s="84"/>
      <c r="BQ834" s="117"/>
      <c r="BR834" s="118" t="s">
        <v>3091</v>
      </c>
    </row>
    <row r="835" spans="1:70" s="113" customFormat="1" ht="15" customHeight="1" x14ac:dyDescent="0.25">
      <c r="A835" s="84">
        <v>831</v>
      </c>
      <c r="B835" s="38" t="s">
        <v>254</v>
      </c>
      <c r="C835" s="38" t="s">
        <v>255</v>
      </c>
      <c r="D835" s="38" t="s">
        <v>256</v>
      </c>
      <c r="E835" s="38" t="s">
        <v>257</v>
      </c>
      <c r="F835" s="38" t="s">
        <v>258</v>
      </c>
      <c r="G835" s="84" t="s">
        <v>259</v>
      </c>
      <c r="H835" s="38" t="s">
        <v>260</v>
      </c>
      <c r="I835" s="84">
        <v>95409</v>
      </c>
      <c r="J835" s="38" t="s">
        <v>347</v>
      </c>
      <c r="K835" s="84">
        <v>95409</v>
      </c>
      <c r="L835" s="84" t="s">
        <v>262</v>
      </c>
      <c r="M835" s="38" t="s">
        <v>263</v>
      </c>
      <c r="N835" s="84">
        <v>171419</v>
      </c>
      <c r="O835" s="84" t="s">
        <v>1329</v>
      </c>
      <c r="P835" s="84">
        <v>230344</v>
      </c>
      <c r="Q835" s="38" t="s">
        <v>530</v>
      </c>
      <c r="R835" s="38" t="s">
        <v>2282</v>
      </c>
      <c r="S835" s="84" t="s">
        <v>2753</v>
      </c>
      <c r="T835" s="84" t="s">
        <v>2753</v>
      </c>
      <c r="U835" s="84" t="s">
        <v>2167</v>
      </c>
      <c r="V835" s="84" t="s">
        <v>269</v>
      </c>
      <c r="W835" s="84">
        <v>0</v>
      </c>
      <c r="X835" s="38" t="s">
        <v>270</v>
      </c>
      <c r="Y835" s="84">
        <v>355171193</v>
      </c>
      <c r="Z835" s="38" t="s">
        <v>2754</v>
      </c>
      <c r="AA835" s="108" t="s">
        <v>675</v>
      </c>
      <c r="AB835" s="84">
        <v>40000</v>
      </c>
      <c r="AC835" s="108" t="s">
        <v>353</v>
      </c>
      <c r="AD835" s="84">
        <v>18</v>
      </c>
      <c r="AE835" s="84" t="s">
        <v>2118</v>
      </c>
      <c r="AF835" s="84" t="s">
        <v>2151</v>
      </c>
      <c r="AG835" s="108" t="s">
        <v>2755</v>
      </c>
      <c r="AH835" s="84" t="s">
        <v>725</v>
      </c>
      <c r="AI835" s="108" t="s">
        <v>2738</v>
      </c>
      <c r="AJ835" s="84">
        <v>2690</v>
      </c>
      <c r="AK835" s="84">
        <v>2690</v>
      </c>
      <c r="AL835" s="108" t="s">
        <v>2430</v>
      </c>
      <c r="AM835" s="84">
        <v>29808.79</v>
      </c>
      <c r="AN835" s="112">
        <v>7851.21</v>
      </c>
      <c r="AO835" s="112">
        <v>37660</v>
      </c>
      <c r="AP835" s="112">
        <v>10191.209999999999</v>
      </c>
      <c r="AQ835" s="112">
        <v>535.79</v>
      </c>
      <c r="AR835" s="112">
        <v>10727</v>
      </c>
      <c r="AS835" s="112">
        <v>5006.87</v>
      </c>
      <c r="AT835" s="112">
        <v>373.13</v>
      </c>
      <c r="AU835" s="112">
        <v>5380</v>
      </c>
      <c r="AV835" s="84">
        <v>16</v>
      </c>
      <c r="AW835" s="84">
        <v>62</v>
      </c>
      <c r="AX835" s="84" t="s">
        <v>2235</v>
      </c>
      <c r="AY835" s="108"/>
      <c r="AZ835" s="84"/>
      <c r="BA835" s="84"/>
      <c r="BB835" s="84" t="s">
        <v>280</v>
      </c>
      <c r="BC835" s="84" t="s">
        <v>281</v>
      </c>
      <c r="BD835" s="108"/>
      <c r="BE835" s="84">
        <v>0</v>
      </c>
      <c r="BF835" s="38" t="s">
        <v>2753</v>
      </c>
      <c r="BG835" s="84">
        <v>9589851744</v>
      </c>
      <c r="BH835" s="114" t="s">
        <v>3072</v>
      </c>
      <c r="BI835" s="38" t="s">
        <v>110</v>
      </c>
      <c r="BJ835" s="85">
        <v>45821</v>
      </c>
      <c r="BK835" s="84"/>
      <c r="BL835" s="38" t="s">
        <v>115</v>
      </c>
      <c r="BM835" s="115" t="s">
        <v>130</v>
      </c>
      <c r="BN835" s="116" t="s">
        <v>200</v>
      </c>
      <c r="BO835" s="84" t="s">
        <v>243</v>
      </c>
      <c r="BP835" s="84"/>
      <c r="BQ835" s="117"/>
      <c r="BR835" s="118" t="s">
        <v>3091</v>
      </c>
    </row>
    <row r="836" spans="1:70" s="113" customFormat="1" ht="15" customHeight="1" x14ac:dyDescent="0.25">
      <c r="A836" s="84">
        <v>832</v>
      </c>
      <c r="B836" s="38" t="s">
        <v>254</v>
      </c>
      <c r="C836" s="38" t="s">
        <v>255</v>
      </c>
      <c r="D836" s="38" t="s">
        <v>256</v>
      </c>
      <c r="E836" s="38" t="s">
        <v>257</v>
      </c>
      <c r="F836" s="38" t="s">
        <v>258</v>
      </c>
      <c r="G836" s="84" t="s">
        <v>259</v>
      </c>
      <c r="H836" s="38" t="s">
        <v>260</v>
      </c>
      <c r="I836" s="84">
        <v>95409</v>
      </c>
      <c r="J836" s="38" t="s">
        <v>347</v>
      </c>
      <c r="K836" s="84">
        <v>95409</v>
      </c>
      <c r="L836" s="84" t="s">
        <v>262</v>
      </c>
      <c r="M836" s="38" t="s">
        <v>263</v>
      </c>
      <c r="N836" s="84">
        <v>160213</v>
      </c>
      <c r="O836" s="84" t="s">
        <v>348</v>
      </c>
      <c r="P836" s="84">
        <v>229759</v>
      </c>
      <c r="Q836" s="38" t="s">
        <v>1303</v>
      </c>
      <c r="R836" s="38" t="s">
        <v>2099</v>
      </c>
      <c r="S836" s="84" t="s">
        <v>2756</v>
      </c>
      <c r="T836" s="84" t="s">
        <v>2756</v>
      </c>
      <c r="U836" s="84" t="s">
        <v>2167</v>
      </c>
      <c r="V836" s="84" t="s">
        <v>269</v>
      </c>
      <c r="W836" s="84">
        <v>0</v>
      </c>
      <c r="X836" s="38" t="s">
        <v>270</v>
      </c>
      <c r="Y836" s="84">
        <v>355178790</v>
      </c>
      <c r="Z836" s="38" t="s">
        <v>2757</v>
      </c>
      <c r="AA836" s="108" t="s">
        <v>2751</v>
      </c>
      <c r="AB836" s="84">
        <v>40000</v>
      </c>
      <c r="AC836" s="108" t="s">
        <v>353</v>
      </c>
      <c r="AD836" s="84">
        <v>24</v>
      </c>
      <c r="AE836" s="84" t="s">
        <v>274</v>
      </c>
      <c r="AF836" s="84" t="s">
        <v>2151</v>
      </c>
      <c r="AG836" s="108" t="s">
        <v>2758</v>
      </c>
      <c r="AH836" s="84" t="s">
        <v>725</v>
      </c>
      <c r="AI836" s="108" t="s">
        <v>2738</v>
      </c>
      <c r="AJ836" s="84">
        <v>2130</v>
      </c>
      <c r="AK836" s="84">
        <v>2130</v>
      </c>
      <c r="AL836" s="108" t="s">
        <v>2203</v>
      </c>
      <c r="AM836" s="84">
        <v>24460.04</v>
      </c>
      <c r="AN836" s="112">
        <v>9619.9599999999991</v>
      </c>
      <c r="AO836" s="112">
        <v>34080</v>
      </c>
      <c r="AP836" s="112">
        <v>15539.96</v>
      </c>
      <c r="AQ836" s="112">
        <v>1499.04</v>
      </c>
      <c r="AR836" s="112">
        <v>17039</v>
      </c>
      <c r="AS836" s="112">
        <v>0</v>
      </c>
      <c r="AT836" s="112">
        <v>0</v>
      </c>
      <c r="AU836" s="112">
        <v>0</v>
      </c>
      <c r="AV836" s="84">
        <v>16</v>
      </c>
      <c r="AW836" s="84">
        <v>0</v>
      </c>
      <c r="AX836" s="84" t="s">
        <v>279</v>
      </c>
      <c r="AY836" s="108"/>
      <c r="AZ836" s="84"/>
      <c r="BA836" s="84"/>
      <c r="BB836" s="84" t="s">
        <v>280</v>
      </c>
      <c r="BC836" s="84" t="s">
        <v>281</v>
      </c>
      <c r="BD836" s="108"/>
      <c r="BE836" s="84">
        <v>0</v>
      </c>
      <c r="BF836" s="38" t="s">
        <v>2756</v>
      </c>
      <c r="BG836" s="84">
        <v>8085520768</v>
      </c>
      <c r="BH836" s="114" t="s">
        <v>3072</v>
      </c>
      <c r="BI836" s="38" t="s">
        <v>111</v>
      </c>
      <c r="BJ836" s="85">
        <v>45820</v>
      </c>
      <c r="BK836" s="84"/>
      <c r="BL836" s="38"/>
      <c r="BM836" s="115" t="s">
        <v>120</v>
      </c>
      <c r="BN836" s="116" t="s">
        <v>199</v>
      </c>
      <c r="BO836" s="84" t="s">
        <v>242</v>
      </c>
      <c r="BP836" s="84"/>
      <c r="BQ836" s="117"/>
      <c r="BR836" s="118" t="s">
        <v>3094</v>
      </c>
    </row>
    <row r="837" spans="1:70" s="113" customFormat="1" ht="15" customHeight="1" x14ac:dyDescent="0.25">
      <c r="A837" s="84">
        <v>833</v>
      </c>
      <c r="B837" s="38" t="s">
        <v>254</v>
      </c>
      <c r="C837" s="38" t="s">
        <v>255</v>
      </c>
      <c r="D837" s="38" t="s">
        <v>256</v>
      </c>
      <c r="E837" s="38" t="s">
        <v>257</v>
      </c>
      <c r="F837" s="38" t="s">
        <v>258</v>
      </c>
      <c r="G837" s="84" t="s">
        <v>259</v>
      </c>
      <c r="H837" s="38" t="s">
        <v>260</v>
      </c>
      <c r="I837" s="84">
        <v>95409</v>
      </c>
      <c r="J837" s="38" t="s">
        <v>347</v>
      </c>
      <c r="K837" s="84">
        <v>95409</v>
      </c>
      <c r="L837" s="84" t="s">
        <v>262</v>
      </c>
      <c r="M837" s="38" t="s">
        <v>263</v>
      </c>
      <c r="N837" s="84">
        <v>163055</v>
      </c>
      <c r="O837" s="84" t="s">
        <v>664</v>
      </c>
      <c r="P837" s="84">
        <v>218698</v>
      </c>
      <c r="Q837" s="38" t="s">
        <v>665</v>
      </c>
      <c r="R837" s="38" t="s">
        <v>2099</v>
      </c>
      <c r="S837" s="84" t="s">
        <v>2759</v>
      </c>
      <c r="T837" s="84" t="s">
        <v>2759</v>
      </c>
      <c r="U837" s="84" t="s">
        <v>2167</v>
      </c>
      <c r="V837" s="84" t="s">
        <v>269</v>
      </c>
      <c r="W837" s="84">
        <v>0</v>
      </c>
      <c r="X837" s="38" t="s">
        <v>270</v>
      </c>
      <c r="Y837" s="84">
        <v>355192709</v>
      </c>
      <c r="Z837" s="38" t="s">
        <v>2545</v>
      </c>
      <c r="AA837" s="108" t="s">
        <v>675</v>
      </c>
      <c r="AB837" s="84">
        <v>42000</v>
      </c>
      <c r="AC837" s="108" t="s">
        <v>353</v>
      </c>
      <c r="AD837" s="84">
        <v>24</v>
      </c>
      <c r="AE837" s="84" t="s">
        <v>274</v>
      </c>
      <c r="AF837" s="84" t="s">
        <v>2151</v>
      </c>
      <c r="AG837" s="108" t="s">
        <v>2749</v>
      </c>
      <c r="AH837" s="84" t="s">
        <v>725</v>
      </c>
      <c r="AI837" s="108" t="s">
        <v>2738</v>
      </c>
      <c r="AJ837" s="84">
        <v>2240</v>
      </c>
      <c r="AK837" s="84">
        <v>2240</v>
      </c>
      <c r="AL837" s="108" t="s">
        <v>2203</v>
      </c>
      <c r="AM837" s="84">
        <v>25591.83</v>
      </c>
      <c r="AN837" s="112">
        <v>10248.17</v>
      </c>
      <c r="AO837" s="112">
        <v>35840</v>
      </c>
      <c r="AP837" s="112">
        <v>16408.169999999998</v>
      </c>
      <c r="AQ837" s="112">
        <v>1588.83</v>
      </c>
      <c r="AR837" s="112">
        <v>17997</v>
      </c>
      <c r="AS837" s="112">
        <v>0</v>
      </c>
      <c r="AT837" s="112">
        <v>0</v>
      </c>
      <c r="AU837" s="112">
        <v>0</v>
      </c>
      <c r="AV837" s="84">
        <v>16</v>
      </c>
      <c r="AW837" s="84">
        <v>0</v>
      </c>
      <c r="AX837" s="84" t="s">
        <v>279</v>
      </c>
      <c r="AY837" s="108"/>
      <c r="AZ837" s="84"/>
      <c r="BA837" s="84"/>
      <c r="BB837" s="84" t="s">
        <v>280</v>
      </c>
      <c r="BC837" s="84" t="s">
        <v>281</v>
      </c>
      <c r="BD837" s="108"/>
      <c r="BE837" s="84">
        <v>0</v>
      </c>
      <c r="BF837" s="38" t="s">
        <v>2759</v>
      </c>
      <c r="BG837" s="84">
        <v>9893598135</v>
      </c>
      <c r="BH837" s="114" t="s">
        <v>3072</v>
      </c>
      <c r="BI837" s="38" t="s">
        <v>111</v>
      </c>
      <c r="BJ837" s="85">
        <v>45822</v>
      </c>
      <c r="BK837" s="84"/>
      <c r="BL837" s="38"/>
      <c r="BM837" s="115" t="s">
        <v>120</v>
      </c>
      <c r="BN837" s="116" t="s">
        <v>199</v>
      </c>
      <c r="BO837" s="84" t="s">
        <v>242</v>
      </c>
      <c r="BP837" s="84"/>
      <c r="BQ837" s="117"/>
      <c r="BR837" s="118" t="s">
        <v>3094</v>
      </c>
    </row>
    <row r="838" spans="1:70" s="113" customFormat="1" ht="15" customHeight="1" x14ac:dyDescent="0.25">
      <c r="A838" s="84">
        <v>834</v>
      </c>
      <c r="B838" s="38" t="s">
        <v>254</v>
      </c>
      <c r="C838" s="38" t="s">
        <v>255</v>
      </c>
      <c r="D838" s="38" t="s">
        <v>256</v>
      </c>
      <c r="E838" s="38" t="s">
        <v>257</v>
      </c>
      <c r="F838" s="38" t="s">
        <v>258</v>
      </c>
      <c r="G838" s="84" t="s">
        <v>259</v>
      </c>
      <c r="H838" s="38" t="s">
        <v>260</v>
      </c>
      <c r="I838" s="84">
        <v>89442</v>
      </c>
      <c r="J838" s="38" t="s">
        <v>436</v>
      </c>
      <c r="K838" s="84">
        <v>89442</v>
      </c>
      <c r="L838" s="84" t="s">
        <v>262</v>
      </c>
      <c r="M838" s="38" t="s">
        <v>263</v>
      </c>
      <c r="N838" s="84">
        <v>171740</v>
      </c>
      <c r="O838" s="84" t="s">
        <v>1408</v>
      </c>
      <c r="P838" s="84">
        <v>779747</v>
      </c>
      <c r="Q838" s="38" t="s">
        <v>1412</v>
      </c>
      <c r="R838" s="38" t="s">
        <v>2099</v>
      </c>
      <c r="S838" s="84" t="s">
        <v>2760</v>
      </c>
      <c r="T838" s="84" t="s">
        <v>2760</v>
      </c>
      <c r="U838" s="84" t="s">
        <v>287</v>
      </c>
      <c r="V838" s="84" t="s">
        <v>269</v>
      </c>
      <c r="W838" s="84">
        <v>541</v>
      </c>
      <c r="X838" s="38" t="s">
        <v>270</v>
      </c>
      <c r="Y838" s="84">
        <v>355198513</v>
      </c>
      <c r="Z838" s="38" t="s">
        <v>2761</v>
      </c>
      <c r="AA838" s="108" t="s">
        <v>2762</v>
      </c>
      <c r="AB838" s="84">
        <v>50000</v>
      </c>
      <c r="AC838" s="108" t="s">
        <v>333</v>
      </c>
      <c r="AD838" s="84">
        <v>24</v>
      </c>
      <c r="AE838" s="84" t="s">
        <v>693</v>
      </c>
      <c r="AF838" s="84" t="s">
        <v>2151</v>
      </c>
      <c r="AG838" s="108" t="s">
        <v>1411</v>
      </c>
      <c r="AH838" s="84" t="s">
        <v>725</v>
      </c>
      <c r="AI838" s="108" t="s">
        <v>2724</v>
      </c>
      <c r="AJ838" s="84">
        <v>2670</v>
      </c>
      <c r="AK838" s="84">
        <v>2670</v>
      </c>
      <c r="AL838" s="108" t="s">
        <v>2160</v>
      </c>
      <c r="AM838" s="84">
        <v>28867.89</v>
      </c>
      <c r="AN838" s="112">
        <v>11182.11</v>
      </c>
      <c r="AO838" s="112">
        <v>40050</v>
      </c>
      <c r="AP838" s="112">
        <v>21132.11</v>
      </c>
      <c r="AQ838" s="112">
        <v>2224.89</v>
      </c>
      <c r="AR838" s="112">
        <v>23357</v>
      </c>
      <c r="AS838" s="112">
        <v>2221.3000000000002</v>
      </c>
      <c r="AT838" s="112">
        <v>448.7</v>
      </c>
      <c r="AU838" s="112">
        <v>2670</v>
      </c>
      <c r="AV838" s="84">
        <v>16</v>
      </c>
      <c r="AW838" s="84">
        <v>7</v>
      </c>
      <c r="AX838" s="84" t="s">
        <v>2177</v>
      </c>
      <c r="AY838" s="108"/>
      <c r="AZ838" s="84"/>
      <c r="BA838" s="84"/>
      <c r="BB838" s="84" t="s">
        <v>280</v>
      </c>
      <c r="BC838" s="84" t="s">
        <v>281</v>
      </c>
      <c r="BD838" s="108"/>
      <c r="BE838" s="84">
        <v>0</v>
      </c>
      <c r="BF838" s="38" t="s">
        <v>2760</v>
      </c>
      <c r="BG838" s="84">
        <v>9165176708</v>
      </c>
      <c r="BH838" s="114" t="s">
        <v>3072</v>
      </c>
      <c r="BI838" s="38" t="s">
        <v>110</v>
      </c>
      <c r="BJ838" s="85">
        <v>45819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243</v>
      </c>
      <c r="BP838" s="84"/>
      <c r="BQ838" s="117"/>
      <c r="BR838" s="118" t="s">
        <v>3091</v>
      </c>
    </row>
    <row r="839" spans="1:70" s="113" customFormat="1" ht="15" customHeight="1" x14ac:dyDescent="0.25">
      <c r="A839" s="84">
        <v>835</v>
      </c>
      <c r="B839" s="38" t="s">
        <v>254</v>
      </c>
      <c r="C839" s="38" t="s">
        <v>255</v>
      </c>
      <c r="D839" s="38" t="s">
        <v>256</v>
      </c>
      <c r="E839" s="38" t="s">
        <v>257</v>
      </c>
      <c r="F839" s="38" t="s">
        <v>258</v>
      </c>
      <c r="G839" s="84" t="s">
        <v>259</v>
      </c>
      <c r="H839" s="38" t="s">
        <v>260</v>
      </c>
      <c r="I839" s="84">
        <v>89442</v>
      </c>
      <c r="J839" s="38" t="s">
        <v>436</v>
      </c>
      <c r="K839" s="84">
        <v>89442</v>
      </c>
      <c r="L839" s="84" t="s">
        <v>262</v>
      </c>
      <c r="M839" s="38" t="s">
        <v>263</v>
      </c>
      <c r="N839" s="84">
        <v>171740</v>
      </c>
      <c r="O839" s="84" t="s">
        <v>1408</v>
      </c>
      <c r="P839" s="84">
        <v>779747</v>
      </c>
      <c r="Q839" s="38" t="s">
        <v>1412</v>
      </c>
      <c r="R839" s="38" t="s">
        <v>2099</v>
      </c>
      <c r="S839" s="84" t="s">
        <v>2763</v>
      </c>
      <c r="T839" s="84" t="s">
        <v>2763</v>
      </c>
      <c r="U839" s="84" t="s">
        <v>287</v>
      </c>
      <c r="V839" s="84" t="s">
        <v>269</v>
      </c>
      <c r="W839" s="84">
        <v>541</v>
      </c>
      <c r="X839" s="38" t="s">
        <v>270</v>
      </c>
      <c r="Y839" s="84">
        <v>355198796</v>
      </c>
      <c r="Z839" s="38" t="s">
        <v>2764</v>
      </c>
      <c r="AA839" s="108" t="s">
        <v>2495</v>
      </c>
      <c r="AB839" s="84">
        <v>32000</v>
      </c>
      <c r="AC839" s="108" t="s">
        <v>333</v>
      </c>
      <c r="AD839" s="84">
        <v>24</v>
      </c>
      <c r="AE839" s="84" t="s">
        <v>274</v>
      </c>
      <c r="AF839" s="84" t="s">
        <v>2151</v>
      </c>
      <c r="AG839" s="108" t="s">
        <v>2765</v>
      </c>
      <c r="AH839" s="84" t="s">
        <v>725</v>
      </c>
      <c r="AI839" s="108" t="s">
        <v>2724</v>
      </c>
      <c r="AJ839" s="84">
        <v>1710</v>
      </c>
      <c r="AK839" s="84">
        <v>1710</v>
      </c>
      <c r="AL839" s="108" t="s">
        <v>2292</v>
      </c>
      <c r="AM839" s="84">
        <v>19800.11</v>
      </c>
      <c r="AN839" s="112">
        <v>7559.89</v>
      </c>
      <c r="AO839" s="112">
        <v>27360</v>
      </c>
      <c r="AP839" s="112">
        <v>12199.89</v>
      </c>
      <c r="AQ839" s="112">
        <v>1154.1099999999999</v>
      </c>
      <c r="AR839" s="112">
        <v>13354</v>
      </c>
      <c r="AS839" s="112">
        <v>0</v>
      </c>
      <c r="AT839" s="112">
        <v>0</v>
      </c>
      <c r="AU839" s="112">
        <v>0</v>
      </c>
      <c r="AV839" s="84">
        <v>16</v>
      </c>
      <c r="AW839" s="84">
        <v>0</v>
      </c>
      <c r="AX839" s="84" t="s">
        <v>279</v>
      </c>
      <c r="AY839" s="108"/>
      <c r="AZ839" s="84"/>
      <c r="BA839" s="84"/>
      <c r="BB839" s="84" t="s">
        <v>280</v>
      </c>
      <c r="BC839" s="84" t="s">
        <v>281</v>
      </c>
      <c r="BD839" s="108"/>
      <c r="BE839" s="84">
        <v>0</v>
      </c>
      <c r="BF839" s="38" t="s">
        <v>2763</v>
      </c>
      <c r="BG839" s="84">
        <v>9753447168</v>
      </c>
      <c r="BH839" s="114" t="s">
        <v>3072</v>
      </c>
      <c r="BI839" s="38" t="s">
        <v>111</v>
      </c>
      <c r="BJ839" s="85">
        <v>45822</v>
      </c>
      <c r="BK839" s="84"/>
      <c r="BL839" s="38"/>
      <c r="BM839" s="115" t="s">
        <v>119</v>
      </c>
      <c r="BN839" s="116" t="s">
        <v>199</v>
      </c>
      <c r="BO839" s="84" t="s">
        <v>242</v>
      </c>
      <c r="BP839" s="84"/>
      <c r="BQ839" s="117"/>
      <c r="BR839" s="118" t="s">
        <v>3094</v>
      </c>
    </row>
    <row r="840" spans="1:70" s="113" customFormat="1" ht="15" customHeight="1" x14ac:dyDescent="0.25">
      <c r="A840" s="84">
        <v>836</v>
      </c>
      <c r="B840" s="38" t="s">
        <v>254</v>
      </c>
      <c r="C840" s="38" t="s">
        <v>255</v>
      </c>
      <c r="D840" s="38" t="s">
        <v>256</v>
      </c>
      <c r="E840" s="38" t="s">
        <v>257</v>
      </c>
      <c r="F840" s="38" t="s">
        <v>258</v>
      </c>
      <c r="G840" s="84" t="s">
        <v>259</v>
      </c>
      <c r="H840" s="38" t="s">
        <v>260</v>
      </c>
      <c r="I840" s="84">
        <v>89442</v>
      </c>
      <c r="J840" s="38" t="s">
        <v>436</v>
      </c>
      <c r="K840" s="84">
        <v>89442</v>
      </c>
      <c r="L840" s="84" t="s">
        <v>262</v>
      </c>
      <c r="M840" s="38" t="s">
        <v>263</v>
      </c>
      <c r="N840" s="84">
        <v>171740</v>
      </c>
      <c r="O840" s="84" t="s">
        <v>1408</v>
      </c>
      <c r="P840" s="84">
        <v>779747</v>
      </c>
      <c r="Q840" s="38" t="s">
        <v>1412</v>
      </c>
      <c r="R840" s="38" t="s">
        <v>2099</v>
      </c>
      <c r="S840" s="84" t="s">
        <v>2766</v>
      </c>
      <c r="T840" s="84" t="s">
        <v>2766</v>
      </c>
      <c r="U840" s="84" t="s">
        <v>287</v>
      </c>
      <c r="V840" s="84" t="s">
        <v>269</v>
      </c>
      <c r="W840" s="84">
        <v>541</v>
      </c>
      <c r="X840" s="38" t="s">
        <v>270</v>
      </c>
      <c r="Y840" s="84">
        <v>355198935</v>
      </c>
      <c r="Z840" s="38" t="s">
        <v>1416</v>
      </c>
      <c r="AA840" s="108" t="s">
        <v>2495</v>
      </c>
      <c r="AB840" s="84">
        <v>32000</v>
      </c>
      <c r="AC840" s="108" t="s">
        <v>333</v>
      </c>
      <c r="AD840" s="84">
        <v>24</v>
      </c>
      <c r="AE840" s="84" t="s">
        <v>274</v>
      </c>
      <c r="AF840" s="84" t="s">
        <v>2151</v>
      </c>
      <c r="AG840" s="108" t="s">
        <v>2765</v>
      </c>
      <c r="AH840" s="84" t="s">
        <v>725</v>
      </c>
      <c r="AI840" s="108" t="s">
        <v>2724</v>
      </c>
      <c r="AJ840" s="84">
        <v>1710</v>
      </c>
      <c r="AK840" s="84">
        <v>1710</v>
      </c>
      <c r="AL840" s="108" t="s">
        <v>2165</v>
      </c>
      <c r="AM840" s="84">
        <v>19800.11</v>
      </c>
      <c r="AN840" s="112">
        <v>7559.89</v>
      </c>
      <c r="AO840" s="112">
        <v>27360</v>
      </c>
      <c r="AP840" s="112">
        <v>12199.89</v>
      </c>
      <c r="AQ840" s="112">
        <v>1154.1099999999999</v>
      </c>
      <c r="AR840" s="112">
        <v>13354</v>
      </c>
      <c r="AS840" s="112">
        <v>0</v>
      </c>
      <c r="AT840" s="112">
        <v>0</v>
      </c>
      <c r="AU840" s="112">
        <v>0</v>
      </c>
      <c r="AV840" s="84">
        <v>16</v>
      </c>
      <c r="AW840" s="84">
        <v>7</v>
      </c>
      <c r="AX840" s="84" t="s">
        <v>2177</v>
      </c>
      <c r="AY840" s="108"/>
      <c r="AZ840" s="84"/>
      <c r="BA840" s="84"/>
      <c r="BB840" s="84" t="s">
        <v>280</v>
      </c>
      <c r="BC840" s="84" t="s">
        <v>281</v>
      </c>
      <c r="BD840" s="108"/>
      <c r="BE840" s="84">
        <v>0</v>
      </c>
      <c r="BF840" s="38" t="s">
        <v>2766</v>
      </c>
      <c r="BG840" s="84">
        <v>9926290322</v>
      </c>
      <c r="BH840" s="114" t="s">
        <v>3072</v>
      </c>
      <c r="BI840" s="38" t="s">
        <v>110</v>
      </c>
      <c r="BJ840" s="85">
        <v>45819</v>
      </c>
      <c r="BK840" s="84"/>
      <c r="BL840" s="38" t="s">
        <v>115</v>
      </c>
      <c r="BM840" s="115" t="s">
        <v>130</v>
      </c>
      <c r="BN840" s="116" t="s">
        <v>199</v>
      </c>
      <c r="BO840" s="84" t="s">
        <v>242</v>
      </c>
      <c r="BP840" s="84"/>
      <c r="BQ840" s="117"/>
      <c r="BR840" s="118" t="s">
        <v>3091</v>
      </c>
    </row>
    <row r="841" spans="1:70" s="113" customFormat="1" ht="15" customHeight="1" x14ac:dyDescent="0.25">
      <c r="A841" s="84">
        <v>837</v>
      </c>
      <c r="B841" s="38" t="s">
        <v>254</v>
      </c>
      <c r="C841" s="38" t="s">
        <v>255</v>
      </c>
      <c r="D841" s="38" t="s">
        <v>256</v>
      </c>
      <c r="E841" s="38" t="s">
        <v>257</v>
      </c>
      <c r="F841" s="38" t="s">
        <v>258</v>
      </c>
      <c r="G841" s="84" t="s">
        <v>259</v>
      </c>
      <c r="H841" s="38" t="s">
        <v>260</v>
      </c>
      <c r="I841" s="84">
        <v>89442</v>
      </c>
      <c r="J841" s="38" t="s">
        <v>436</v>
      </c>
      <c r="K841" s="84">
        <v>89442</v>
      </c>
      <c r="L841" s="84" t="s">
        <v>262</v>
      </c>
      <c r="M841" s="38" t="s">
        <v>263</v>
      </c>
      <c r="N841" s="84">
        <v>171740</v>
      </c>
      <c r="O841" s="84" t="s">
        <v>1408</v>
      </c>
      <c r="P841" s="84">
        <v>779747</v>
      </c>
      <c r="Q841" s="38" t="s">
        <v>1412</v>
      </c>
      <c r="R841" s="38" t="s">
        <v>2099</v>
      </c>
      <c r="S841" s="84" t="s">
        <v>2767</v>
      </c>
      <c r="T841" s="84" t="s">
        <v>2767</v>
      </c>
      <c r="U841" s="84" t="s">
        <v>287</v>
      </c>
      <c r="V841" s="84" t="s">
        <v>269</v>
      </c>
      <c r="W841" s="84">
        <v>541</v>
      </c>
      <c r="X841" s="38" t="s">
        <v>270</v>
      </c>
      <c r="Y841" s="84">
        <v>355199543</v>
      </c>
      <c r="Z841" s="38" t="s">
        <v>2768</v>
      </c>
      <c r="AA841" s="108" t="s">
        <v>2495</v>
      </c>
      <c r="AB841" s="84">
        <v>32000</v>
      </c>
      <c r="AC841" s="108" t="s">
        <v>333</v>
      </c>
      <c r="AD841" s="84">
        <v>24</v>
      </c>
      <c r="AE841" s="84" t="s">
        <v>274</v>
      </c>
      <c r="AF841" s="84" t="s">
        <v>2151</v>
      </c>
      <c r="AG841" s="108" t="s">
        <v>2765</v>
      </c>
      <c r="AH841" s="84" t="s">
        <v>725</v>
      </c>
      <c r="AI841" s="108" t="s">
        <v>2724</v>
      </c>
      <c r="AJ841" s="84">
        <v>1710</v>
      </c>
      <c r="AK841" s="84">
        <v>1710</v>
      </c>
      <c r="AL841" s="108" t="s">
        <v>2165</v>
      </c>
      <c r="AM841" s="84">
        <v>19800.11</v>
      </c>
      <c r="AN841" s="112">
        <v>7559.89</v>
      </c>
      <c r="AO841" s="112">
        <v>27360</v>
      </c>
      <c r="AP841" s="112">
        <v>12199.89</v>
      </c>
      <c r="AQ841" s="112">
        <v>1154.1099999999999</v>
      </c>
      <c r="AR841" s="112">
        <v>13354</v>
      </c>
      <c r="AS841" s="112">
        <v>0</v>
      </c>
      <c r="AT841" s="112">
        <v>0</v>
      </c>
      <c r="AU841" s="112">
        <v>0</v>
      </c>
      <c r="AV841" s="84">
        <v>16</v>
      </c>
      <c r="AW841" s="84">
        <v>0</v>
      </c>
      <c r="AX841" s="84" t="s">
        <v>279</v>
      </c>
      <c r="AY841" s="108"/>
      <c r="AZ841" s="84"/>
      <c r="BA841" s="84"/>
      <c r="BB841" s="84" t="s">
        <v>280</v>
      </c>
      <c r="BC841" s="84" t="s">
        <v>281</v>
      </c>
      <c r="BD841" s="108"/>
      <c r="BE841" s="84">
        <v>0</v>
      </c>
      <c r="BF841" s="38" t="s">
        <v>2767</v>
      </c>
      <c r="BG841" s="84">
        <v>8624819761</v>
      </c>
      <c r="BH841" s="114" t="s">
        <v>3072</v>
      </c>
      <c r="BI841" s="38" t="s">
        <v>111</v>
      </c>
      <c r="BJ841" s="85">
        <v>45822</v>
      </c>
      <c r="BK841" s="84"/>
      <c r="BL841" s="38"/>
      <c r="BM841" s="115" t="s">
        <v>119</v>
      </c>
      <c r="BN841" s="116" t="s">
        <v>199</v>
      </c>
      <c r="BO841" s="84" t="s">
        <v>242</v>
      </c>
      <c r="BP841" s="84"/>
      <c r="BQ841" s="117"/>
      <c r="BR841" s="118" t="s">
        <v>3094</v>
      </c>
    </row>
    <row r="842" spans="1:70" s="113" customFormat="1" ht="15" customHeight="1" x14ac:dyDescent="0.25">
      <c r="A842" s="84">
        <v>838</v>
      </c>
      <c r="B842" s="38" t="s">
        <v>254</v>
      </c>
      <c r="C842" s="38" t="s">
        <v>255</v>
      </c>
      <c r="D842" s="38" t="s">
        <v>256</v>
      </c>
      <c r="E842" s="38" t="s">
        <v>257</v>
      </c>
      <c r="F842" s="38" t="s">
        <v>258</v>
      </c>
      <c r="G842" s="84" t="s">
        <v>259</v>
      </c>
      <c r="H842" s="38" t="s">
        <v>260</v>
      </c>
      <c r="I842" s="84">
        <v>95409</v>
      </c>
      <c r="J842" s="38" t="s">
        <v>347</v>
      </c>
      <c r="K842" s="84">
        <v>95409</v>
      </c>
      <c r="L842" s="84" t="s">
        <v>262</v>
      </c>
      <c r="M842" s="38" t="s">
        <v>263</v>
      </c>
      <c r="N842" s="84">
        <v>160213</v>
      </c>
      <c r="O842" s="84" t="s">
        <v>348</v>
      </c>
      <c r="P842" s="84">
        <v>229759</v>
      </c>
      <c r="Q842" s="38" t="s">
        <v>1303</v>
      </c>
      <c r="R842" s="38" t="s">
        <v>2282</v>
      </c>
      <c r="S842" s="84" t="s">
        <v>2382</v>
      </c>
      <c r="T842" s="84" t="s">
        <v>2382</v>
      </c>
      <c r="U842" s="84" t="s">
        <v>2167</v>
      </c>
      <c r="V842" s="84" t="s">
        <v>269</v>
      </c>
      <c r="W842" s="84">
        <v>0</v>
      </c>
      <c r="X842" s="38" t="s">
        <v>270</v>
      </c>
      <c r="Y842" s="84">
        <v>355265266</v>
      </c>
      <c r="Z842" s="38" t="s">
        <v>2383</v>
      </c>
      <c r="AA842" s="108" t="s">
        <v>2769</v>
      </c>
      <c r="AB842" s="84">
        <v>40000</v>
      </c>
      <c r="AC842" s="108" t="s">
        <v>353</v>
      </c>
      <c r="AD842" s="84">
        <v>18</v>
      </c>
      <c r="AE842" s="84" t="s">
        <v>2118</v>
      </c>
      <c r="AF842" s="84" t="s">
        <v>2341</v>
      </c>
      <c r="AG842" s="108" t="s">
        <v>2090</v>
      </c>
      <c r="AH842" s="84" t="s">
        <v>1539</v>
      </c>
      <c r="AI842" s="108" t="s">
        <v>2738</v>
      </c>
      <c r="AJ842" s="84">
        <v>2690</v>
      </c>
      <c r="AK842" s="84">
        <v>2690</v>
      </c>
      <c r="AL842" s="108" t="s">
        <v>2770</v>
      </c>
      <c r="AM842" s="84">
        <v>32472.25</v>
      </c>
      <c r="AN842" s="112">
        <v>7877.75</v>
      </c>
      <c r="AO842" s="112">
        <v>40350</v>
      </c>
      <c r="AP842" s="112">
        <v>7527.75</v>
      </c>
      <c r="AQ842" s="112">
        <v>314.25</v>
      </c>
      <c r="AR842" s="112">
        <v>7842</v>
      </c>
      <c r="AS842" s="112">
        <v>2530.16</v>
      </c>
      <c r="AT842" s="112">
        <v>159.84</v>
      </c>
      <c r="AU842" s="112">
        <v>2690</v>
      </c>
      <c r="AV842" s="84">
        <v>16</v>
      </c>
      <c r="AW842" s="84">
        <v>1</v>
      </c>
      <c r="AX842" s="84" t="s">
        <v>2177</v>
      </c>
      <c r="AY842" s="108"/>
      <c r="AZ842" s="84"/>
      <c r="BA842" s="84"/>
      <c r="BB842" s="84" t="s">
        <v>280</v>
      </c>
      <c r="BC842" s="84" t="s">
        <v>281</v>
      </c>
      <c r="BD842" s="108"/>
      <c r="BE842" s="84">
        <v>0</v>
      </c>
      <c r="BF842" s="38" t="s">
        <v>2382</v>
      </c>
      <c r="BG842" s="84">
        <v>9630798485</v>
      </c>
      <c r="BH842" s="114" t="s">
        <v>3072</v>
      </c>
      <c r="BI842" s="38" t="s">
        <v>110</v>
      </c>
      <c r="BJ842" s="85">
        <v>45819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243</v>
      </c>
      <c r="BP842" s="84"/>
      <c r="BQ842" s="117"/>
      <c r="BR842" s="118" t="s">
        <v>3091</v>
      </c>
    </row>
    <row r="843" spans="1:70" s="113" customFormat="1" ht="15" hidden="1" customHeight="1" x14ac:dyDescent="0.25">
      <c r="A843" s="84">
        <v>839</v>
      </c>
      <c r="B843" s="38" t="s">
        <v>254</v>
      </c>
      <c r="C843" s="38" t="s">
        <v>255</v>
      </c>
      <c r="D843" s="38" t="s">
        <v>256</v>
      </c>
      <c r="E843" s="38" t="s">
        <v>257</v>
      </c>
      <c r="F843" s="38" t="s">
        <v>258</v>
      </c>
      <c r="G843" s="84" t="s">
        <v>259</v>
      </c>
      <c r="H843" s="38" t="s">
        <v>260</v>
      </c>
      <c r="I843" s="84">
        <v>95409</v>
      </c>
      <c r="J843" s="38" t="s">
        <v>347</v>
      </c>
      <c r="K843" s="84">
        <v>95409</v>
      </c>
      <c r="L843" s="84" t="s">
        <v>262</v>
      </c>
      <c r="M843" s="38" t="s">
        <v>263</v>
      </c>
      <c r="N843" s="84">
        <v>160213</v>
      </c>
      <c r="O843" s="84" t="s">
        <v>348</v>
      </c>
      <c r="P843" s="84">
        <v>810100</v>
      </c>
      <c r="Q843" s="38" t="s">
        <v>1692</v>
      </c>
      <c r="R843" s="38" t="s">
        <v>2099</v>
      </c>
      <c r="S843" s="84" t="s">
        <v>2771</v>
      </c>
      <c r="T843" s="84" t="s">
        <v>2771</v>
      </c>
      <c r="U843" s="84" t="s">
        <v>560</v>
      </c>
      <c r="V843" s="84" t="s">
        <v>269</v>
      </c>
      <c r="W843" s="84">
        <v>0</v>
      </c>
      <c r="X843" s="38" t="s">
        <v>270</v>
      </c>
      <c r="Y843" s="84">
        <v>355282643</v>
      </c>
      <c r="Z843" s="38" t="s">
        <v>2772</v>
      </c>
      <c r="AA843" s="108" t="s">
        <v>2769</v>
      </c>
      <c r="AB843" s="84">
        <v>42000</v>
      </c>
      <c r="AC843" s="108" t="s">
        <v>353</v>
      </c>
      <c r="AD843" s="84">
        <v>24</v>
      </c>
      <c r="AE843" s="84" t="s">
        <v>274</v>
      </c>
      <c r="AF843" s="84" t="s">
        <v>2151</v>
      </c>
      <c r="AG843" s="108" t="s">
        <v>2773</v>
      </c>
      <c r="AH843" s="84" t="s">
        <v>725</v>
      </c>
      <c r="AI843" s="108" t="s">
        <v>2126</v>
      </c>
      <c r="AJ843" s="84">
        <v>2240</v>
      </c>
      <c r="AK843" s="84">
        <v>2240</v>
      </c>
      <c r="AL843" s="108" t="s">
        <v>2588</v>
      </c>
      <c r="AM843" s="84">
        <v>6023.21</v>
      </c>
      <c r="AN843" s="112">
        <v>2936.79</v>
      </c>
      <c r="AO843" s="112">
        <v>8960</v>
      </c>
      <c r="AP843" s="112">
        <v>35976.79</v>
      </c>
      <c r="AQ843" s="112">
        <v>8298.2099999999991</v>
      </c>
      <c r="AR843" s="112">
        <v>44275</v>
      </c>
      <c r="AS843" s="112">
        <v>20078.41</v>
      </c>
      <c r="AT843" s="112">
        <v>6801.59</v>
      </c>
      <c r="AU843" s="112">
        <v>26880</v>
      </c>
      <c r="AV843" s="84">
        <v>16</v>
      </c>
      <c r="AW843" s="84">
        <v>336</v>
      </c>
      <c r="AX843" s="84" t="s">
        <v>293</v>
      </c>
      <c r="AY843" s="108"/>
      <c r="AZ843" s="84"/>
      <c r="BA843" s="84"/>
      <c r="BB843" s="84" t="s">
        <v>280</v>
      </c>
      <c r="BC843" s="84" t="s">
        <v>281</v>
      </c>
      <c r="BD843" s="108"/>
      <c r="BE843" s="84">
        <v>0</v>
      </c>
      <c r="BF843" s="38" t="s">
        <v>2771</v>
      </c>
      <c r="BG843" s="84">
        <v>8855955777</v>
      </c>
      <c r="BH843" s="114" t="s">
        <v>3072</v>
      </c>
      <c r="BI843" s="38" t="s">
        <v>112</v>
      </c>
      <c r="BJ843" s="85">
        <v>45834</v>
      </c>
      <c r="BK843" s="84" t="s">
        <v>126</v>
      </c>
      <c r="BL843" s="38"/>
      <c r="BM843" s="115"/>
      <c r="BN843" s="116" t="s">
        <v>112</v>
      </c>
      <c r="BO843" s="84" t="s">
        <v>243</v>
      </c>
      <c r="BP843" s="84"/>
      <c r="BQ843" s="117" t="s">
        <v>112</v>
      </c>
      <c r="BR843" s="118"/>
    </row>
    <row r="844" spans="1:70" s="113" customFormat="1" ht="15" customHeight="1" x14ac:dyDescent="0.25">
      <c r="A844" s="84">
        <v>840</v>
      </c>
      <c r="B844" s="38" t="s">
        <v>254</v>
      </c>
      <c r="C844" s="38" t="s">
        <v>255</v>
      </c>
      <c r="D844" s="38" t="s">
        <v>256</v>
      </c>
      <c r="E844" s="38" t="s">
        <v>257</v>
      </c>
      <c r="F844" s="38" t="s">
        <v>258</v>
      </c>
      <c r="G844" s="84" t="s">
        <v>259</v>
      </c>
      <c r="H844" s="38" t="s">
        <v>260</v>
      </c>
      <c r="I844" s="84">
        <v>95892</v>
      </c>
      <c r="J844" s="38" t="s">
        <v>516</v>
      </c>
      <c r="K844" s="84">
        <v>95892</v>
      </c>
      <c r="L844" s="84" t="s">
        <v>262</v>
      </c>
      <c r="M844" s="38" t="s">
        <v>263</v>
      </c>
      <c r="N844" s="84">
        <v>164625</v>
      </c>
      <c r="O844" s="84" t="s">
        <v>812</v>
      </c>
      <c r="P844" s="84">
        <v>220812</v>
      </c>
      <c r="Q844" s="38" t="s">
        <v>813</v>
      </c>
      <c r="R844" s="38" t="s">
        <v>2282</v>
      </c>
      <c r="S844" s="84" t="s">
        <v>2278</v>
      </c>
      <c r="T844" s="84" t="s">
        <v>2278</v>
      </c>
      <c r="U844" s="84" t="s">
        <v>2167</v>
      </c>
      <c r="V844" s="84" t="s">
        <v>269</v>
      </c>
      <c r="W844" s="84">
        <v>0</v>
      </c>
      <c r="X844" s="38" t="s">
        <v>270</v>
      </c>
      <c r="Y844" s="84">
        <v>355288973</v>
      </c>
      <c r="Z844" s="38" t="s">
        <v>2279</v>
      </c>
      <c r="AA844" s="108" t="s">
        <v>2762</v>
      </c>
      <c r="AB844" s="84">
        <v>40000</v>
      </c>
      <c r="AC844" s="108" t="s">
        <v>522</v>
      </c>
      <c r="AD844" s="84">
        <v>18</v>
      </c>
      <c r="AE844" s="84" t="s">
        <v>2118</v>
      </c>
      <c r="AF844" s="84" t="s">
        <v>2151</v>
      </c>
      <c r="AG844" s="108" t="s">
        <v>2281</v>
      </c>
      <c r="AH844" s="84" t="s">
        <v>725</v>
      </c>
      <c r="AI844" s="108" t="s">
        <v>2729</v>
      </c>
      <c r="AJ844" s="84">
        <v>2690</v>
      </c>
      <c r="AK844" s="84">
        <v>2690</v>
      </c>
      <c r="AL844" s="108" t="s">
        <v>2173</v>
      </c>
      <c r="AM844" s="84">
        <v>35226.49</v>
      </c>
      <c r="AN844" s="112">
        <v>7813.51</v>
      </c>
      <c r="AO844" s="112">
        <v>43040</v>
      </c>
      <c r="AP844" s="112">
        <v>4773.51</v>
      </c>
      <c r="AQ844" s="112">
        <v>144.49</v>
      </c>
      <c r="AR844" s="112">
        <v>4918</v>
      </c>
      <c r="AS844" s="112">
        <v>0</v>
      </c>
      <c r="AT844" s="112">
        <v>0</v>
      </c>
      <c r="AU844" s="112">
        <v>0</v>
      </c>
      <c r="AV844" s="84">
        <v>16</v>
      </c>
      <c r="AW844" s="84">
        <v>0</v>
      </c>
      <c r="AX844" s="84" t="s">
        <v>279</v>
      </c>
      <c r="AY844" s="108"/>
      <c r="AZ844" s="84"/>
      <c r="BA844" s="84"/>
      <c r="BB844" s="84" t="s">
        <v>280</v>
      </c>
      <c r="BC844" s="84" t="s">
        <v>281</v>
      </c>
      <c r="BD844" s="108"/>
      <c r="BE844" s="84">
        <v>0</v>
      </c>
      <c r="BF844" s="38" t="s">
        <v>2278</v>
      </c>
      <c r="BG844" s="84">
        <v>8692873537</v>
      </c>
      <c r="BH844" s="114" t="s">
        <v>3072</v>
      </c>
      <c r="BI844" s="38" t="s">
        <v>110</v>
      </c>
      <c r="BJ844" s="85">
        <v>45818</v>
      </c>
      <c r="BK844" s="84"/>
      <c r="BL844" s="38" t="s">
        <v>114</v>
      </c>
      <c r="BM844" s="115" t="s">
        <v>119</v>
      </c>
      <c r="BN844" s="116" t="s">
        <v>199</v>
      </c>
      <c r="BO844" s="84" t="s">
        <v>242</v>
      </c>
      <c r="BP844" s="84"/>
      <c r="BQ844" s="117"/>
      <c r="BR844" s="118" t="s">
        <v>3091</v>
      </c>
    </row>
    <row r="845" spans="1:70" s="113" customFormat="1" ht="15" customHeight="1" x14ac:dyDescent="0.25">
      <c r="A845" s="84">
        <v>841</v>
      </c>
      <c r="B845" s="38" t="s">
        <v>254</v>
      </c>
      <c r="C845" s="38" t="s">
        <v>255</v>
      </c>
      <c r="D845" s="38" t="s">
        <v>256</v>
      </c>
      <c r="E845" s="38" t="s">
        <v>257</v>
      </c>
      <c r="F845" s="38" t="s">
        <v>258</v>
      </c>
      <c r="G845" s="84" t="s">
        <v>259</v>
      </c>
      <c r="H845" s="38" t="s">
        <v>260</v>
      </c>
      <c r="I845" s="84">
        <v>89442</v>
      </c>
      <c r="J845" s="38" t="s">
        <v>436</v>
      </c>
      <c r="K845" s="84">
        <v>89442</v>
      </c>
      <c r="L845" s="84" t="s">
        <v>262</v>
      </c>
      <c r="M845" s="38" t="s">
        <v>263</v>
      </c>
      <c r="N845" s="84">
        <v>160754</v>
      </c>
      <c r="O845" s="84" t="s">
        <v>437</v>
      </c>
      <c r="P845" s="84">
        <v>215622</v>
      </c>
      <c r="Q845" s="38" t="s">
        <v>438</v>
      </c>
      <c r="R845" s="38" t="s">
        <v>2282</v>
      </c>
      <c r="S845" s="84" t="s">
        <v>2774</v>
      </c>
      <c r="T845" s="84" t="s">
        <v>2774</v>
      </c>
      <c r="U845" s="84" t="s">
        <v>287</v>
      </c>
      <c r="V845" s="84" t="s">
        <v>269</v>
      </c>
      <c r="W845" s="84">
        <v>0</v>
      </c>
      <c r="X845" s="38" t="s">
        <v>270</v>
      </c>
      <c r="Y845" s="84">
        <v>355306505</v>
      </c>
      <c r="Z845" s="38" t="s">
        <v>2775</v>
      </c>
      <c r="AA845" s="108" t="s">
        <v>2776</v>
      </c>
      <c r="AB845" s="84">
        <v>40000</v>
      </c>
      <c r="AC845" s="108" t="s">
        <v>333</v>
      </c>
      <c r="AD845" s="84">
        <v>18</v>
      </c>
      <c r="AE845" s="84" t="s">
        <v>2118</v>
      </c>
      <c r="AF845" s="84" t="s">
        <v>2151</v>
      </c>
      <c r="AG845" s="108" t="s">
        <v>2291</v>
      </c>
      <c r="AH845" s="84" t="s">
        <v>725</v>
      </c>
      <c r="AI845" s="108" t="s">
        <v>2724</v>
      </c>
      <c r="AJ845" s="84">
        <v>2690</v>
      </c>
      <c r="AK845" s="84">
        <v>2690</v>
      </c>
      <c r="AL845" s="108" t="s">
        <v>2165</v>
      </c>
      <c r="AM845" s="84">
        <v>35301.199999999997</v>
      </c>
      <c r="AN845" s="112">
        <v>7738.8</v>
      </c>
      <c r="AO845" s="112">
        <v>43040</v>
      </c>
      <c r="AP845" s="112">
        <v>4698.8</v>
      </c>
      <c r="AQ845" s="112">
        <v>142.19999999999999</v>
      </c>
      <c r="AR845" s="112">
        <v>4841</v>
      </c>
      <c r="AS845" s="112">
        <v>0</v>
      </c>
      <c r="AT845" s="112">
        <v>0</v>
      </c>
      <c r="AU845" s="112">
        <v>0</v>
      </c>
      <c r="AV845" s="84">
        <v>16</v>
      </c>
      <c r="AW845" s="84">
        <v>0</v>
      </c>
      <c r="AX845" s="84" t="s">
        <v>279</v>
      </c>
      <c r="AY845" s="108"/>
      <c r="AZ845" s="84"/>
      <c r="BA845" s="84"/>
      <c r="BB845" s="84" t="s">
        <v>280</v>
      </c>
      <c r="BC845" s="84" t="s">
        <v>281</v>
      </c>
      <c r="BD845" s="108"/>
      <c r="BE845" s="84">
        <v>0</v>
      </c>
      <c r="BF845" s="38" t="s">
        <v>2774</v>
      </c>
      <c r="BG845" s="84">
        <v>6265707518</v>
      </c>
      <c r="BH845" s="114" t="s">
        <v>3072</v>
      </c>
      <c r="BI845" s="38" t="s">
        <v>111</v>
      </c>
      <c r="BJ845" s="85">
        <v>45820</v>
      </c>
      <c r="BK845" s="84"/>
      <c r="BL845" s="38"/>
      <c r="BM845" s="115" t="s">
        <v>119</v>
      </c>
      <c r="BN845" s="116" t="s">
        <v>199</v>
      </c>
      <c r="BO845" s="84" t="s">
        <v>242</v>
      </c>
      <c r="BP845" s="84"/>
      <c r="BQ845" s="117"/>
      <c r="BR845" s="118" t="s">
        <v>3094</v>
      </c>
    </row>
    <row r="846" spans="1:70" s="113" customFormat="1" ht="15" customHeight="1" x14ac:dyDescent="0.25">
      <c r="A846" s="84">
        <v>842</v>
      </c>
      <c r="B846" s="38" t="s">
        <v>254</v>
      </c>
      <c r="C846" s="38" t="s">
        <v>255</v>
      </c>
      <c r="D846" s="38" t="s">
        <v>256</v>
      </c>
      <c r="E846" s="38" t="s">
        <v>257</v>
      </c>
      <c r="F846" s="38" t="s">
        <v>258</v>
      </c>
      <c r="G846" s="84" t="s">
        <v>259</v>
      </c>
      <c r="H846" s="38" t="s">
        <v>260</v>
      </c>
      <c r="I846" s="84">
        <v>95367</v>
      </c>
      <c r="J846" s="38" t="s">
        <v>308</v>
      </c>
      <c r="K846" s="84">
        <v>95367</v>
      </c>
      <c r="L846" s="84" t="s">
        <v>262</v>
      </c>
      <c r="M846" s="38" t="s">
        <v>263</v>
      </c>
      <c r="N846" s="84">
        <v>160113</v>
      </c>
      <c r="O846" s="84" t="s">
        <v>309</v>
      </c>
      <c r="P846" s="84">
        <v>216437</v>
      </c>
      <c r="Q846" s="38" t="s">
        <v>508</v>
      </c>
      <c r="R846" s="38" t="s">
        <v>2282</v>
      </c>
      <c r="S846" s="84" t="s">
        <v>2196</v>
      </c>
      <c r="T846" s="84" t="s">
        <v>2196</v>
      </c>
      <c r="U846" s="84" t="s">
        <v>268</v>
      </c>
      <c r="V846" s="84" t="s">
        <v>269</v>
      </c>
      <c r="W846" s="84">
        <v>0</v>
      </c>
      <c r="X846" s="38" t="s">
        <v>270</v>
      </c>
      <c r="Y846" s="84">
        <v>355327502</v>
      </c>
      <c r="Z846" s="38" t="s">
        <v>2197</v>
      </c>
      <c r="AA846" s="108" t="s">
        <v>2777</v>
      </c>
      <c r="AB846" s="84">
        <v>40000</v>
      </c>
      <c r="AC846" s="108" t="s">
        <v>314</v>
      </c>
      <c r="AD846" s="84">
        <v>18</v>
      </c>
      <c r="AE846" s="84" t="s">
        <v>2118</v>
      </c>
      <c r="AF846" s="84" t="s">
        <v>315</v>
      </c>
      <c r="AG846" s="108" t="s">
        <v>2073</v>
      </c>
      <c r="AH846" s="84" t="s">
        <v>277</v>
      </c>
      <c r="AI846" s="108" t="s">
        <v>2778</v>
      </c>
      <c r="AJ846" s="84">
        <v>2690</v>
      </c>
      <c r="AK846" s="84">
        <v>2690</v>
      </c>
      <c r="AL846" s="108" t="s">
        <v>2195</v>
      </c>
      <c r="AM846" s="84">
        <v>31537.82</v>
      </c>
      <c r="AN846" s="112">
        <v>8812.18</v>
      </c>
      <c r="AO846" s="112">
        <v>40350</v>
      </c>
      <c r="AP846" s="112">
        <v>8462.18</v>
      </c>
      <c r="AQ846" s="112">
        <v>372.82</v>
      </c>
      <c r="AR846" s="112">
        <v>8835</v>
      </c>
      <c r="AS846" s="112">
        <v>0</v>
      </c>
      <c r="AT846" s="112">
        <v>0</v>
      </c>
      <c r="AU846" s="112">
        <v>0</v>
      </c>
      <c r="AV846" s="84">
        <v>15</v>
      </c>
      <c r="AW846" s="84">
        <v>0</v>
      </c>
      <c r="AX846" s="84" t="s">
        <v>279</v>
      </c>
      <c r="AY846" s="108"/>
      <c r="AZ846" s="84"/>
      <c r="BA846" s="84"/>
      <c r="BB846" s="84" t="s">
        <v>280</v>
      </c>
      <c r="BC846" s="84" t="s">
        <v>281</v>
      </c>
      <c r="BD846" s="108"/>
      <c r="BE846" s="84">
        <v>0</v>
      </c>
      <c r="BF846" s="38" t="s">
        <v>2196</v>
      </c>
      <c r="BG846" s="84">
        <v>7746057833</v>
      </c>
      <c r="BH846" s="114" t="s">
        <v>3072</v>
      </c>
      <c r="BI846" s="38" t="s">
        <v>111</v>
      </c>
      <c r="BJ846" s="85">
        <v>45822</v>
      </c>
      <c r="BK846" s="84"/>
      <c r="BL846" s="38"/>
      <c r="BM846" s="115" t="s">
        <v>120</v>
      </c>
      <c r="BN846" s="116" t="s">
        <v>199</v>
      </c>
      <c r="BO846" s="84" t="s">
        <v>242</v>
      </c>
      <c r="BP846" s="84"/>
      <c r="BQ846" s="117"/>
      <c r="BR846" s="118" t="s">
        <v>3094</v>
      </c>
    </row>
    <row r="847" spans="1:70" s="113" customFormat="1" ht="15" customHeight="1" x14ac:dyDescent="0.25">
      <c r="A847" s="84">
        <v>843</v>
      </c>
      <c r="B847" s="38" t="s">
        <v>254</v>
      </c>
      <c r="C847" s="38" t="s">
        <v>255</v>
      </c>
      <c r="D847" s="38" t="s">
        <v>256</v>
      </c>
      <c r="E847" s="38" t="s">
        <v>257</v>
      </c>
      <c r="F847" s="38" t="s">
        <v>258</v>
      </c>
      <c r="G847" s="84" t="s">
        <v>259</v>
      </c>
      <c r="H847" s="38" t="s">
        <v>260</v>
      </c>
      <c r="I847" s="84">
        <v>95409</v>
      </c>
      <c r="J847" s="38" t="s">
        <v>347</v>
      </c>
      <c r="K847" s="84">
        <v>95409</v>
      </c>
      <c r="L847" s="84" t="s">
        <v>262</v>
      </c>
      <c r="M847" s="38" t="s">
        <v>263</v>
      </c>
      <c r="N847" s="84">
        <v>162505</v>
      </c>
      <c r="O847" s="84" t="s">
        <v>598</v>
      </c>
      <c r="P847" s="84">
        <v>788528</v>
      </c>
      <c r="Q847" s="38" t="s">
        <v>2393</v>
      </c>
      <c r="R847" s="38" t="s">
        <v>2099</v>
      </c>
      <c r="S847" s="84" t="s">
        <v>2779</v>
      </c>
      <c r="T847" s="84" t="s">
        <v>2779</v>
      </c>
      <c r="U847" s="84" t="s">
        <v>560</v>
      </c>
      <c r="V847" s="84" t="s">
        <v>269</v>
      </c>
      <c r="W847" s="84">
        <v>0</v>
      </c>
      <c r="X847" s="38" t="s">
        <v>270</v>
      </c>
      <c r="Y847" s="84">
        <v>355328743</v>
      </c>
      <c r="Z847" s="38" t="s">
        <v>2780</v>
      </c>
      <c r="AA847" s="108" t="s">
        <v>2777</v>
      </c>
      <c r="AB847" s="84">
        <v>40000</v>
      </c>
      <c r="AC847" s="108" t="s">
        <v>353</v>
      </c>
      <c r="AD847" s="84">
        <v>24</v>
      </c>
      <c r="AE847" s="84" t="s">
        <v>274</v>
      </c>
      <c r="AF847" s="84" t="s">
        <v>2151</v>
      </c>
      <c r="AG847" s="108" t="s">
        <v>2781</v>
      </c>
      <c r="AH847" s="84" t="s">
        <v>725</v>
      </c>
      <c r="AI847" s="108" t="s">
        <v>2782</v>
      </c>
      <c r="AJ847" s="84">
        <v>2130</v>
      </c>
      <c r="AK847" s="84">
        <v>2130</v>
      </c>
      <c r="AL847" s="108" t="s">
        <v>2203</v>
      </c>
      <c r="AM847" s="84">
        <v>21723.040000000001</v>
      </c>
      <c r="AN847" s="112">
        <v>10226.959999999999</v>
      </c>
      <c r="AO847" s="112">
        <v>31950</v>
      </c>
      <c r="AP847" s="112">
        <v>18276.96</v>
      </c>
      <c r="AQ847" s="112">
        <v>2056.04</v>
      </c>
      <c r="AR847" s="112">
        <v>20333</v>
      </c>
      <c r="AS847" s="112">
        <v>0</v>
      </c>
      <c r="AT847" s="112">
        <v>0</v>
      </c>
      <c r="AU847" s="112">
        <v>0</v>
      </c>
      <c r="AV847" s="84">
        <v>15</v>
      </c>
      <c r="AW847" s="84">
        <v>0</v>
      </c>
      <c r="AX847" s="84" t="s">
        <v>279</v>
      </c>
      <c r="AY847" s="108"/>
      <c r="AZ847" s="84"/>
      <c r="BA847" s="84"/>
      <c r="BB847" s="84" t="s">
        <v>280</v>
      </c>
      <c r="BC847" s="84" t="s">
        <v>281</v>
      </c>
      <c r="BD847" s="108"/>
      <c r="BE847" s="84">
        <v>0</v>
      </c>
      <c r="BF847" s="38" t="s">
        <v>2779</v>
      </c>
      <c r="BG847" s="84">
        <v>8999729133</v>
      </c>
      <c r="BH847" s="114" t="s">
        <v>3072</v>
      </c>
      <c r="BI847" s="38" t="s">
        <v>111</v>
      </c>
      <c r="BJ847" s="85">
        <v>45822</v>
      </c>
      <c r="BK847" s="84"/>
      <c r="BL847" s="38"/>
      <c r="BM847" s="115" t="s">
        <v>119</v>
      </c>
      <c r="BN847" s="116" t="s">
        <v>199</v>
      </c>
      <c r="BO847" s="84" t="s">
        <v>242</v>
      </c>
      <c r="BP847" s="84"/>
      <c r="BQ847" s="117"/>
      <c r="BR847" s="118" t="s">
        <v>3094</v>
      </c>
    </row>
    <row r="848" spans="1:70" s="113" customFormat="1" ht="15" customHeight="1" x14ac:dyDescent="0.25">
      <c r="A848" s="84">
        <v>844</v>
      </c>
      <c r="B848" s="38" t="s">
        <v>254</v>
      </c>
      <c r="C848" s="38" t="s">
        <v>255</v>
      </c>
      <c r="D848" s="38" t="s">
        <v>256</v>
      </c>
      <c r="E848" s="38" t="s">
        <v>257</v>
      </c>
      <c r="F848" s="38" t="s">
        <v>258</v>
      </c>
      <c r="G848" s="84" t="s">
        <v>259</v>
      </c>
      <c r="H848" s="38" t="s">
        <v>260</v>
      </c>
      <c r="I848" s="84">
        <v>95409</v>
      </c>
      <c r="J848" s="38" t="s">
        <v>347</v>
      </c>
      <c r="K848" s="84">
        <v>95409</v>
      </c>
      <c r="L848" s="84" t="s">
        <v>262</v>
      </c>
      <c r="M848" s="38" t="s">
        <v>263</v>
      </c>
      <c r="N848" s="84">
        <v>172912</v>
      </c>
      <c r="O848" s="84" t="s">
        <v>598</v>
      </c>
      <c r="P848" s="84">
        <v>387741</v>
      </c>
      <c r="Q848" s="38" t="s">
        <v>1627</v>
      </c>
      <c r="R848" s="38" t="s">
        <v>2099</v>
      </c>
      <c r="S848" s="84" t="s">
        <v>2783</v>
      </c>
      <c r="T848" s="84" t="s">
        <v>2783</v>
      </c>
      <c r="U848" s="84" t="s">
        <v>2167</v>
      </c>
      <c r="V848" s="84" t="s">
        <v>343</v>
      </c>
      <c r="W848" s="84">
        <v>0</v>
      </c>
      <c r="X848" s="38" t="s">
        <v>270</v>
      </c>
      <c r="Y848" s="84">
        <v>355329435</v>
      </c>
      <c r="Z848" s="38" t="s">
        <v>2784</v>
      </c>
      <c r="AA848" s="108" t="s">
        <v>2785</v>
      </c>
      <c r="AB848" s="84">
        <v>40000</v>
      </c>
      <c r="AC848" s="108" t="s">
        <v>353</v>
      </c>
      <c r="AD848" s="84">
        <v>24</v>
      </c>
      <c r="AE848" s="84" t="s">
        <v>274</v>
      </c>
      <c r="AF848" s="84" t="s">
        <v>2151</v>
      </c>
      <c r="AG848" s="108" t="s">
        <v>2786</v>
      </c>
      <c r="AH848" s="84" t="s">
        <v>725</v>
      </c>
      <c r="AI848" s="108" t="s">
        <v>2782</v>
      </c>
      <c r="AJ848" s="84">
        <v>2130</v>
      </c>
      <c r="AK848" s="84">
        <v>2130</v>
      </c>
      <c r="AL848" s="108" t="s">
        <v>2787</v>
      </c>
      <c r="AM848" s="84">
        <v>4816.0200000000004</v>
      </c>
      <c r="AN848" s="112">
        <v>3703.98</v>
      </c>
      <c r="AO848" s="112">
        <v>8520</v>
      </c>
      <c r="AP848" s="112">
        <v>35183.980000000003</v>
      </c>
      <c r="AQ848" s="112">
        <v>8403.02</v>
      </c>
      <c r="AR848" s="112">
        <v>43587</v>
      </c>
      <c r="AS848" s="112">
        <v>17053.259999999998</v>
      </c>
      <c r="AT848" s="112">
        <v>6376.74</v>
      </c>
      <c r="AU848" s="112">
        <v>23430</v>
      </c>
      <c r="AV848" s="84">
        <v>15</v>
      </c>
      <c r="AW848" s="84">
        <v>305</v>
      </c>
      <c r="AX848" s="84" t="s">
        <v>293</v>
      </c>
      <c r="AY848" s="108"/>
      <c r="AZ848" s="84"/>
      <c r="BA848" s="84"/>
      <c r="BB848" s="84" t="s">
        <v>280</v>
      </c>
      <c r="BC848" s="84" t="s">
        <v>281</v>
      </c>
      <c r="BD848" s="108"/>
      <c r="BE848" s="84">
        <v>0</v>
      </c>
      <c r="BF848" s="38" t="s">
        <v>2783</v>
      </c>
      <c r="BG848" s="84">
        <v>8180924330</v>
      </c>
      <c r="BH848" s="114" t="s">
        <v>3072</v>
      </c>
      <c r="BI848" s="38" t="s">
        <v>111</v>
      </c>
      <c r="BJ848" s="85">
        <v>45822</v>
      </c>
      <c r="BK848" s="84"/>
      <c r="BL848" s="38"/>
      <c r="BM848" s="115" t="s">
        <v>120</v>
      </c>
      <c r="BN848" s="116" t="s">
        <v>199</v>
      </c>
      <c r="BO848" s="84" t="s">
        <v>242</v>
      </c>
      <c r="BP848" s="84"/>
      <c r="BQ848" s="117"/>
      <c r="BR848" s="118" t="s">
        <v>3094</v>
      </c>
    </row>
    <row r="849" spans="1:70" s="113" customFormat="1" ht="15" customHeight="1" x14ac:dyDescent="0.25">
      <c r="A849" s="84">
        <v>845</v>
      </c>
      <c r="B849" s="38" t="s">
        <v>254</v>
      </c>
      <c r="C849" s="38" t="s">
        <v>255</v>
      </c>
      <c r="D849" s="38" t="s">
        <v>256</v>
      </c>
      <c r="E849" s="38" t="s">
        <v>257</v>
      </c>
      <c r="F849" s="38" t="s">
        <v>258</v>
      </c>
      <c r="G849" s="84" t="s">
        <v>259</v>
      </c>
      <c r="H849" s="38" t="s">
        <v>260</v>
      </c>
      <c r="I849" s="84">
        <v>95409</v>
      </c>
      <c r="J849" s="38" t="s">
        <v>347</v>
      </c>
      <c r="K849" s="84">
        <v>95409</v>
      </c>
      <c r="L849" s="84" t="s">
        <v>262</v>
      </c>
      <c r="M849" s="38" t="s">
        <v>263</v>
      </c>
      <c r="N849" s="84">
        <v>162505</v>
      </c>
      <c r="O849" s="84" t="s">
        <v>598</v>
      </c>
      <c r="P849" s="84">
        <v>788528</v>
      </c>
      <c r="Q849" s="38" t="s">
        <v>2393</v>
      </c>
      <c r="R849" s="38" t="s">
        <v>2282</v>
      </c>
      <c r="S849" s="84" t="s">
        <v>2394</v>
      </c>
      <c r="T849" s="84" t="s">
        <v>2394</v>
      </c>
      <c r="U849" s="84" t="s">
        <v>2167</v>
      </c>
      <c r="V849" s="84" t="s">
        <v>269</v>
      </c>
      <c r="W849" s="84">
        <v>0</v>
      </c>
      <c r="X849" s="38" t="s">
        <v>270</v>
      </c>
      <c r="Y849" s="84">
        <v>355345705</v>
      </c>
      <c r="Z849" s="38" t="s">
        <v>2279</v>
      </c>
      <c r="AA849" s="108" t="s">
        <v>1158</v>
      </c>
      <c r="AB849" s="84">
        <v>30000</v>
      </c>
      <c r="AC849" s="108" t="s">
        <v>353</v>
      </c>
      <c r="AD849" s="84">
        <v>18</v>
      </c>
      <c r="AE849" s="84" t="s">
        <v>2118</v>
      </c>
      <c r="AF849" s="84" t="s">
        <v>2151</v>
      </c>
      <c r="AG849" s="108" t="s">
        <v>1631</v>
      </c>
      <c r="AH849" s="84" t="s">
        <v>725</v>
      </c>
      <c r="AI849" s="108" t="s">
        <v>2782</v>
      </c>
      <c r="AJ849" s="84">
        <v>2020</v>
      </c>
      <c r="AK849" s="84">
        <v>2020</v>
      </c>
      <c r="AL849" s="108" t="s">
        <v>2203</v>
      </c>
      <c r="AM849" s="84">
        <v>23806.560000000001</v>
      </c>
      <c r="AN849" s="112">
        <v>6493.44</v>
      </c>
      <c r="AO849" s="112">
        <v>30300</v>
      </c>
      <c r="AP849" s="112">
        <v>6193.44</v>
      </c>
      <c r="AQ849" s="112">
        <v>269.56</v>
      </c>
      <c r="AR849" s="112">
        <v>6463</v>
      </c>
      <c r="AS849" s="112">
        <v>0</v>
      </c>
      <c r="AT849" s="112">
        <v>0</v>
      </c>
      <c r="AU849" s="112">
        <v>0</v>
      </c>
      <c r="AV849" s="84">
        <v>15</v>
      </c>
      <c r="AW849" s="84">
        <v>0</v>
      </c>
      <c r="AX849" s="84" t="s">
        <v>279</v>
      </c>
      <c r="AY849" s="108"/>
      <c r="AZ849" s="84"/>
      <c r="BA849" s="84"/>
      <c r="BB849" s="84" t="s">
        <v>280</v>
      </c>
      <c r="BC849" s="84" t="s">
        <v>281</v>
      </c>
      <c r="BD849" s="108"/>
      <c r="BE849" s="84">
        <v>0</v>
      </c>
      <c r="BF849" s="38" t="s">
        <v>2394</v>
      </c>
      <c r="BG849" s="84">
        <v>9589911610</v>
      </c>
      <c r="BH849" s="114" t="s">
        <v>3072</v>
      </c>
      <c r="BI849" s="38" t="s">
        <v>111</v>
      </c>
      <c r="BJ849" s="85">
        <v>45822</v>
      </c>
      <c r="BK849" s="84"/>
      <c r="BL849" s="38"/>
      <c r="BM849" s="115" t="s">
        <v>120</v>
      </c>
      <c r="BN849" s="116" t="s">
        <v>199</v>
      </c>
      <c r="BO849" s="84" t="s">
        <v>242</v>
      </c>
      <c r="BP849" s="84"/>
      <c r="BQ849" s="117"/>
      <c r="BR849" s="118" t="s">
        <v>3094</v>
      </c>
    </row>
    <row r="850" spans="1:70" s="113" customFormat="1" ht="15" customHeight="1" x14ac:dyDescent="0.25">
      <c r="A850" s="84">
        <v>846</v>
      </c>
      <c r="B850" s="38" t="s">
        <v>254</v>
      </c>
      <c r="C850" s="38" t="s">
        <v>255</v>
      </c>
      <c r="D850" s="38" t="s">
        <v>256</v>
      </c>
      <c r="E850" s="38" t="s">
        <v>257</v>
      </c>
      <c r="F850" s="38" t="s">
        <v>258</v>
      </c>
      <c r="G850" s="84" t="s">
        <v>259</v>
      </c>
      <c r="H850" s="38" t="s">
        <v>260</v>
      </c>
      <c r="I850" s="84">
        <v>95892</v>
      </c>
      <c r="J850" s="38" t="s">
        <v>516</v>
      </c>
      <c r="K850" s="84">
        <v>95892</v>
      </c>
      <c r="L850" s="84" t="s">
        <v>262</v>
      </c>
      <c r="M850" s="38" t="s">
        <v>263</v>
      </c>
      <c r="N850" s="84">
        <v>164625</v>
      </c>
      <c r="O850" s="84" t="s">
        <v>812</v>
      </c>
      <c r="P850" s="84">
        <v>220812</v>
      </c>
      <c r="Q850" s="38" t="s">
        <v>813</v>
      </c>
      <c r="R850" s="38" t="s">
        <v>2099</v>
      </c>
      <c r="S850" s="84" t="s">
        <v>2788</v>
      </c>
      <c r="T850" s="84" t="s">
        <v>2788</v>
      </c>
      <c r="U850" s="84" t="s">
        <v>268</v>
      </c>
      <c r="V850" s="84" t="s">
        <v>269</v>
      </c>
      <c r="W850" s="84">
        <v>0</v>
      </c>
      <c r="X850" s="38" t="s">
        <v>270</v>
      </c>
      <c r="Y850" s="84">
        <v>355371206</v>
      </c>
      <c r="Z850" s="38" t="s">
        <v>2789</v>
      </c>
      <c r="AA850" s="108" t="s">
        <v>2790</v>
      </c>
      <c r="AB850" s="84">
        <v>40000</v>
      </c>
      <c r="AC850" s="108" t="s">
        <v>522</v>
      </c>
      <c r="AD850" s="84">
        <v>24</v>
      </c>
      <c r="AE850" s="84" t="s">
        <v>904</v>
      </c>
      <c r="AF850" s="84" t="s">
        <v>275</v>
      </c>
      <c r="AG850" s="108" t="s">
        <v>2791</v>
      </c>
      <c r="AH850" s="84" t="s">
        <v>277</v>
      </c>
      <c r="AI850" s="108" t="s">
        <v>2792</v>
      </c>
      <c r="AJ850" s="84">
        <v>2110</v>
      </c>
      <c r="AK850" s="84">
        <v>2110</v>
      </c>
      <c r="AL850" s="108" t="s">
        <v>2793</v>
      </c>
      <c r="AM850" s="84">
        <v>2723.05</v>
      </c>
      <c r="AN850" s="112">
        <v>1496.95</v>
      </c>
      <c r="AO850" s="112">
        <v>4220</v>
      </c>
      <c r="AP850" s="112">
        <v>37276.949999999997</v>
      </c>
      <c r="AQ850" s="112">
        <v>9179.0499999999993</v>
      </c>
      <c r="AR850" s="112">
        <v>46456</v>
      </c>
      <c r="AS850" s="112">
        <v>14939.51</v>
      </c>
      <c r="AT850" s="112">
        <v>6160.49</v>
      </c>
      <c r="AU850" s="112">
        <v>21100</v>
      </c>
      <c r="AV850" s="84">
        <v>12</v>
      </c>
      <c r="AW850" s="84">
        <v>279</v>
      </c>
      <c r="AX850" s="84" t="s">
        <v>293</v>
      </c>
      <c r="AY850" s="108"/>
      <c r="AZ850" s="84"/>
      <c r="BA850" s="84"/>
      <c r="BB850" s="84" t="s">
        <v>280</v>
      </c>
      <c r="BC850" s="84" t="s">
        <v>281</v>
      </c>
      <c r="BD850" s="108"/>
      <c r="BE850" s="84">
        <v>0</v>
      </c>
      <c r="BF850" s="38" t="s">
        <v>2788</v>
      </c>
      <c r="BG850" s="84">
        <v>7049480247</v>
      </c>
      <c r="BH850" s="114" t="s">
        <v>3072</v>
      </c>
      <c r="BI850" s="38" t="s">
        <v>111</v>
      </c>
      <c r="BJ850" s="85">
        <v>45822</v>
      </c>
      <c r="BK850" s="84"/>
      <c r="BL850" s="38"/>
      <c r="BM850" s="115" t="s">
        <v>120</v>
      </c>
      <c r="BN850" s="116" t="s">
        <v>199</v>
      </c>
      <c r="BO850" s="84" t="s">
        <v>242</v>
      </c>
      <c r="BP850" s="84"/>
      <c r="BQ850" s="117"/>
      <c r="BR850" s="118" t="s">
        <v>3094</v>
      </c>
    </row>
    <row r="851" spans="1:70" s="113" customFormat="1" ht="15" customHeight="1" x14ac:dyDescent="0.25">
      <c r="A851" s="84">
        <v>847</v>
      </c>
      <c r="B851" s="38" t="s">
        <v>254</v>
      </c>
      <c r="C851" s="38" t="s">
        <v>255</v>
      </c>
      <c r="D851" s="38" t="s">
        <v>256</v>
      </c>
      <c r="E851" s="38" t="s">
        <v>257</v>
      </c>
      <c r="F851" s="38" t="s">
        <v>258</v>
      </c>
      <c r="G851" s="84" t="s">
        <v>259</v>
      </c>
      <c r="H851" s="38" t="s">
        <v>260</v>
      </c>
      <c r="I851" s="84">
        <v>80625</v>
      </c>
      <c r="J851" s="38" t="s">
        <v>339</v>
      </c>
      <c r="K851" s="84">
        <v>80625</v>
      </c>
      <c r="L851" s="84" t="s">
        <v>262</v>
      </c>
      <c r="M851" s="38" t="s">
        <v>263</v>
      </c>
      <c r="N851" s="84">
        <v>131504</v>
      </c>
      <c r="O851" s="84" t="s">
        <v>383</v>
      </c>
      <c r="P851" s="84">
        <v>177897</v>
      </c>
      <c r="Q851" s="38" t="s">
        <v>417</v>
      </c>
      <c r="R851" s="38" t="s">
        <v>2099</v>
      </c>
      <c r="S851" s="84" t="s">
        <v>2794</v>
      </c>
      <c r="T851" s="84" t="s">
        <v>2794</v>
      </c>
      <c r="U851" s="84" t="s">
        <v>268</v>
      </c>
      <c r="V851" s="84" t="s">
        <v>269</v>
      </c>
      <c r="W851" s="84">
        <v>0</v>
      </c>
      <c r="X851" s="38" t="s">
        <v>270</v>
      </c>
      <c r="Y851" s="84">
        <v>355371210</v>
      </c>
      <c r="Z851" s="38" t="s">
        <v>2795</v>
      </c>
      <c r="AA851" s="108" t="s">
        <v>2796</v>
      </c>
      <c r="AB851" s="84">
        <v>52000</v>
      </c>
      <c r="AC851" s="108" t="s">
        <v>388</v>
      </c>
      <c r="AD851" s="84">
        <v>24</v>
      </c>
      <c r="AE851" s="84" t="s">
        <v>371</v>
      </c>
      <c r="AF851" s="84" t="s">
        <v>2139</v>
      </c>
      <c r="AG851" s="108" t="s">
        <v>2797</v>
      </c>
      <c r="AH851" s="84" t="s">
        <v>725</v>
      </c>
      <c r="AI851" s="108" t="s">
        <v>2798</v>
      </c>
      <c r="AJ851" s="84">
        <v>2780</v>
      </c>
      <c r="AK851" s="84">
        <v>2780</v>
      </c>
      <c r="AL851" s="108" t="s">
        <v>2588</v>
      </c>
      <c r="AM851" s="84">
        <v>1070.4100000000001</v>
      </c>
      <c r="AN851" s="112">
        <v>1709.59</v>
      </c>
      <c r="AO851" s="112">
        <v>2780</v>
      </c>
      <c r="AP851" s="112">
        <v>50929.59</v>
      </c>
      <c r="AQ851" s="112">
        <v>13922.41</v>
      </c>
      <c r="AR851" s="112">
        <v>64852</v>
      </c>
      <c r="AS851" s="112">
        <v>25331.27</v>
      </c>
      <c r="AT851" s="112">
        <v>10808.73</v>
      </c>
      <c r="AU851" s="112">
        <v>36140</v>
      </c>
      <c r="AV851" s="84">
        <v>14</v>
      </c>
      <c r="AW851" s="84">
        <v>369</v>
      </c>
      <c r="AX851" s="84" t="s">
        <v>293</v>
      </c>
      <c r="AY851" s="108"/>
      <c r="AZ851" s="84"/>
      <c r="BA851" s="84"/>
      <c r="BB851" s="84" t="s">
        <v>280</v>
      </c>
      <c r="BC851" s="84" t="s">
        <v>281</v>
      </c>
      <c r="BD851" s="108"/>
      <c r="BE851" s="84">
        <v>0</v>
      </c>
      <c r="BF851" s="38" t="s">
        <v>2794</v>
      </c>
      <c r="BG851" s="84">
        <v>8878908765</v>
      </c>
      <c r="BH851" s="114" t="s">
        <v>3072</v>
      </c>
      <c r="BI851" s="38" t="s">
        <v>112</v>
      </c>
      <c r="BJ851" s="85">
        <v>45822</v>
      </c>
      <c r="BK851" s="84" t="s">
        <v>129</v>
      </c>
      <c r="BL851" s="38"/>
      <c r="BM851" s="115"/>
      <c r="BN851" s="116" t="s">
        <v>112</v>
      </c>
      <c r="BO851" s="84" t="s">
        <v>243</v>
      </c>
      <c r="BP851" s="84"/>
      <c r="BQ851" s="117" t="s">
        <v>112</v>
      </c>
      <c r="BR851" s="118" t="s">
        <v>3093</v>
      </c>
    </row>
    <row r="852" spans="1:70" s="113" customFormat="1" ht="15" customHeight="1" x14ac:dyDescent="0.25">
      <c r="A852" s="84">
        <v>848</v>
      </c>
      <c r="B852" s="38" t="s">
        <v>254</v>
      </c>
      <c r="C852" s="38" t="s">
        <v>255</v>
      </c>
      <c r="D852" s="38" t="s">
        <v>256</v>
      </c>
      <c r="E852" s="38" t="s">
        <v>257</v>
      </c>
      <c r="F852" s="38" t="s">
        <v>258</v>
      </c>
      <c r="G852" s="84" t="s">
        <v>259</v>
      </c>
      <c r="H852" s="38" t="s">
        <v>260</v>
      </c>
      <c r="I852" s="84">
        <v>95409</v>
      </c>
      <c r="J852" s="38" t="s">
        <v>347</v>
      </c>
      <c r="K852" s="84">
        <v>95409</v>
      </c>
      <c r="L852" s="84" t="s">
        <v>262</v>
      </c>
      <c r="M852" s="38" t="s">
        <v>263</v>
      </c>
      <c r="N852" s="84">
        <v>162505</v>
      </c>
      <c r="O852" s="84" t="s">
        <v>598</v>
      </c>
      <c r="P852" s="84">
        <v>788528</v>
      </c>
      <c r="Q852" s="38" t="s">
        <v>2393</v>
      </c>
      <c r="R852" s="38" t="s">
        <v>2282</v>
      </c>
      <c r="S852" s="84" t="s">
        <v>2418</v>
      </c>
      <c r="T852" s="84" t="s">
        <v>2418</v>
      </c>
      <c r="U852" s="84" t="s">
        <v>268</v>
      </c>
      <c r="V852" s="84" t="s">
        <v>269</v>
      </c>
      <c r="W852" s="84">
        <v>0</v>
      </c>
      <c r="X852" s="38" t="s">
        <v>270</v>
      </c>
      <c r="Y852" s="84">
        <v>355386465</v>
      </c>
      <c r="Z852" s="38" t="s">
        <v>2419</v>
      </c>
      <c r="AA852" s="108" t="s">
        <v>2777</v>
      </c>
      <c r="AB852" s="84">
        <v>40000</v>
      </c>
      <c r="AC852" s="108" t="s">
        <v>353</v>
      </c>
      <c r="AD852" s="84">
        <v>18</v>
      </c>
      <c r="AE852" s="84" t="s">
        <v>2118</v>
      </c>
      <c r="AF852" s="84" t="s">
        <v>2151</v>
      </c>
      <c r="AG852" s="108" t="s">
        <v>2421</v>
      </c>
      <c r="AH852" s="84" t="s">
        <v>725</v>
      </c>
      <c r="AI852" s="108" t="s">
        <v>2782</v>
      </c>
      <c r="AJ852" s="84">
        <v>2690</v>
      </c>
      <c r="AK852" s="84">
        <v>2690</v>
      </c>
      <c r="AL852" s="108" t="s">
        <v>2422</v>
      </c>
      <c r="AM852" s="84">
        <v>19637.79</v>
      </c>
      <c r="AN852" s="112">
        <v>7262.21</v>
      </c>
      <c r="AO852" s="112">
        <v>26900</v>
      </c>
      <c r="AP852" s="112">
        <v>20362.21</v>
      </c>
      <c r="AQ852" s="112">
        <v>1999.79</v>
      </c>
      <c r="AR852" s="112">
        <v>22362</v>
      </c>
      <c r="AS852" s="112">
        <v>11826.91</v>
      </c>
      <c r="AT852" s="112">
        <v>1623.09</v>
      </c>
      <c r="AU852" s="112">
        <v>13450</v>
      </c>
      <c r="AV852" s="84">
        <v>15</v>
      </c>
      <c r="AW852" s="84">
        <v>121</v>
      </c>
      <c r="AX852" s="84" t="s">
        <v>2423</v>
      </c>
      <c r="AY852" s="108"/>
      <c r="AZ852" s="84"/>
      <c r="BA852" s="84"/>
      <c r="BB852" s="84" t="s">
        <v>280</v>
      </c>
      <c r="BC852" s="84" t="s">
        <v>281</v>
      </c>
      <c r="BD852" s="108"/>
      <c r="BE852" s="84">
        <v>0</v>
      </c>
      <c r="BF852" s="38" t="s">
        <v>2418</v>
      </c>
      <c r="BG852" s="84">
        <v>9179488451</v>
      </c>
      <c r="BH852" s="114" t="s">
        <v>3072</v>
      </c>
      <c r="BI852" s="38" t="s">
        <v>111</v>
      </c>
      <c r="BJ852" s="85">
        <v>45818</v>
      </c>
      <c r="BK852" s="84"/>
      <c r="BL852" s="38"/>
      <c r="BM852" s="115" t="s">
        <v>119</v>
      </c>
      <c r="BN852" s="116" t="s">
        <v>199</v>
      </c>
      <c r="BO852" s="84" t="s">
        <v>242</v>
      </c>
      <c r="BP852" s="84"/>
      <c r="BQ852" s="117"/>
      <c r="BR852" s="118" t="s">
        <v>3094</v>
      </c>
    </row>
    <row r="853" spans="1:70" s="113" customFormat="1" ht="15" customHeight="1" x14ac:dyDescent="0.25">
      <c r="A853" s="84">
        <v>849</v>
      </c>
      <c r="B853" s="38" t="s">
        <v>254</v>
      </c>
      <c r="C853" s="38" t="s">
        <v>255</v>
      </c>
      <c r="D853" s="38" t="s">
        <v>256</v>
      </c>
      <c r="E853" s="38" t="s">
        <v>257</v>
      </c>
      <c r="F853" s="38" t="s">
        <v>258</v>
      </c>
      <c r="G853" s="84" t="s">
        <v>259</v>
      </c>
      <c r="H853" s="38" t="s">
        <v>260</v>
      </c>
      <c r="I853" s="84">
        <v>96143</v>
      </c>
      <c r="J853" s="38" t="s">
        <v>539</v>
      </c>
      <c r="K853" s="84">
        <v>96143</v>
      </c>
      <c r="L853" s="84" t="s">
        <v>262</v>
      </c>
      <c r="M853" s="38" t="s">
        <v>263</v>
      </c>
      <c r="N853" s="84">
        <v>171579</v>
      </c>
      <c r="O853" s="84" t="s">
        <v>1402</v>
      </c>
      <c r="P853" s="84">
        <v>230548</v>
      </c>
      <c r="Q853" s="38" t="s">
        <v>1403</v>
      </c>
      <c r="R853" s="38" t="s">
        <v>2282</v>
      </c>
      <c r="S853" s="84" t="s">
        <v>2397</v>
      </c>
      <c r="T853" s="84" t="s">
        <v>2397</v>
      </c>
      <c r="U853" s="84" t="s">
        <v>2167</v>
      </c>
      <c r="V853" s="84" t="s">
        <v>343</v>
      </c>
      <c r="W853" s="84">
        <v>0</v>
      </c>
      <c r="X853" s="38" t="s">
        <v>270</v>
      </c>
      <c r="Y853" s="84">
        <v>355386858</v>
      </c>
      <c r="Z853" s="38" t="s">
        <v>2398</v>
      </c>
      <c r="AA853" s="108" t="s">
        <v>2777</v>
      </c>
      <c r="AB853" s="84">
        <v>40000</v>
      </c>
      <c r="AC853" s="108" t="s">
        <v>333</v>
      </c>
      <c r="AD853" s="84">
        <v>18</v>
      </c>
      <c r="AE853" s="84" t="s">
        <v>2118</v>
      </c>
      <c r="AF853" s="84" t="s">
        <v>2151</v>
      </c>
      <c r="AG853" s="108" t="s">
        <v>2400</v>
      </c>
      <c r="AH853" s="84" t="s">
        <v>725</v>
      </c>
      <c r="AI853" s="108" t="s">
        <v>2799</v>
      </c>
      <c r="AJ853" s="84">
        <v>2690</v>
      </c>
      <c r="AK853" s="84">
        <v>2690</v>
      </c>
      <c r="AL853" s="108" t="s">
        <v>2553</v>
      </c>
      <c r="AM853" s="84">
        <v>29222.97</v>
      </c>
      <c r="AN853" s="112">
        <v>8437.0300000000007</v>
      </c>
      <c r="AO853" s="112">
        <v>37660</v>
      </c>
      <c r="AP853" s="112">
        <v>10777.03</v>
      </c>
      <c r="AQ853" s="112">
        <v>591.97</v>
      </c>
      <c r="AR853" s="112">
        <v>11369</v>
      </c>
      <c r="AS853" s="112">
        <v>2461.17</v>
      </c>
      <c r="AT853" s="112">
        <v>228.83</v>
      </c>
      <c r="AU853" s="112">
        <v>2690</v>
      </c>
      <c r="AV853" s="84">
        <v>15</v>
      </c>
      <c r="AW853" s="84">
        <v>7</v>
      </c>
      <c r="AX853" s="84" t="s">
        <v>2177</v>
      </c>
      <c r="AY853" s="108"/>
      <c r="AZ853" s="84"/>
      <c r="BA853" s="84"/>
      <c r="BB853" s="84" t="s">
        <v>280</v>
      </c>
      <c r="BC853" s="84" t="s">
        <v>281</v>
      </c>
      <c r="BD853" s="108"/>
      <c r="BE853" s="84">
        <v>0</v>
      </c>
      <c r="BF853" s="38" t="s">
        <v>2397</v>
      </c>
      <c r="BG853" s="84">
        <v>8959176909</v>
      </c>
      <c r="BH853" s="114" t="s">
        <v>3072</v>
      </c>
      <c r="BI853" s="38" t="s">
        <v>110</v>
      </c>
      <c r="BJ853" s="85">
        <v>45819</v>
      </c>
      <c r="BK853" s="84"/>
      <c r="BL853" s="38" t="s">
        <v>114</v>
      </c>
      <c r="BM853" s="115" t="s">
        <v>119</v>
      </c>
      <c r="BN853" s="116" t="s">
        <v>199</v>
      </c>
      <c r="BO853" s="84" t="s">
        <v>242</v>
      </c>
      <c r="BP853" s="84"/>
      <c r="BQ853" s="117"/>
      <c r="BR853" s="118" t="s">
        <v>3091</v>
      </c>
    </row>
    <row r="854" spans="1:70" s="113" customFormat="1" ht="15" customHeight="1" x14ac:dyDescent="0.25">
      <c r="A854" s="84">
        <v>850</v>
      </c>
      <c r="B854" s="38" t="s">
        <v>254</v>
      </c>
      <c r="C854" s="38" t="s">
        <v>255</v>
      </c>
      <c r="D854" s="38" t="s">
        <v>256</v>
      </c>
      <c r="E854" s="38" t="s">
        <v>257</v>
      </c>
      <c r="F854" s="38" t="s">
        <v>258</v>
      </c>
      <c r="G854" s="84" t="s">
        <v>259</v>
      </c>
      <c r="H854" s="38" t="s">
        <v>260</v>
      </c>
      <c r="I854" s="84">
        <v>100032</v>
      </c>
      <c r="J854" s="38" t="s">
        <v>261</v>
      </c>
      <c r="K854" s="84">
        <v>100032</v>
      </c>
      <c r="L854" s="84" t="s">
        <v>262</v>
      </c>
      <c r="M854" s="38" t="s">
        <v>263</v>
      </c>
      <c r="N854" s="84">
        <v>160255</v>
      </c>
      <c r="O854" s="84" t="s">
        <v>321</v>
      </c>
      <c r="P854" s="84">
        <v>791940</v>
      </c>
      <c r="Q854" s="38" t="s">
        <v>1155</v>
      </c>
      <c r="R854" s="38" t="s">
        <v>2282</v>
      </c>
      <c r="S854" s="84" t="s">
        <v>2448</v>
      </c>
      <c r="T854" s="84" t="s">
        <v>2448</v>
      </c>
      <c r="U854" s="84" t="s">
        <v>2167</v>
      </c>
      <c r="V854" s="84" t="s">
        <v>269</v>
      </c>
      <c r="W854" s="84">
        <v>0</v>
      </c>
      <c r="X854" s="38" t="s">
        <v>270</v>
      </c>
      <c r="Y854" s="84">
        <v>355415834</v>
      </c>
      <c r="Z854" s="38" t="s">
        <v>386</v>
      </c>
      <c r="AA854" s="108" t="s">
        <v>1158</v>
      </c>
      <c r="AB854" s="84">
        <v>40000</v>
      </c>
      <c r="AC854" s="108" t="s">
        <v>273</v>
      </c>
      <c r="AD854" s="84">
        <v>18</v>
      </c>
      <c r="AE854" s="84" t="s">
        <v>2118</v>
      </c>
      <c r="AF854" s="84" t="s">
        <v>2151</v>
      </c>
      <c r="AG854" s="108" t="s">
        <v>1710</v>
      </c>
      <c r="AH854" s="84" t="s">
        <v>725</v>
      </c>
      <c r="AI854" s="108" t="s">
        <v>2800</v>
      </c>
      <c r="AJ854" s="84">
        <v>2690</v>
      </c>
      <c r="AK854" s="84">
        <v>2690</v>
      </c>
      <c r="AL854" s="108" t="s">
        <v>2210</v>
      </c>
      <c r="AM854" s="84">
        <v>29187.119999999999</v>
      </c>
      <c r="AN854" s="112">
        <v>8472.8799999999992</v>
      </c>
      <c r="AO854" s="112">
        <v>37660</v>
      </c>
      <c r="AP854" s="112">
        <v>10812.88</v>
      </c>
      <c r="AQ854" s="112">
        <v>595.12</v>
      </c>
      <c r="AR854" s="112">
        <v>11408</v>
      </c>
      <c r="AS854" s="112">
        <v>0</v>
      </c>
      <c r="AT854" s="112">
        <v>0</v>
      </c>
      <c r="AU854" s="112">
        <v>0</v>
      </c>
      <c r="AV854" s="84">
        <v>14</v>
      </c>
      <c r="AW854" s="84">
        <v>0</v>
      </c>
      <c r="AX854" s="84" t="s">
        <v>279</v>
      </c>
      <c r="AY854" s="108"/>
      <c r="AZ854" s="84"/>
      <c r="BA854" s="84"/>
      <c r="BB854" s="84" t="s">
        <v>280</v>
      </c>
      <c r="BC854" s="84" t="s">
        <v>281</v>
      </c>
      <c r="BD854" s="108"/>
      <c r="BE854" s="84">
        <v>0</v>
      </c>
      <c r="BF854" s="38" t="s">
        <v>2448</v>
      </c>
      <c r="BG854" s="84">
        <v>9630786360</v>
      </c>
      <c r="BH854" s="114" t="s">
        <v>3072</v>
      </c>
      <c r="BI854" s="38" t="s">
        <v>110</v>
      </c>
      <c r="BJ854" s="85">
        <v>45817</v>
      </c>
      <c r="BK854" s="84"/>
      <c r="BL854" s="38" t="s">
        <v>114</v>
      </c>
      <c r="BM854" s="115" t="s">
        <v>119</v>
      </c>
      <c r="BN854" s="116" t="s">
        <v>199</v>
      </c>
      <c r="BO854" s="84" t="s">
        <v>242</v>
      </c>
      <c r="BP854" s="84"/>
      <c r="BQ854" s="117"/>
      <c r="BR854" s="118" t="s">
        <v>3091</v>
      </c>
    </row>
    <row r="855" spans="1:70" s="113" customFormat="1" ht="15" customHeight="1" x14ac:dyDescent="0.25">
      <c r="A855" s="84">
        <v>851</v>
      </c>
      <c r="B855" s="38" t="s">
        <v>254</v>
      </c>
      <c r="C855" s="38" t="s">
        <v>255</v>
      </c>
      <c r="D855" s="38" t="s">
        <v>256</v>
      </c>
      <c r="E855" s="38" t="s">
        <v>257</v>
      </c>
      <c r="F855" s="38" t="s">
        <v>258</v>
      </c>
      <c r="G855" s="84" t="s">
        <v>259</v>
      </c>
      <c r="H855" s="38" t="s">
        <v>260</v>
      </c>
      <c r="I855" s="84">
        <v>100032</v>
      </c>
      <c r="J855" s="38" t="s">
        <v>261</v>
      </c>
      <c r="K855" s="84">
        <v>100032</v>
      </c>
      <c r="L855" s="84" t="s">
        <v>262</v>
      </c>
      <c r="M855" s="38" t="s">
        <v>263</v>
      </c>
      <c r="N855" s="84">
        <v>160255</v>
      </c>
      <c r="O855" s="84" t="s">
        <v>321</v>
      </c>
      <c r="P855" s="84">
        <v>214752</v>
      </c>
      <c r="Q855" s="38" t="s">
        <v>322</v>
      </c>
      <c r="R855" s="38" t="s">
        <v>2282</v>
      </c>
      <c r="S855" s="84" t="s">
        <v>2451</v>
      </c>
      <c r="T855" s="84" t="s">
        <v>2451</v>
      </c>
      <c r="U855" s="84" t="s">
        <v>2167</v>
      </c>
      <c r="V855" s="84" t="s">
        <v>343</v>
      </c>
      <c r="W855" s="84">
        <v>0</v>
      </c>
      <c r="X855" s="38" t="s">
        <v>270</v>
      </c>
      <c r="Y855" s="84">
        <v>355415959</v>
      </c>
      <c r="Z855" s="38" t="s">
        <v>2452</v>
      </c>
      <c r="AA855" s="108" t="s">
        <v>2801</v>
      </c>
      <c r="AB855" s="84">
        <v>40000</v>
      </c>
      <c r="AC855" s="108" t="s">
        <v>273</v>
      </c>
      <c r="AD855" s="84">
        <v>18</v>
      </c>
      <c r="AE855" s="84" t="s">
        <v>2118</v>
      </c>
      <c r="AF855" s="84" t="s">
        <v>2151</v>
      </c>
      <c r="AG855" s="108" t="s">
        <v>1710</v>
      </c>
      <c r="AH855" s="84" t="s">
        <v>725</v>
      </c>
      <c r="AI855" s="108" t="s">
        <v>2800</v>
      </c>
      <c r="AJ855" s="84">
        <v>2690</v>
      </c>
      <c r="AK855" s="84">
        <v>2690</v>
      </c>
      <c r="AL855" s="108" t="s">
        <v>2210</v>
      </c>
      <c r="AM855" s="84">
        <v>29258.74</v>
      </c>
      <c r="AN855" s="112">
        <v>8401.26</v>
      </c>
      <c r="AO855" s="112">
        <v>37660</v>
      </c>
      <c r="AP855" s="112">
        <v>10741.26</v>
      </c>
      <c r="AQ855" s="112">
        <v>588.74</v>
      </c>
      <c r="AR855" s="112">
        <v>11330</v>
      </c>
      <c r="AS855" s="112">
        <v>0</v>
      </c>
      <c r="AT855" s="112">
        <v>0</v>
      </c>
      <c r="AU855" s="112">
        <v>0</v>
      </c>
      <c r="AV855" s="84">
        <v>14</v>
      </c>
      <c r="AW855" s="84">
        <v>0</v>
      </c>
      <c r="AX855" s="84" t="s">
        <v>279</v>
      </c>
      <c r="AY855" s="108"/>
      <c r="AZ855" s="84"/>
      <c r="BA855" s="84"/>
      <c r="BB855" s="84" t="s">
        <v>280</v>
      </c>
      <c r="BC855" s="84" t="s">
        <v>281</v>
      </c>
      <c r="BD855" s="108"/>
      <c r="BE855" s="84">
        <v>0</v>
      </c>
      <c r="BF855" s="38" t="s">
        <v>2451</v>
      </c>
      <c r="BG855" s="84">
        <v>9691309121</v>
      </c>
      <c r="BH855" s="114" t="s">
        <v>3072</v>
      </c>
      <c r="BI855" s="38" t="s">
        <v>110</v>
      </c>
      <c r="BJ855" s="85">
        <v>45817</v>
      </c>
      <c r="BK855" s="84"/>
      <c r="BL855" s="38" t="s">
        <v>114</v>
      </c>
      <c r="BM855" s="115" t="s">
        <v>119</v>
      </c>
      <c r="BN855" s="116" t="s">
        <v>199</v>
      </c>
      <c r="BO855" s="84" t="s">
        <v>242</v>
      </c>
      <c r="BP855" s="84"/>
      <c r="BQ855" s="117"/>
      <c r="BR855" s="118" t="s">
        <v>3091</v>
      </c>
    </row>
    <row r="856" spans="1:70" s="113" customFormat="1" ht="15" customHeight="1" x14ac:dyDescent="0.25">
      <c r="A856" s="84">
        <v>852</v>
      </c>
      <c r="B856" s="38" t="s">
        <v>254</v>
      </c>
      <c r="C856" s="38" t="s">
        <v>255</v>
      </c>
      <c r="D856" s="38" t="s">
        <v>256</v>
      </c>
      <c r="E856" s="38" t="s">
        <v>257</v>
      </c>
      <c r="F856" s="38" t="s">
        <v>258</v>
      </c>
      <c r="G856" s="84" t="s">
        <v>259</v>
      </c>
      <c r="H856" s="38" t="s">
        <v>260</v>
      </c>
      <c r="I856" s="84">
        <v>96431</v>
      </c>
      <c r="J856" s="38" t="s">
        <v>1337</v>
      </c>
      <c r="K856" s="84">
        <v>96431</v>
      </c>
      <c r="L856" s="84" t="s">
        <v>262</v>
      </c>
      <c r="M856" s="38" t="s">
        <v>263</v>
      </c>
      <c r="N856" s="84">
        <v>171414</v>
      </c>
      <c r="O856" s="84" t="s">
        <v>1356</v>
      </c>
      <c r="P856" s="84">
        <v>230312</v>
      </c>
      <c r="Q856" s="38" t="s">
        <v>284</v>
      </c>
      <c r="R856" s="38" t="s">
        <v>2099</v>
      </c>
      <c r="S856" s="84" t="s">
        <v>2802</v>
      </c>
      <c r="T856" s="84" t="s">
        <v>2802</v>
      </c>
      <c r="U856" s="84" t="s">
        <v>287</v>
      </c>
      <c r="V856" s="84" t="s">
        <v>269</v>
      </c>
      <c r="W856" s="84">
        <v>541</v>
      </c>
      <c r="X856" s="38" t="s">
        <v>270</v>
      </c>
      <c r="Y856" s="84">
        <v>355503192</v>
      </c>
      <c r="Z856" s="38" t="s">
        <v>2803</v>
      </c>
      <c r="AA856" s="108" t="s">
        <v>2804</v>
      </c>
      <c r="AB856" s="84">
        <v>40000</v>
      </c>
      <c r="AC856" s="108" t="s">
        <v>333</v>
      </c>
      <c r="AD856" s="84">
        <v>24</v>
      </c>
      <c r="AE856" s="84" t="s">
        <v>274</v>
      </c>
      <c r="AF856" s="84" t="s">
        <v>2151</v>
      </c>
      <c r="AG856" s="108" t="s">
        <v>2805</v>
      </c>
      <c r="AH856" s="84" t="s">
        <v>725</v>
      </c>
      <c r="AI856" s="108" t="s">
        <v>2799</v>
      </c>
      <c r="AJ856" s="84">
        <v>2130</v>
      </c>
      <c r="AK856" s="84">
        <v>2130</v>
      </c>
      <c r="AL856" s="108" t="s">
        <v>2660</v>
      </c>
      <c r="AM856" s="84">
        <v>22344.720000000001</v>
      </c>
      <c r="AN856" s="112">
        <v>9605.2800000000007</v>
      </c>
      <c r="AO856" s="112">
        <v>31950</v>
      </c>
      <c r="AP856" s="112">
        <v>17655.28</v>
      </c>
      <c r="AQ856" s="112">
        <v>1928.72</v>
      </c>
      <c r="AR856" s="112">
        <v>19584</v>
      </c>
      <c r="AS856" s="112">
        <v>0</v>
      </c>
      <c r="AT856" s="112">
        <v>0</v>
      </c>
      <c r="AU856" s="112">
        <v>0</v>
      </c>
      <c r="AV856" s="84">
        <v>15</v>
      </c>
      <c r="AW856" s="84">
        <v>0</v>
      </c>
      <c r="AX856" s="84" t="s">
        <v>279</v>
      </c>
      <c r="AY856" s="108"/>
      <c r="AZ856" s="84"/>
      <c r="BA856" s="84"/>
      <c r="BB856" s="84" t="s">
        <v>280</v>
      </c>
      <c r="BC856" s="84" t="s">
        <v>281</v>
      </c>
      <c r="BD856" s="108"/>
      <c r="BE856" s="84">
        <v>0</v>
      </c>
      <c r="BF856" s="38" t="s">
        <v>2802</v>
      </c>
      <c r="BG856" s="84">
        <v>9617098855</v>
      </c>
      <c r="BH856" s="114" t="s">
        <v>3072</v>
      </c>
      <c r="BI856" s="38" t="s">
        <v>111</v>
      </c>
      <c r="BJ856" s="85">
        <v>45820</v>
      </c>
      <c r="BK856" s="84"/>
      <c r="BL856" s="38"/>
      <c r="BM856" s="115" t="s">
        <v>119</v>
      </c>
      <c r="BN856" s="116" t="s">
        <v>199</v>
      </c>
      <c r="BO856" s="84" t="s">
        <v>242</v>
      </c>
      <c r="BP856" s="84"/>
      <c r="BQ856" s="117"/>
      <c r="BR856" s="118" t="s">
        <v>3094</v>
      </c>
    </row>
    <row r="857" spans="1:70" s="113" customFormat="1" ht="15" customHeight="1" x14ac:dyDescent="0.25">
      <c r="A857" s="84">
        <v>853</v>
      </c>
      <c r="B857" s="38" t="s">
        <v>254</v>
      </c>
      <c r="C857" s="38" t="s">
        <v>255</v>
      </c>
      <c r="D857" s="38" t="s">
        <v>256</v>
      </c>
      <c r="E857" s="38" t="s">
        <v>257</v>
      </c>
      <c r="F857" s="38" t="s">
        <v>258</v>
      </c>
      <c r="G857" s="84" t="s">
        <v>259</v>
      </c>
      <c r="H857" s="38" t="s">
        <v>260</v>
      </c>
      <c r="I857" s="84">
        <v>96143</v>
      </c>
      <c r="J857" s="38" t="s">
        <v>539</v>
      </c>
      <c r="K857" s="84">
        <v>96143</v>
      </c>
      <c r="L857" s="84" t="s">
        <v>262</v>
      </c>
      <c r="M857" s="38" t="s">
        <v>263</v>
      </c>
      <c r="N857" s="84">
        <v>163578</v>
      </c>
      <c r="O857" s="84" t="s">
        <v>734</v>
      </c>
      <c r="P857" s="84">
        <v>219412</v>
      </c>
      <c r="Q857" s="38" t="s">
        <v>735</v>
      </c>
      <c r="R857" s="38" t="s">
        <v>2282</v>
      </c>
      <c r="S857" s="84" t="s">
        <v>2373</v>
      </c>
      <c r="T857" s="84" t="s">
        <v>2373</v>
      </c>
      <c r="U857" s="84" t="s">
        <v>2167</v>
      </c>
      <c r="V857" s="84" t="s">
        <v>269</v>
      </c>
      <c r="W857" s="84">
        <v>0</v>
      </c>
      <c r="X857" s="38" t="s">
        <v>270</v>
      </c>
      <c r="Y857" s="84">
        <v>355537085</v>
      </c>
      <c r="Z857" s="38" t="s">
        <v>2374</v>
      </c>
      <c r="AA857" s="108" t="s">
        <v>2126</v>
      </c>
      <c r="AB857" s="84">
        <v>30000</v>
      </c>
      <c r="AC857" s="108" t="s">
        <v>333</v>
      </c>
      <c r="AD857" s="84">
        <v>18</v>
      </c>
      <c r="AE857" s="84" t="s">
        <v>2118</v>
      </c>
      <c r="AF857" s="84" t="s">
        <v>2151</v>
      </c>
      <c r="AG857" s="108" t="s">
        <v>2376</v>
      </c>
      <c r="AH857" s="84" t="s">
        <v>725</v>
      </c>
      <c r="AI857" s="108" t="s">
        <v>2799</v>
      </c>
      <c r="AJ857" s="84">
        <v>2020</v>
      </c>
      <c r="AK857" s="84">
        <v>2020</v>
      </c>
      <c r="AL857" s="108" t="s">
        <v>2165</v>
      </c>
      <c r="AM857" s="84">
        <v>24190.58</v>
      </c>
      <c r="AN857" s="112">
        <v>6109.42</v>
      </c>
      <c r="AO857" s="112">
        <v>30300</v>
      </c>
      <c r="AP857" s="112">
        <v>5809.42</v>
      </c>
      <c r="AQ857" s="112">
        <v>244.58</v>
      </c>
      <c r="AR857" s="112">
        <v>6054</v>
      </c>
      <c r="AS857" s="112">
        <v>0</v>
      </c>
      <c r="AT857" s="112">
        <v>0</v>
      </c>
      <c r="AU857" s="112">
        <v>0</v>
      </c>
      <c r="AV857" s="84">
        <v>15</v>
      </c>
      <c r="AW857" s="84">
        <v>0</v>
      </c>
      <c r="AX857" s="84" t="s">
        <v>279</v>
      </c>
      <c r="AY857" s="108"/>
      <c r="AZ857" s="84"/>
      <c r="BA857" s="84"/>
      <c r="BB857" s="84" t="s">
        <v>280</v>
      </c>
      <c r="BC857" s="84" t="s">
        <v>281</v>
      </c>
      <c r="BD857" s="108"/>
      <c r="BE857" s="84">
        <v>0</v>
      </c>
      <c r="BF857" s="38" t="s">
        <v>2373</v>
      </c>
      <c r="BG857" s="84">
        <v>8817036790</v>
      </c>
      <c r="BH857" s="114" t="s">
        <v>3072</v>
      </c>
      <c r="BI857" s="38" t="s">
        <v>111</v>
      </c>
      <c r="BJ857" s="85">
        <v>45822</v>
      </c>
      <c r="BK857" s="84"/>
      <c r="BL857" s="38"/>
      <c r="BM857" s="115" t="s">
        <v>119</v>
      </c>
      <c r="BN857" s="116" t="s">
        <v>199</v>
      </c>
      <c r="BO857" s="84" t="s">
        <v>242</v>
      </c>
      <c r="BP857" s="84"/>
      <c r="BQ857" s="117"/>
      <c r="BR857" s="118" t="s">
        <v>3094</v>
      </c>
    </row>
    <row r="858" spans="1:70" s="113" customFormat="1" ht="15" customHeight="1" x14ac:dyDescent="0.25">
      <c r="A858" s="84">
        <v>854</v>
      </c>
      <c r="B858" s="38" t="s">
        <v>254</v>
      </c>
      <c r="C858" s="38" t="s">
        <v>255</v>
      </c>
      <c r="D858" s="38" t="s">
        <v>256</v>
      </c>
      <c r="E858" s="38" t="s">
        <v>257</v>
      </c>
      <c r="F858" s="38" t="s">
        <v>258</v>
      </c>
      <c r="G858" s="84" t="s">
        <v>259</v>
      </c>
      <c r="H858" s="38" t="s">
        <v>260</v>
      </c>
      <c r="I858" s="84">
        <v>95409</v>
      </c>
      <c r="J858" s="38" t="s">
        <v>347</v>
      </c>
      <c r="K858" s="84">
        <v>95409</v>
      </c>
      <c r="L858" s="84" t="s">
        <v>262</v>
      </c>
      <c r="M858" s="38" t="s">
        <v>263</v>
      </c>
      <c r="N858" s="84">
        <v>163199</v>
      </c>
      <c r="O858" s="84" t="s">
        <v>2806</v>
      </c>
      <c r="P858" s="84">
        <v>218896</v>
      </c>
      <c r="Q858" s="38" t="s">
        <v>1656</v>
      </c>
      <c r="R858" s="38" t="s">
        <v>2099</v>
      </c>
      <c r="S858" s="84" t="s">
        <v>2807</v>
      </c>
      <c r="T858" s="84" t="s">
        <v>2807</v>
      </c>
      <c r="U858" s="84" t="s">
        <v>560</v>
      </c>
      <c r="V858" s="84" t="s">
        <v>269</v>
      </c>
      <c r="W858" s="84">
        <v>0</v>
      </c>
      <c r="X858" s="38" t="s">
        <v>270</v>
      </c>
      <c r="Y858" s="84">
        <v>355555741</v>
      </c>
      <c r="Z858" s="38" t="s">
        <v>2808</v>
      </c>
      <c r="AA858" s="108" t="s">
        <v>2126</v>
      </c>
      <c r="AB858" s="84">
        <v>40000</v>
      </c>
      <c r="AC858" s="108" t="s">
        <v>353</v>
      </c>
      <c r="AD858" s="84">
        <v>24</v>
      </c>
      <c r="AE858" s="84" t="s">
        <v>274</v>
      </c>
      <c r="AF858" s="84" t="s">
        <v>2151</v>
      </c>
      <c r="AG858" s="108" t="s">
        <v>2809</v>
      </c>
      <c r="AH858" s="84" t="s">
        <v>725</v>
      </c>
      <c r="AI858" s="108" t="s">
        <v>2800</v>
      </c>
      <c r="AJ858" s="84">
        <v>2130</v>
      </c>
      <c r="AK858" s="84">
        <v>2130</v>
      </c>
      <c r="AL858" s="108" t="s">
        <v>2430</v>
      </c>
      <c r="AM858" s="84">
        <v>15484.14</v>
      </c>
      <c r="AN858" s="112">
        <v>7945.86</v>
      </c>
      <c r="AO858" s="112">
        <v>23430</v>
      </c>
      <c r="AP858" s="112">
        <v>24515.86</v>
      </c>
      <c r="AQ858" s="112">
        <v>3764.14</v>
      </c>
      <c r="AR858" s="112">
        <v>28280</v>
      </c>
      <c r="AS858" s="112">
        <v>6714.27</v>
      </c>
      <c r="AT858" s="112">
        <v>1805.73</v>
      </c>
      <c r="AU858" s="112">
        <v>8520</v>
      </c>
      <c r="AV858" s="84">
        <v>15</v>
      </c>
      <c r="AW858" s="84">
        <v>93</v>
      </c>
      <c r="AX858" s="84" t="s">
        <v>2161</v>
      </c>
      <c r="AY858" s="108"/>
      <c r="AZ858" s="84"/>
      <c r="BA858" s="84"/>
      <c r="BB858" s="84" t="s">
        <v>280</v>
      </c>
      <c r="BC858" s="84" t="s">
        <v>281</v>
      </c>
      <c r="BD858" s="108"/>
      <c r="BE858" s="84">
        <v>0</v>
      </c>
      <c r="BF858" s="38" t="s">
        <v>2807</v>
      </c>
      <c r="BG858" s="84">
        <v>9685033539</v>
      </c>
      <c r="BH858" s="114" t="s">
        <v>3072</v>
      </c>
      <c r="BI858" s="38" t="s">
        <v>111</v>
      </c>
      <c r="BJ858" s="85">
        <v>45818</v>
      </c>
      <c r="BK858" s="84"/>
      <c r="BL858" s="38"/>
      <c r="BM858" s="115" t="s">
        <v>119</v>
      </c>
      <c r="BN858" s="116" t="s">
        <v>199</v>
      </c>
      <c r="BO858" s="84" t="s">
        <v>242</v>
      </c>
      <c r="BP858" s="84"/>
      <c r="BQ858" s="117"/>
      <c r="BR858" s="118" t="s">
        <v>3094</v>
      </c>
    </row>
    <row r="859" spans="1:70" s="113" customFormat="1" ht="15" customHeight="1" x14ac:dyDescent="0.25">
      <c r="A859" s="84">
        <v>855</v>
      </c>
      <c r="B859" s="38" t="s">
        <v>254</v>
      </c>
      <c r="C859" s="38" t="s">
        <v>255</v>
      </c>
      <c r="D859" s="38" t="s">
        <v>256</v>
      </c>
      <c r="E859" s="38" t="s">
        <v>257</v>
      </c>
      <c r="F859" s="38" t="s">
        <v>258</v>
      </c>
      <c r="G859" s="84" t="s">
        <v>259</v>
      </c>
      <c r="H859" s="38" t="s">
        <v>260</v>
      </c>
      <c r="I859" s="84">
        <v>100032</v>
      </c>
      <c r="J859" s="38" t="s">
        <v>261</v>
      </c>
      <c r="K859" s="84">
        <v>100032</v>
      </c>
      <c r="L859" s="84" t="s">
        <v>262</v>
      </c>
      <c r="M859" s="38" t="s">
        <v>263</v>
      </c>
      <c r="N859" s="84">
        <v>160255</v>
      </c>
      <c r="O859" s="84" t="s">
        <v>321</v>
      </c>
      <c r="P859" s="84">
        <v>228216</v>
      </c>
      <c r="Q859" s="38" t="s">
        <v>950</v>
      </c>
      <c r="R859" s="38" t="s">
        <v>2282</v>
      </c>
      <c r="S859" s="84" t="s">
        <v>2304</v>
      </c>
      <c r="T859" s="84" t="s">
        <v>2304</v>
      </c>
      <c r="U859" s="84" t="s">
        <v>268</v>
      </c>
      <c r="V859" s="84" t="s">
        <v>269</v>
      </c>
      <c r="W859" s="84">
        <v>0</v>
      </c>
      <c r="X859" s="38" t="s">
        <v>270</v>
      </c>
      <c r="Y859" s="84">
        <v>355566886</v>
      </c>
      <c r="Z859" s="38" t="s">
        <v>2305</v>
      </c>
      <c r="AA859" s="108" t="s">
        <v>2126</v>
      </c>
      <c r="AB859" s="84">
        <v>40000</v>
      </c>
      <c r="AC859" s="108" t="s">
        <v>273</v>
      </c>
      <c r="AD859" s="84">
        <v>18</v>
      </c>
      <c r="AE859" s="84" t="s">
        <v>2118</v>
      </c>
      <c r="AF859" s="84" t="s">
        <v>2151</v>
      </c>
      <c r="AG859" s="108" t="s">
        <v>2307</v>
      </c>
      <c r="AH859" s="84" t="s">
        <v>725</v>
      </c>
      <c r="AI859" s="108" t="s">
        <v>2800</v>
      </c>
      <c r="AJ859" s="84">
        <v>2690</v>
      </c>
      <c r="AK859" s="84">
        <v>2690</v>
      </c>
      <c r="AL859" s="108" t="s">
        <v>2210</v>
      </c>
      <c r="AM859" s="84">
        <v>29473.599999999999</v>
      </c>
      <c r="AN859" s="112">
        <v>8186.4</v>
      </c>
      <c r="AO859" s="112">
        <v>37660</v>
      </c>
      <c r="AP859" s="112">
        <v>10526.4</v>
      </c>
      <c r="AQ859" s="112">
        <v>569.6</v>
      </c>
      <c r="AR859" s="112">
        <v>11096</v>
      </c>
      <c r="AS859" s="112">
        <v>0</v>
      </c>
      <c r="AT859" s="112">
        <v>0</v>
      </c>
      <c r="AU859" s="112">
        <v>0</v>
      </c>
      <c r="AV859" s="84">
        <v>14</v>
      </c>
      <c r="AW859" s="84">
        <v>0</v>
      </c>
      <c r="AX859" s="84" t="s">
        <v>279</v>
      </c>
      <c r="AY859" s="108"/>
      <c r="AZ859" s="84"/>
      <c r="BA859" s="84"/>
      <c r="BB859" s="84" t="s">
        <v>280</v>
      </c>
      <c r="BC859" s="84" t="s">
        <v>281</v>
      </c>
      <c r="BD859" s="108"/>
      <c r="BE859" s="84">
        <v>0</v>
      </c>
      <c r="BF859" s="38" t="s">
        <v>2304</v>
      </c>
      <c r="BG859" s="84">
        <v>6261408875</v>
      </c>
      <c r="BH859" s="114" t="s">
        <v>3072</v>
      </c>
      <c r="BI859" s="38" t="s">
        <v>110</v>
      </c>
      <c r="BJ859" s="85">
        <v>45817</v>
      </c>
      <c r="BK859" s="84"/>
      <c r="BL859" s="38" t="s">
        <v>114</v>
      </c>
      <c r="BM859" s="115" t="s">
        <v>119</v>
      </c>
      <c r="BN859" s="116" t="s">
        <v>199</v>
      </c>
      <c r="BO859" s="84" t="s">
        <v>242</v>
      </c>
      <c r="BP859" s="84"/>
      <c r="BQ859" s="117"/>
      <c r="BR859" s="118" t="s">
        <v>3091</v>
      </c>
    </row>
    <row r="860" spans="1:70" s="113" customFormat="1" ht="15" customHeight="1" x14ac:dyDescent="0.25">
      <c r="A860" s="84">
        <v>856</v>
      </c>
      <c r="B860" s="38" t="s">
        <v>254</v>
      </c>
      <c r="C860" s="38" t="s">
        <v>255</v>
      </c>
      <c r="D860" s="38" t="s">
        <v>256</v>
      </c>
      <c r="E860" s="38" t="s">
        <v>257</v>
      </c>
      <c r="F860" s="38" t="s">
        <v>258</v>
      </c>
      <c r="G860" s="84" t="s">
        <v>259</v>
      </c>
      <c r="H860" s="38" t="s">
        <v>260</v>
      </c>
      <c r="I860" s="84">
        <v>96143</v>
      </c>
      <c r="J860" s="38" t="s">
        <v>539</v>
      </c>
      <c r="K860" s="84">
        <v>96143</v>
      </c>
      <c r="L860" s="84" t="s">
        <v>262</v>
      </c>
      <c r="M860" s="38" t="s">
        <v>263</v>
      </c>
      <c r="N860" s="84">
        <v>171983</v>
      </c>
      <c r="O860" s="84" t="s">
        <v>2368</v>
      </c>
      <c r="P860" s="84">
        <v>231104</v>
      </c>
      <c r="Q860" s="38" t="s">
        <v>2369</v>
      </c>
      <c r="R860" s="38" t="s">
        <v>2282</v>
      </c>
      <c r="S860" s="84" t="s">
        <v>2379</v>
      </c>
      <c r="T860" s="84" t="s">
        <v>2379</v>
      </c>
      <c r="U860" s="84" t="s">
        <v>268</v>
      </c>
      <c r="V860" s="84" t="s">
        <v>269</v>
      </c>
      <c r="W860" s="84">
        <v>0</v>
      </c>
      <c r="X860" s="38" t="s">
        <v>270</v>
      </c>
      <c r="Y860" s="84">
        <v>355607377</v>
      </c>
      <c r="Z860" s="38" t="s">
        <v>2380</v>
      </c>
      <c r="AA860" s="108" t="s">
        <v>2126</v>
      </c>
      <c r="AB860" s="84">
        <v>40000</v>
      </c>
      <c r="AC860" s="108" t="s">
        <v>333</v>
      </c>
      <c r="AD860" s="84">
        <v>18</v>
      </c>
      <c r="AE860" s="84" t="s">
        <v>2118</v>
      </c>
      <c r="AF860" s="84" t="s">
        <v>2151</v>
      </c>
      <c r="AG860" s="108" t="s">
        <v>2381</v>
      </c>
      <c r="AH860" s="84" t="s">
        <v>725</v>
      </c>
      <c r="AI860" s="108" t="s">
        <v>2799</v>
      </c>
      <c r="AJ860" s="84">
        <v>2690</v>
      </c>
      <c r="AK860" s="84">
        <v>2690</v>
      </c>
      <c r="AL860" s="108" t="s">
        <v>2165</v>
      </c>
      <c r="AM860" s="84">
        <v>32196.1</v>
      </c>
      <c r="AN860" s="112">
        <v>8153.9</v>
      </c>
      <c r="AO860" s="112">
        <v>40350</v>
      </c>
      <c r="AP860" s="112">
        <v>7803.9</v>
      </c>
      <c r="AQ860" s="112">
        <v>330.1</v>
      </c>
      <c r="AR860" s="112">
        <v>8134</v>
      </c>
      <c r="AS860" s="112">
        <v>0</v>
      </c>
      <c r="AT860" s="112">
        <v>0</v>
      </c>
      <c r="AU860" s="112">
        <v>0</v>
      </c>
      <c r="AV860" s="84">
        <v>15</v>
      </c>
      <c r="AW860" s="84">
        <v>0</v>
      </c>
      <c r="AX860" s="84" t="s">
        <v>279</v>
      </c>
      <c r="AY860" s="108"/>
      <c r="AZ860" s="84"/>
      <c r="BA860" s="84"/>
      <c r="BB860" s="84" t="s">
        <v>280</v>
      </c>
      <c r="BC860" s="84" t="s">
        <v>281</v>
      </c>
      <c r="BD860" s="108"/>
      <c r="BE860" s="84">
        <v>0</v>
      </c>
      <c r="BF860" s="38" t="s">
        <v>2379</v>
      </c>
      <c r="BG860" s="84">
        <v>9753999978</v>
      </c>
      <c r="BH860" s="114" t="s">
        <v>3072</v>
      </c>
      <c r="BI860" s="38" t="s">
        <v>111</v>
      </c>
      <c r="BJ860" s="85">
        <v>45822</v>
      </c>
      <c r="BK860" s="84"/>
      <c r="BL860" s="38"/>
      <c r="BM860" s="115" t="s">
        <v>120</v>
      </c>
      <c r="BN860" s="116" t="s">
        <v>199</v>
      </c>
      <c r="BO860" s="84" t="s">
        <v>242</v>
      </c>
      <c r="BP860" s="84"/>
      <c r="BQ860" s="117"/>
      <c r="BR860" s="118" t="s">
        <v>3094</v>
      </c>
    </row>
    <row r="861" spans="1:70" s="113" customFormat="1" ht="15" customHeight="1" x14ac:dyDescent="0.25">
      <c r="A861" s="84">
        <v>857</v>
      </c>
      <c r="B861" s="38" t="s">
        <v>254</v>
      </c>
      <c r="C861" s="38" t="s">
        <v>255</v>
      </c>
      <c r="D861" s="38" t="s">
        <v>256</v>
      </c>
      <c r="E861" s="38" t="s">
        <v>257</v>
      </c>
      <c r="F861" s="38" t="s">
        <v>258</v>
      </c>
      <c r="G861" s="84" t="s">
        <v>259</v>
      </c>
      <c r="H861" s="38" t="s">
        <v>260</v>
      </c>
      <c r="I861" s="84">
        <v>95892</v>
      </c>
      <c r="J861" s="38" t="s">
        <v>516</v>
      </c>
      <c r="K861" s="84">
        <v>95892</v>
      </c>
      <c r="L861" s="84" t="s">
        <v>262</v>
      </c>
      <c r="M861" s="38" t="s">
        <v>263</v>
      </c>
      <c r="N861" s="84">
        <v>164614</v>
      </c>
      <c r="O861" s="84" t="s">
        <v>826</v>
      </c>
      <c r="P861" s="84">
        <v>221395</v>
      </c>
      <c r="Q861" s="38" t="s">
        <v>918</v>
      </c>
      <c r="R861" s="38" t="s">
        <v>2282</v>
      </c>
      <c r="S861" s="84" t="s">
        <v>2131</v>
      </c>
      <c r="T861" s="84" t="s">
        <v>2131</v>
      </c>
      <c r="U861" s="84" t="s">
        <v>560</v>
      </c>
      <c r="V861" s="84" t="s">
        <v>343</v>
      </c>
      <c r="W861" s="84">
        <v>0</v>
      </c>
      <c r="X861" s="38" t="s">
        <v>270</v>
      </c>
      <c r="Y861" s="84">
        <v>355637696</v>
      </c>
      <c r="Z861" s="38" t="s">
        <v>667</v>
      </c>
      <c r="AA861" s="108" t="s">
        <v>2810</v>
      </c>
      <c r="AB861" s="84">
        <v>40000</v>
      </c>
      <c r="AC861" s="108" t="s">
        <v>522</v>
      </c>
      <c r="AD861" s="84">
        <v>18</v>
      </c>
      <c r="AE861" s="84" t="s">
        <v>2118</v>
      </c>
      <c r="AF861" s="84" t="s">
        <v>780</v>
      </c>
      <c r="AG861" s="108" t="s">
        <v>1702</v>
      </c>
      <c r="AH861" s="84" t="s">
        <v>277</v>
      </c>
      <c r="AI861" s="108" t="s">
        <v>2811</v>
      </c>
      <c r="AJ861" s="84">
        <v>2690</v>
      </c>
      <c r="AK861" s="84">
        <v>2690</v>
      </c>
      <c r="AL861" s="108" t="s">
        <v>2812</v>
      </c>
      <c r="AM861" s="84">
        <v>25028.47</v>
      </c>
      <c r="AN861" s="112">
        <v>7251.53</v>
      </c>
      <c r="AO861" s="112">
        <v>32280</v>
      </c>
      <c r="AP861" s="112">
        <v>14971.53</v>
      </c>
      <c r="AQ861" s="112">
        <v>1115.47</v>
      </c>
      <c r="AR861" s="112">
        <v>16087</v>
      </c>
      <c r="AS861" s="112">
        <v>7277.32</v>
      </c>
      <c r="AT861" s="112">
        <v>792.68</v>
      </c>
      <c r="AU861" s="112">
        <v>8070</v>
      </c>
      <c r="AV861" s="84">
        <v>15</v>
      </c>
      <c r="AW861" s="84">
        <v>157</v>
      </c>
      <c r="AX861" s="84" t="s">
        <v>2135</v>
      </c>
      <c r="AY861" s="108"/>
      <c r="AZ861" s="84"/>
      <c r="BA861" s="84"/>
      <c r="BB861" s="84" t="s">
        <v>280</v>
      </c>
      <c r="BC861" s="84" t="s">
        <v>281</v>
      </c>
      <c r="BD861" s="108"/>
      <c r="BE861" s="84">
        <v>0</v>
      </c>
      <c r="BF861" s="38" t="s">
        <v>2131</v>
      </c>
      <c r="BG861" s="84">
        <v>8815062466</v>
      </c>
      <c r="BH861" s="114" t="s">
        <v>3072</v>
      </c>
      <c r="BI861" s="38" t="s">
        <v>111</v>
      </c>
      <c r="BJ861" s="85">
        <v>45818</v>
      </c>
      <c r="BK861" s="84"/>
      <c r="BL861" s="38"/>
      <c r="BM861" s="115" t="s">
        <v>120</v>
      </c>
      <c r="BN861" s="116" t="s">
        <v>199</v>
      </c>
      <c r="BO861" s="84" t="s">
        <v>242</v>
      </c>
      <c r="BP861" s="84"/>
      <c r="BQ861" s="117"/>
      <c r="BR861" s="118" t="s">
        <v>3094</v>
      </c>
    </row>
    <row r="862" spans="1:70" s="113" customFormat="1" ht="15" customHeight="1" x14ac:dyDescent="0.25">
      <c r="A862" s="84">
        <v>858</v>
      </c>
      <c r="B862" s="38" t="s">
        <v>254</v>
      </c>
      <c r="C862" s="38" t="s">
        <v>255</v>
      </c>
      <c r="D862" s="38" t="s">
        <v>256</v>
      </c>
      <c r="E862" s="38" t="s">
        <v>257</v>
      </c>
      <c r="F862" s="38" t="s">
        <v>258</v>
      </c>
      <c r="G862" s="84" t="s">
        <v>259</v>
      </c>
      <c r="H862" s="38" t="s">
        <v>260</v>
      </c>
      <c r="I862" s="84">
        <v>95892</v>
      </c>
      <c r="J862" s="38" t="s">
        <v>516</v>
      </c>
      <c r="K862" s="84">
        <v>95892</v>
      </c>
      <c r="L862" s="84" t="s">
        <v>262</v>
      </c>
      <c r="M862" s="38" t="s">
        <v>263</v>
      </c>
      <c r="N862" s="84">
        <v>164968</v>
      </c>
      <c r="O862" s="84" t="s">
        <v>1516</v>
      </c>
      <c r="P862" s="84">
        <v>221306</v>
      </c>
      <c r="Q862" s="38" t="s">
        <v>1217</v>
      </c>
      <c r="R862" s="38" t="s">
        <v>2282</v>
      </c>
      <c r="S862" s="84" t="s">
        <v>2813</v>
      </c>
      <c r="T862" s="84" t="s">
        <v>2813</v>
      </c>
      <c r="U862" s="84" t="s">
        <v>2167</v>
      </c>
      <c r="V862" s="84" t="s">
        <v>343</v>
      </c>
      <c r="W862" s="84">
        <v>0</v>
      </c>
      <c r="X862" s="38" t="s">
        <v>270</v>
      </c>
      <c r="Y862" s="84">
        <v>355653747</v>
      </c>
      <c r="Z862" s="38" t="s">
        <v>2814</v>
      </c>
      <c r="AA862" s="108" t="s">
        <v>2126</v>
      </c>
      <c r="AB862" s="84">
        <v>40000</v>
      </c>
      <c r="AC862" s="108" t="s">
        <v>522</v>
      </c>
      <c r="AD862" s="84">
        <v>18</v>
      </c>
      <c r="AE862" s="84" t="s">
        <v>2118</v>
      </c>
      <c r="AF862" s="84" t="s">
        <v>2151</v>
      </c>
      <c r="AG862" s="108" t="s">
        <v>923</v>
      </c>
      <c r="AH862" s="84" t="s">
        <v>725</v>
      </c>
      <c r="AI862" s="108" t="s">
        <v>2811</v>
      </c>
      <c r="AJ862" s="84">
        <v>2690</v>
      </c>
      <c r="AK862" s="84">
        <v>2690</v>
      </c>
      <c r="AL862" s="108" t="s">
        <v>2311</v>
      </c>
      <c r="AM862" s="84">
        <v>29688.44</v>
      </c>
      <c r="AN862" s="112">
        <v>7971.56</v>
      </c>
      <c r="AO862" s="112">
        <v>37660</v>
      </c>
      <c r="AP862" s="112">
        <v>10311.56</v>
      </c>
      <c r="AQ862" s="112">
        <v>551.44000000000005</v>
      </c>
      <c r="AR862" s="112">
        <v>10863</v>
      </c>
      <c r="AS862" s="112">
        <v>2471.06</v>
      </c>
      <c r="AT862" s="112">
        <v>218.94</v>
      </c>
      <c r="AU862" s="112">
        <v>2690</v>
      </c>
      <c r="AV862" s="84">
        <v>15</v>
      </c>
      <c r="AW862" s="84">
        <v>6</v>
      </c>
      <c r="AX862" s="84" t="s">
        <v>2177</v>
      </c>
      <c r="AY862" s="108"/>
      <c r="AZ862" s="84"/>
      <c r="BA862" s="84"/>
      <c r="BB862" s="84" t="s">
        <v>280</v>
      </c>
      <c r="BC862" s="84" t="s">
        <v>281</v>
      </c>
      <c r="BD862" s="108"/>
      <c r="BE862" s="84">
        <v>0</v>
      </c>
      <c r="BF862" s="38" t="s">
        <v>2813</v>
      </c>
      <c r="BG862" s="84">
        <v>9713813977</v>
      </c>
      <c r="BH862" s="114" t="s">
        <v>3072</v>
      </c>
      <c r="BI862" s="38" t="s">
        <v>110</v>
      </c>
      <c r="BJ862" s="85">
        <v>45819</v>
      </c>
      <c r="BK862" s="84"/>
      <c r="BL862" s="38" t="s">
        <v>114</v>
      </c>
      <c r="BM862" s="115" t="s">
        <v>119</v>
      </c>
      <c r="BN862" s="116" t="s">
        <v>199</v>
      </c>
      <c r="BO862" s="84" t="s">
        <v>242</v>
      </c>
      <c r="BP862" s="84"/>
      <c r="BQ862" s="117"/>
      <c r="BR862" s="118" t="s">
        <v>3091</v>
      </c>
    </row>
    <row r="863" spans="1:70" s="113" customFormat="1" ht="15" customHeight="1" x14ac:dyDescent="0.25">
      <c r="A863" s="84">
        <v>859</v>
      </c>
      <c r="B863" s="38" t="s">
        <v>254</v>
      </c>
      <c r="C863" s="38" t="s">
        <v>255</v>
      </c>
      <c r="D863" s="38" t="s">
        <v>256</v>
      </c>
      <c r="E863" s="38" t="s">
        <v>257</v>
      </c>
      <c r="F863" s="38" t="s">
        <v>258</v>
      </c>
      <c r="G863" s="84" t="s">
        <v>259</v>
      </c>
      <c r="H863" s="38" t="s">
        <v>260</v>
      </c>
      <c r="I863" s="84">
        <v>95892</v>
      </c>
      <c r="J863" s="38" t="s">
        <v>516</v>
      </c>
      <c r="K863" s="84">
        <v>95892</v>
      </c>
      <c r="L863" s="84" t="s">
        <v>262</v>
      </c>
      <c r="M863" s="38" t="s">
        <v>263</v>
      </c>
      <c r="N863" s="84">
        <v>164625</v>
      </c>
      <c r="O863" s="84" t="s">
        <v>812</v>
      </c>
      <c r="P863" s="84">
        <v>220812</v>
      </c>
      <c r="Q863" s="38" t="s">
        <v>813</v>
      </c>
      <c r="R863" s="38" t="s">
        <v>2282</v>
      </c>
      <c r="S863" s="84" t="s">
        <v>2362</v>
      </c>
      <c r="T863" s="84" t="s">
        <v>2362</v>
      </c>
      <c r="U863" s="84" t="s">
        <v>268</v>
      </c>
      <c r="V863" s="84" t="s">
        <v>269</v>
      </c>
      <c r="W863" s="84">
        <v>0</v>
      </c>
      <c r="X863" s="38" t="s">
        <v>270</v>
      </c>
      <c r="Y863" s="84">
        <v>355660565</v>
      </c>
      <c r="Z863" s="38" t="s">
        <v>2363</v>
      </c>
      <c r="AA863" s="108" t="s">
        <v>2738</v>
      </c>
      <c r="AB863" s="84">
        <v>40000</v>
      </c>
      <c r="AC863" s="108" t="s">
        <v>522</v>
      </c>
      <c r="AD863" s="84">
        <v>18</v>
      </c>
      <c r="AE863" s="84" t="s">
        <v>2118</v>
      </c>
      <c r="AF863" s="84" t="s">
        <v>2151</v>
      </c>
      <c r="AG863" s="108" t="s">
        <v>2364</v>
      </c>
      <c r="AH863" s="84" t="s">
        <v>725</v>
      </c>
      <c r="AI863" s="108" t="s">
        <v>2811</v>
      </c>
      <c r="AJ863" s="84">
        <v>2690</v>
      </c>
      <c r="AK863" s="84">
        <v>2690</v>
      </c>
      <c r="AL863" s="108" t="s">
        <v>2173</v>
      </c>
      <c r="AM863" s="84">
        <v>32452.080000000002</v>
      </c>
      <c r="AN863" s="112">
        <v>7897.92</v>
      </c>
      <c r="AO863" s="112">
        <v>40350</v>
      </c>
      <c r="AP863" s="112">
        <v>7547.92</v>
      </c>
      <c r="AQ863" s="112">
        <v>314.08</v>
      </c>
      <c r="AR863" s="112">
        <v>7862</v>
      </c>
      <c r="AS863" s="112">
        <v>0</v>
      </c>
      <c r="AT863" s="112">
        <v>0</v>
      </c>
      <c r="AU863" s="112">
        <v>0</v>
      </c>
      <c r="AV863" s="84">
        <v>15</v>
      </c>
      <c r="AW863" s="84">
        <v>0</v>
      </c>
      <c r="AX863" s="84" t="s">
        <v>279</v>
      </c>
      <c r="AY863" s="108"/>
      <c r="AZ863" s="84"/>
      <c r="BA863" s="84"/>
      <c r="BB863" s="84" t="s">
        <v>280</v>
      </c>
      <c r="BC863" s="84" t="s">
        <v>281</v>
      </c>
      <c r="BD863" s="108"/>
      <c r="BE863" s="84">
        <v>0</v>
      </c>
      <c r="BF863" s="38" t="s">
        <v>2362</v>
      </c>
      <c r="BG863" s="84">
        <v>7972013001</v>
      </c>
      <c r="BH863" s="114" t="s">
        <v>3072</v>
      </c>
      <c r="BI863" s="38" t="s">
        <v>110</v>
      </c>
      <c r="BJ863" s="85">
        <v>45818</v>
      </c>
      <c r="BK863" s="84"/>
      <c r="BL863" s="38" t="s">
        <v>114</v>
      </c>
      <c r="BM863" s="115" t="s">
        <v>119</v>
      </c>
      <c r="BN863" s="116" t="s">
        <v>199</v>
      </c>
      <c r="BO863" s="84" t="s">
        <v>242</v>
      </c>
      <c r="BP863" s="84"/>
      <c r="BQ863" s="117"/>
      <c r="BR863" s="118" t="s">
        <v>3091</v>
      </c>
    </row>
    <row r="864" spans="1:70" s="113" customFormat="1" ht="15" customHeight="1" x14ac:dyDescent="0.25">
      <c r="A864" s="84">
        <v>860</v>
      </c>
      <c r="B864" s="38" t="s">
        <v>254</v>
      </c>
      <c r="C864" s="38" t="s">
        <v>255</v>
      </c>
      <c r="D864" s="38" t="s">
        <v>256</v>
      </c>
      <c r="E864" s="38" t="s">
        <v>257</v>
      </c>
      <c r="F864" s="38" t="s">
        <v>258</v>
      </c>
      <c r="G864" s="84" t="s">
        <v>259</v>
      </c>
      <c r="H864" s="38" t="s">
        <v>260</v>
      </c>
      <c r="I864" s="84">
        <v>95534</v>
      </c>
      <c r="J864" s="38" t="s">
        <v>401</v>
      </c>
      <c r="K864" s="84">
        <v>95534</v>
      </c>
      <c r="L864" s="84" t="s">
        <v>262</v>
      </c>
      <c r="M864" s="38" t="s">
        <v>263</v>
      </c>
      <c r="N864" s="84">
        <v>160480</v>
      </c>
      <c r="O864" s="84" t="s">
        <v>408</v>
      </c>
      <c r="P864" s="84">
        <v>215258</v>
      </c>
      <c r="Q864" s="38" t="s">
        <v>409</v>
      </c>
      <c r="R864" s="38" t="s">
        <v>2282</v>
      </c>
      <c r="S864" s="84" t="s">
        <v>2815</v>
      </c>
      <c r="T864" s="84" t="s">
        <v>2815</v>
      </c>
      <c r="U864" s="84" t="s">
        <v>560</v>
      </c>
      <c r="V864" s="84" t="s">
        <v>269</v>
      </c>
      <c r="W864" s="84">
        <v>0</v>
      </c>
      <c r="X864" s="38" t="s">
        <v>270</v>
      </c>
      <c r="Y864" s="84">
        <v>355707392</v>
      </c>
      <c r="Z864" s="38" t="s">
        <v>1580</v>
      </c>
      <c r="AA864" s="108" t="s">
        <v>2810</v>
      </c>
      <c r="AB864" s="84">
        <v>30000</v>
      </c>
      <c r="AC864" s="108" t="s">
        <v>314</v>
      </c>
      <c r="AD864" s="84">
        <v>18</v>
      </c>
      <c r="AE864" s="84" t="s">
        <v>2118</v>
      </c>
      <c r="AF864" s="84" t="s">
        <v>315</v>
      </c>
      <c r="AG864" s="108" t="s">
        <v>1093</v>
      </c>
      <c r="AH864" s="84" t="s">
        <v>277</v>
      </c>
      <c r="AI864" s="108" t="s">
        <v>2778</v>
      </c>
      <c r="AJ864" s="84">
        <v>2020</v>
      </c>
      <c r="AK864" s="84">
        <v>2020</v>
      </c>
      <c r="AL864" s="108" t="s">
        <v>781</v>
      </c>
      <c r="AM864" s="84">
        <v>18727.73</v>
      </c>
      <c r="AN864" s="112">
        <v>5512.27</v>
      </c>
      <c r="AO864" s="112">
        <v>24240</v>
      </c>
      <c r="AP864" s="112">
        <v>11272.27</v>
      </c>
      <c r="AQ864" s="112">
        <v>841.73</v>
      </c>
      <c r="AR864" s="112">
        <v>12114</v>
      </c>
      <c r="AS864" s="112">
        <v>5462.85</v>
      </c>
      <c r="AT864" s="112">
        <v>597.15</v>
      </c>
      <c r="AU864" s="112">
        <v>6060</v>
      </c>
      <c r="AV864" s="84">
        <v>15</v>
      </c>
      <c r="AW864" s="84">
        <v>64</v>
      </c>
      <c r="AX864" s="84" t="s">
        <v>2235</v>
      </c>
      <c r="AY864" s="108"/>
      <c r="AZ864" s="84"/>
      <c r="BA864" s="84"/>
      <c r="BB864" s="84" t="s">
        <v>280</v>
      </c>
      <c r="BC864" s="84" t="s">
        <v>281</v>
      </c>
      <c r="BD864" s="108"/>
      <c r="BE864" s="84">
        <v>0</v>
      </c>
      <c r="BF864" s="38" t="s">
        <v>2815</v>
      </c>
      <c r="BG864" s="84">
        <v>8889658032</v>
      </c>
      <c r="BH864" s="114" t="s">
        <v>3072</v>
      </c>
      <c r="BI864" s="38" t="s">
        <v>110</v>
      </c>
      <c r="BJ864" s="85">
        <v>45822</v>
      </c>
      <c r="BK864" s="84"/>
      <c r="BL864" s="38" t="s">
        <v>114</v>
      </c>
      <c r="BM864" s="115" t="s">
        <v>119</v>
      </c>
      <c r="BN864" s="116" t="s">
        <v>199</v>
      </c>
      <c r="BO864" s="84" t="s">
        <v>242</v>
      </c>
      <c r="BP864" s="84"/>
      <c r="BQ864" s="117"/>
      <c r="BR864" s="118" t="s">
        <v>3091</v>
      </c>
    </row>
    <row r="865" spans="1:70" s="113" customFormat="1" ht="15" customHeight="1" x14ac:dyDescent="0.25">
      <c r="A865" s="84">
        <v>861</v>
      </c>
      <c r="B865" s="38" t="s">
        <v>254</v>
      </c>
      <c r="C865" s="38" t="s">
        <v>255</v>
      </c>
      <c r="D865" s="38" t="s">
        <v>256</v>
      </c>
      <c r="E865" s="38" t="s">
        <v>257</v>
      </c>
      <c r="F865" s="38" t="s">
        <v>258</v>
      </c>
      <c r="G865" s="84" t="s">
        <v>259</v>
      </c>
      <c r="H865" s="38" t="s">
        <v>260</v>
      </c>
      <c r="I865" s="84">
        <v>95365</v>
      </c>
      <c r="J865" s="38" t="s">
        <v>327</v>
      </c>
      <c r="K865" s="84">
        <v>95365</v>
      </c>
      <c r="L865" s="84" t="s">
        <v>262</v>
      </c>
      <c r="M865" s="38" t="s">
        <v>263</v>
      </c>
      <c r="N865" s="84">
        <v>171865</v>
      </c>
      <c r="O865" s="84" t="s">
        <v>335</v>
      </c>
      <c r="P865" s="84">
        <v>806982</v>
      </c>
      <c r="Q865" s="38" t="s">
        <v>1391</v>
      </c>
      <c r="R865" s="38" t="s">
        <v>2099</v>
      </c>
      <c r="S865" s="84" t="s">
        <v>2816</v>
      </c>
      <c r="T865" s="84" t="s">
        <v>2816</v>
      </c>
      <c r="U865" s="84" t="s">
        <v>287</v>
      </c>
      <c r="V865" s="84" t="s">
        <v>269</v>
      </c>
      <c r="W865" s="84">
        <v>541</v>
      </c>
      <c r="X865" s="38" t="s">
        <v>270</v>
      </c>
      <c r="Y865" s="84">
        <v>355708304</v>
      </c>
      <c r="Z865" s="38" t="s">
        <v>2817</v>
      </c>
      <c r="AA865" s="108" t="s">
        <v>2729</v>
      </c>
      <c r="AB865" s="84">
        <v>32000</v>
      </c>
      <c r="AC865" s="108" t="s">
        <v>333</v>
      </c>
      <c r="AD865" s="84">
        <v>24</v>
      </c>
      <c r="AE865" s="84" t="s">
        <v>274</v>
      </c>
      <c r="AF865" s="84" t="s">
        <v>2151</v>
      </c>
      <c r="AG865" s="108" t="s">
        <v>2818</v>
      </c>
      <c r="AH865" s="84" t="s">
        <v>725</v>
      </c>
      <c r="AI865" s="108" t="s">
        <v>2799</v>
      </c>
      <c r="AJ865" s="84">
        <v>1710</v>
      </c>
      <c r="AK865" s="84">
        <v>1710</v>
      </c>
      <c r="AL865" s="108" t="s">
        <v>2165</v>
      </c>
      <c r="AM865" s="84">
        <v>18155.669999999998</v>
      </c>
      <c r="AN865" s="112">
        <v>7494.33</v>
      </c>
      <c r="AO865" s="112">
        <v>25650</v>
      </c>
      <c r="AP865" s="112">
        <v>13844.33</v>
      </c>
      <c r="AQ865" s="112">
        <v>1481.67</v>
      </c>
      <c r="AR865" s="112">
        <v>15326</v>
      </c>
      <c r="AS865" s="112">
        <v>0</v>
      </c>
      <c r="AT865" s="112">
        <v>0</v>
      </c>
      <c r="AU865" s="112">
        <v>0</v>
      </c>
      <c r="AV865" s="84">
        <v>15</v>
      </c>
      <c r="AW865" s="84">
        <v>0</v>
      </c>
      <c r="AX865" s="84" t="s">
        <v>279</v>
      </c>
      <c r="AY865" s="108"/>
      <c r="AZ865" s="84"/>
      <c r="BA865" s="84"/>
      <c r="BB865" s="84" t="s">
        <v>280</v>
      </c>
      <c r="BC865" s="84" t="s">
        <v>281</v>
      </c>
      <c r="BD865" s="108"/>
      <c r="BE865" s="84">
        <v>0</v>
      </c>
      <c r="BF865" s="38" t="s">
        <v>2816</v>
      </c>
      <c r="BG865" s="84">
        <v>7049846375</v>
      </c>
      <c r="BH865" s="114" t="s">
        <v>3072</v>
      </c>
      <c r="BI865" s="38" t="s">
        <v>111</v>
      </c>
      <c r="BJ865" s="85">
        <v>45822</v>
      </c>
      <c r="BK865" s="84"/>
      <c r="BL865" s="38"/>
      <c r="BM865" s="115" t="s">
        <v>120</v>
      </c>
      <c r="BN865" s="116" t="s">
        <v>199</v>
      </c>
      <c r="BO865" s="84" t="s">
        <v>242</v>
      </c>
      <c r="BP865" s="84"/>
      <c r="BQ865" s="117"/>
      <c r="BR865" s="118" t="s">
        <v>3094</v>
      </c>
    </row>
    <row r="866" spans="1:70" s="113" customFormat="1" ht="15" customHeight="1" x14ac:dyDescent="0.25">
      <c r="A866" s="84">
        <v>862</v>
      </c>
      <c r="B866" s="38" t="s">
        <v>254</v>
      </c>
      <c r="C866" s="38" t="s">
        <v>255</v>
      </c>
      <c r="D866" s="38" t="s">
        <v>256</v>
      </c>
      <c r="E866" s="38" t="s">
        <v>257</v>
      </c>
      <c r="F866" s="38" t="s">
        <v>258</v>
      </c>
      <c r="G866" s="84" t="s">
        <v>259</v>
      </c>
      <c r="H866" s="38" t="s">
        <v>260</v>
      </c>
      <c r="I866" s="84">
        <v>95365</v>
      </c>
      <c r="J866" s="38" t="s">
        <v>327</v>
      </c>
      <c r="K866" s="84">
        <v>95365</v>
      </c>
      <c r="L866" s="84" t="s">
        <v>262</v>
      </c>
      <c r="M866" s="38" t="s">
        <v>263</v>
      </c>
      <c r="N866" s="84">
        <v>171865</v>
      </c>
      <c r="O866" s="84" t="s">
        <v>335</v>
      </c>
      <c r="P866" s="84">
        <v>806982</v>
      </c>
      <c r="Q866" s="38" t="s">
        <v>1391</v>
      </c>
      <c r="R866" s="38" t="s">
        <v>2099</v>
      </c>
      <c r="S866" s="84" t="s">
        <v>2819</v>
      </c>
      <c r="T866" s="84" t="s">
        <v>2819</v>
      </c>
      <c r="U866" s="84" t="s">
        <v>287</v>
      </c>
      <c r="V866" s="84" t="s">
        <v>269</v>
      </c>
      <c r="W866" s="84">
        <v>541</v>
      </c>
      <c r="X866" s="38" t="s">
        <v>270</v>
      </c>
      <c r="Y866" s="84">
        <v>355708612</v>
      </c>
      <c r="Z866" s="38" t="s">
        <v>2820</v>
      </c>
      <c r="AA866" s="108" t="s">
        <v>2729</v>
      </c>
      <c r="AB866" s="84">
        <v>32000</v>
      </c>
      <c r="AC866" s="108" t="s">
        <v>333</v>
      </c>
      <c r="AD866" s="84">
        <v>24</v>
      </c>
      <c r="AE866" s="84" t="s">
        <v>274</v>
      </c>
      <c r="AF866" s="84" t="s">
        <v>2151</v>
      </c>
      <c r="AG866" s="108" t="s">
        <v>2818</v>
      </c>
      <c r="AH866" s="84" t="s">
        <v>725</v>
      </c>
      <c r="AI866" s="108" t="s">
        <v>2799</v>
      </c>
      <c r="AJ866" s="84">
        <v>1710</v>
      </c>
      <c r="AK866" s="84">
        <v>1710</v>
      </c>
      <c r="AL866" s="108" t="s">
        <v>2292</v>
      </c>
      <c r="AM866" s="84">
        <v>18155.669999999998</v>
      </c>
      <c r="AN866" s="112">
        <v>7494.33</v>
      </c>
      <c r="AO866" s="112">
        <v>25650</v>
      </c>
      <c r="AP866" s="112">
        <v>13844.33</v>
      </c>
      <c r="AQ866" s="112">
        <v>1481.67</v>
      </c>
      <c r="AR866" s="112">
        <v>15326</v>
      </c>
      <c r="AS866" s="112">
        <v>0</v>
      </c>
      <c r="AT866" s="112">
        <v>0</v>
      </c>
      <c r="AU866" s="112">
        <v>0</v>
      </c>
      <c r="AV866" s="84">
        <v>15</v>
      </c>
      <c r="AW866" s="84">
        <v>0</v>
      </c>
      <c r="AX866" s="84" t="s">
        <v>279</v>
      </c>
      <c r="AY866" s="108"/>
      <c r="AZ866" s="84"/>
      <c r="BA866" s="84"/>
      <c r="BB866" s="84" t="s">
        <v>280</v>
      </c>
      <c r="BC866" s="84" t="s">
        <v>281</v>
      </c>
      <c r="BD866" s="108"/>
      <c r="BE866" s="84">
        <v>0</v>
      </c>
      <c r="BF866" s="38" t="s">
        <v>2819</v>
      </c>
      <c r="BG866" s="84">
        <v>7804824134</v>
      </c>
      <c r="BH866" s="114" t="s">
        <v>3072</v>
      </c>
      <c r="BI866" s="38" t="s">
        <v>111</v>
      </c>
      <c r="BJ866" s="85">
        <v>45820</v>
      </c>
      <c r="BK866" s="84"/>
      <c r="BL866" s="38"/>
      <c r="BM866" s="115" t="s">
        <v>119</v>
      </c>
      <c r="BN866" s="116" t="s">
        <v>199</v>
      </c>
      <c r="BO866" s="84" t="s">
        <v>242</v>
      </c>
      <c r="BP866" s="84"/>
      <c r="BQ866" s="117"/>
      <c r="BR866" s="118" t="s">
        <v>3094</v>
      </c>
    </row>
    <row r="867" spans="1:70" s="113" customFormat="1" ht="15" customHeight="1" x14ac:dyDescent="0.25">
      <c r="A867" s="84">
        <v>863</v>
      </c>
      <c r="B867" s="38" t="s">
        <v>254</v>
      </c>
      <c r="C867" s="38" t="s">
        <v>255</v>
      </c>
      <c r="D867" s="38" t="s">
        <v>256</v>
      </c>
      <c r="E867" s="38" t="s">
        <v>257</v>
      </c>
      <c r="F867" s="38" t="s">
        <v>258</v>
      </c>
      <c r="G867" s="84" t="s">
        <v>259</v>
      </c>
      <c r="H867" s="38" t="s">
        <v>260</v>
      </c>
      <c r="I867" s="84">
        <v>95365</v>
      </c>
      <c r="J867" s="38" t="s">
        <v>327</v>
      </c>
      <c r="K867" s="84">
        <v>95365</v>
      </c>
      <c r="L867" s="84" t="s">
        <v>262</v>
      </c>
      <c r="M867" s="38" t="s">
        <v>263</v>
      </c>
      <c r="N867" s="84">
        <v>171865</v>
      </c>
      <c r="O867" s="84" t="s">
        <v>335</v>
      </c>
      <c r="P867" s="84">
        <v>806982</v>
      </c>
      <c r="Q867" s="38" t="s">
        <v>1391</v>
      </c>
      <c r="R867" s="38" t="s">
        <v>2099</v>
      </c>
      <c r="S867" s="84" t="s">
        <v>2821</v>
      </c>
      <c r="T867" s="84" t="s">
        <v>2821</v>
      </c>
      <c r="U867" s="84" t="s">
        <v>287</v>
      </c>
      <c r="V867" s="84" t="s">
        <v>269</v>
      </c>
      <c r="W867" s="84">
        <v>541</v>
      </c>
      <c r="X867" s="38" t="s">
        <v>270</v>
      </c>
      <c r="Y867" s="84">
        <v>355708796</v>
      </c>
      <c r="Z867" s="38" t="s">
        <v>1931</v>
      </c>
      <c r="AA867" s="108" t="s">
        <v>2729</v>
      </c>
      <c r="AB867" s="84">
        <v>32000</v>
      </c>
      <c r="AC867" s="108" t="s">
        <v>333</v>
      </c>
      <c r="AD867" s="84">
        <v>24</v>
      </c>
      <c r="AE867" s="84" t="s">
        <v>274</v>
      </c>
      <c r="AF867" s="84" t="s">
        <v>2151</v>
      </c>
      <c r="AG867" s="108" t="s">
        <v>2818</v>
      </c>
      <c r="AH867" s="84" t="s">
        <v>725</v>
      </c>
      <c r="AI867" s="108" t="s">
        <v>2799</v>
      </c>
      <c r="AJ867" s="84">
        <v>1710</v>
      </c>
      <c r="AK867" s="84">
        <v>1710</v>
      </c>
      <c r="AL867" s="108" t="s">
        <v>2160</v>
      </c>
      <c r="AM867" s="84">
        <v>16769.07</v>
      </c>
      <c r="AN867" s="112">
        <v>7170.93</v>
      </c>
      <c r="AO867" s="112">
        <v>23940</v>
      </c>
      <c r="AP867" s="112">
        <v>15230.93</v>
      </c>
      <c r="AQ867" s="112">
        <v>1805.07</v>
      </c>
      <c r="AR867" s="112">
        <v>17036</v>
      </c>
      <c r="AS867" s="112">
        <v>1386.6</v>
      </c>
      <c r="AT867" s="112">
        <v>323.39999999999998</v>
      </c>
      <c r="AU867" s="112">
        <v>1710</v>
      </c>
      <c r="AV867" s="84">
        <v>15</v>
      </c>
      <c r="AW867" s="84">
        <v>7</v>
      </c>
      <c r="AX867" s="84" t="s">
        <v>2177</v>
      </c>
      <c r="AY867" s="108"/>
      <c r="AZ867" s="84"/>
      <c r="BA867" s="84"/>
      <c r="BB867" s="84" t="s">
        <v>280</v>
      </c>
      <c r="BC867" s="84" t="s">
        <v>281</v>
      </c>
      <c r="BD867" s="108"/>
      <c r="BE867" s="84">
        <v>0</v>
      </c>
      <c r="BF867" s="38" t="s">
        <v>2821</v>
      </c>
      <c r="BG867" s="84">
        <v>8889949165</v>
      </c>
      <c r="BH867" s="114" t="s">
        <v>3072</v>
      </c>
      <c r="BI867" s="38" t="s">
        <v>110</v>
      </c>
      <c r="BJ867" s="85">
        <v>45819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243</v>
      </c>
      <c r="BP867" s="84"/>
      <c r="BQ867" s="117"/>
      <c r="BR867" s="118" t="s">
        <v>3091</v>
      </c>
    </row>
    <row r="868" spans="1:70" s="113" customFormat="1" ht="15" customHeight="1" x14ac:dyDescent="0.25">
      <c r="A868" s="84">
        <v>864</v>
      </c>
      <c r="B868" s="38" t="s">
        <v>254</v>
      </c>
      <c r="C868" s="38" t="s">
        <v>255</v>
      </c>
      <c r="D868" s="38" t="s">
        <v>256</v>
      </c>
      <c r="E868" s="38" t="s">
        <v>257</v>
      </c>
      <c r="F868" s="38" t="s">
        <v>258</v>
      </c>
      <c r="G868" s="84" t="s">
        <v>259</v>
      </c>
      <c r="H868" s="38" t="s">
        <v>260</v>
      </c>
      <c r="I868" s="84">
        <v>95409</v>
      </c>
      <c r="J868" s="38" t="s">
        <v>347</v>
      </c>
      <c r="K868" s="84">
        <v>95409</v>
      </c>
      <c r="L868" s="84" t="s">
        <v>262</v>
      </c>
      <c r="M868" s="38" t="s">
        <v>263</v>
      </c>
      <c r="N868" s="84">
        <v>163055</v>
      </c>
      <c r="O868" s="84" t="s">
        <v>664</v>
      </c>
      <c r="P868" s="84">
        <v>769198</v>
      </c>
      <c r="Q868" s="38" t="s">
        <v>670</v>
      </c>
      <c r="R868" s="38" t="s">
        <v>2099</v>
      </c>
      <c r="S868" s="84" t="s">
        <v>2822</v>
      </c>
      <c r="T868" s="84" t="s">
        <v>2822</v>
      </c>
      <c r="U868" s="84" t="s">
        <v>287</v>
      </c>
      <c r="V868" s="84" t="s">
        <v>269</v>
      </c>
      <c r="W868" s="84">
        <v>0</v>
      </c>
      <c r="X868" s="38" t="s">
        <v>270</v>
      </c>
      <c r="Y868" s="84">
        <v>355741760</v>
      </c>
      <c r="Z868" s="38" t="s">
        <v>2823</v>
      </c>
      <c r="AA868" s="108" t="s">
        <v>2824</v>
      </c>
      <c r="AB868" s="84">
        <v>40000</v>
      </c>
      <c r="AC868" s="108" t="s">
        <v>353</v>
      </c>
      <c r="AD868" s="84">
        <v>24</v>
      </c>
      <c r="AE868" s="84" t="s">
        <v>274</v>
      </c>
      <c r="AF868" s="84" t="s">
        <v>2151</v>
      </c>
      <c r="AG868" s="108" t="s">
        <v>2825</v>
      </c>
      <c r="AH868" s="84" t="s">
        <v>725</v>
      </c>
      <c r="AI868" s="108" t="s">
        <v>2782</v>
      </c>
      <c r="AJ868" s="84">
        <v>2130</v>
      </c>
      <c r="AK868" s="84">
        <v>2130</v>
      </c>
      <c r="AL868" s="108" t="s">
        <v>2531</v>
      </c>
      <c r="AM868" s="84">
        <v>20769.310000000001</v>
      </c>
      <c r="AN868" s="112">
        <v>9050.69</v>
      </c>
      <c r="AO868" s="112">
        <v>29820</v>
      </c>
      <c r="AP868" s="112">
        <v>19230.689999999999</v>
      </c>
      <c r="AQ868" s="112">
        <v>2307.31</v>
      </c>
      <c r="AR868" s="112">
        <v>21538</v>
      </c>
      <c r="AS868" s="112">
        <v>1721.68</v>
      </c>
      <c r="AT868" s="112">
        <v>408.32</v>
      </c>
      <c r="AU868" s="112">
        <v>2130</v>
      </c>
      <c r="AV868" s="84">
        <v>15</v>
      </c>
      <c r="AW868" s="84">
        <v>62</v>
      </c>
      <c r="AX868" s="84" t="s">
        <v>2235</v>
      </c>
      <c r="AY868" s="108"/>
      <c r="AZ868" s="84"/>
      <c r="BA868" s="84"/>
      <c r="BB868" s="84" t="s">
        <v>280</v>
      </c>
      <c r="BC868" s="84" t="s">
        <v>281</v>
      </c>
      <c r="BD868" s="108"/>
      <c r="BE868" s="84">
        <v>0</v>
      </c>
      <c r="BF868" s="38" t="s">
        <v>2822</v>
      </c>
      <c r="BG868" s="84">
        <v>7470724830</v>
      </c>
      <c r="BH868" s="114" t="s">
        <v>3072</v>
      </c>
      <c r="BI868" s="38" t="s">
        <v>110</v>
      </c>
      <c r="BJ868" s="85">
        <v>45822</v>
      </c>
      <c r="BK868" s="84"/>
      <c r="BL868" s="38" t="s">
        <v>115</v>
      </c>
      <c r="BM868" s="115" t="s">
        <v>130</v>
      </c>
      <c r="BN868" s="116" t="s">
        <v>200</v>
      </c>
      <c r="BO868" s="84" t="s">
        <v>243</v>
      </c>
      <c r="BP868" s="84"/>
      <c r="BQ868" s="117"/>
      <c r="BR868" s="118" t="s">
        <v>3091</v>
      </c>
    </row>
    <row r="869" spans="1:70" s="113" customFormat="1" ht="15" customHeight="1" x14ac:dyDescent="0.25">
      <c r="A869" s="84">
        <v>865</v>
      </c>
      <c r="B869" s="38" t="s">
        <v>254</v>
      </c>
      <c r="C869" s="38" t="s">
        <v>255</v>
      </c>
      <c r="D869" s="38" t="s">
        <v>256</v>
      </c>
      <c r="E869" s="38" t="s">
        <v>257</v>
      </c>
      <c r="F869" s="38" t="s">
        <v>258</v>
      </c>
      <c r="G869" s="84" t="s">
        <v>259</v>
      </c>
      <c r="H869" s="38" t="s">
        <v>260</v>
      </c>
      <c r="I869" s="84">
        <v>95409</v>
      </c>
      <c r="J869" s="38" t="s">
        <v>347</v>
      </c>
      <c r="K869" s="84">
        <v>95409</v>
      </c>
      <c r="L869" s="84" t="s">
        <v>262</v>
      </c>
      <c r="M869" s="38" t="s">
        <v>263</v>
      </c>
      <c r="N869" s="84">
        <v>162505</v>
      </c>
      <c r="O869" s="84" t="s">
        <v>598</v>
      </c>
      <c r="P869" s="84">
        <v>217947</v>
      </c>
      <c r="Q869" s="38" t="s">
        <v>1627</v>
      </c>
      <c r="R869" s="38" t="s">
        <v>2282</v>
      </c>
      <c r="S869" s="84" t="s">
        <v>2258</v>
      </c>
      <c r="T869" s="84" t="s">
        <v>2258</v>
      </c>
      <c r="U869" s="84" t="s">
        <v>2167</v>
      </c>
      <c r="V869" s="84" t="s">
        <v>269</v>
      </c>
      <c r="W869" s="84">
        <v>0</v>
      </c>
      <c r="X869" s="38" t="s">
        <v>270</v>
      </c>
      <c r="Y869" s="84">
        <v>355752551</v>
      </c>
      <c r="Z869" s="38" t="s">
        <v>2259</v>
      </c>
      <c r="AA869" s="108" t="s">
        <v>2154</v>
      </c>
      <c r="AB869" s="84">
        <v>30000</v>
      </c>
      <c r="AC869" s="108" t="s">
        <v>353</v>
      </c>
      <c r="AD869" s="84">
        <v>18</v>
      </c>
      <c r="AE869" s="84" t="s">
        <v>2118</v>
      </c>
      <c r="AF869" s="84" t="s">
        <v>2151</v>
      </c>
      <c r="AG869" s="108" t="s">
        <v>1631</v>
      </c>
      <c r="AH869" s="84" t="s">
        <v>725</v>
      </c>
      <c r="AI869" s="108" t="s">
        <v>2782</v>
      </c>
      <c r="AJ869" s="84">
        <v>2020</v>
      </c>
      <c r="AK869" s="84">
        <v>2020</v>
      </c>
      <c r="AL869" s="108" t="s">
        <v>2203</v>
      </c>
      <c r="AM869" s="84">
        <v>24163.119999999999</v>
      </c>
      <c r="AN869" s="112">
        <v>6136.88</v>
      </c>
      <c r="AO869" s="112">
        <v>30300</v>
      </c>
      <c r="AP869" s="112">
        <v>5836.88</v>
      </c>
      <c r="AQ869" s="112">
        <v>246.12</v>
      </c>
      <c r="AR869" s="112">
        <v>6083</v>
      </c>
      <c r="AS869" s="112">
        <v>0</v>
      </c>
      <c r="AT869" s="112">
        <v>0</v>
      </c>
      <c r="AU869" s="112">
        <v>0</v>
      </c>
      <c r="AV869" s="84">
        <v>15</v>
      </c>
      <c r="AW869" s="84">
        <v>0</v>
      </c>
      <c r="AX869" s="84" t="s">
        <v>279</v>
      </c>
      <c r="AY869" s="108"/>
      <c r="AZ869" s="84"/>
      <c r="BA869" s="84"/>
      <c r="BB869" s="84" t="s">
        <v>280</v>
      </c>
      <c r="BC869" s="84" t="s">
        <v>281</v>
      </c>
      <c r="BD869" s="108"/>
      <c r="BE869" s="84">
        <v>0</v>
      </c>
      <c r="BF869" s="38" t="s">
        <v>2258</v>
      </c>
      <c r="BG869" s="84">
        <v>7869063312</v>
      </c>
      <c r="BH869" s="114" t="s">
        <v>3072</v>
      </c>
      <c r="BI869" s="38" t="s">
        <v>111</v>
      </c>
      <c r="BJ869" s="85">
        <v>45822</v>
      </c>
      <c r="BK869" s="84"/>
      <c r="BL869" s="38"/>
      <c r="BM869" s="115" t="s">
        <v>119</v>
      </c>
      <c r="BN869" s="116" t="s">
        <v>199</v>
      </c>
      <c r="BO869" s="84" t="s">
        <v>242</v>
      </c>
      <c r="BP869" s="84"/>
      <c r="BQ869" s="117"/>
      <c r="BR869" s="118" t="s">
        <v>3094</v>
      </c>
    </row>
    <row r="870" spans="1:70" s="113" customFormat="1" ht="15" customHeight="1" x14ac:dyDescent="0.25">
      <c r="A870" s="84">
        <v>866</v>
      </c>
      <c r="B870" s="38" t="s">
        <v>254</v>
      </c>
      <c r="C870" s="38" t="s">
        <v>255</v>
      </c>
      <c r="D870" s="38" t="s">
        <v>256</v>
      </c>
      <c r="E870" s="38" t="s">
        <v>257</v>
      </c>
      <c r="F870" s="38" t="s">
        <v>258</v>
      </c>
      <c r="G870" s="84" t="s">
        <v>259</v>
      </c>
      <c r="H870" s="38" t="s">
        <v>260</v>
      </c>
      <c r="I870" s="84">
        <v>95409</v>
      </c>
      <c r="J870" s="38" t="s">
        <v>347</v>
      </c>
      <c r="K870" s="84">
        <v>95409</v>
      </c>
      <c r="L870" s="84" t="s">
        <v>262</v>
      </c>
      <c r="M870" s="38" t="s">
        <v>263</v>
      </c>
      <c r="N870" s="84">
        <v>160213</v>
      </c>
      <c r="O870" s="84" t="s">
        <v>348</v>
      </c>
      <c r="P870" s="84">
        <v>810100</v>
      </c>
      <c r="Q870" s="38" t="s">
        <v>1692</v>
      </c>
      <c r="R870" s="38" t="s">
        <v>2282</v>
      </c>
      <c r="S870" s="84" t="s">
        <v>2401</v>
      </c>
      <c r="T870" s="84" t="s">
        <v>2401</v>
      </c>
      <c r="U870" s="84" t="s">
        <v>2167</v>
      </c>
      <c r="V870" s="84" t="s">
        <v>269</v>
      </c>
      <c r="W870" s="84">
        <v>0</v>
      </c>
      <c r="X870" s="38" t="s">
        <v>270</v>
      </c>
      <c r="Y870" s="84">
        <v>355757365</v>
      </c>
      <c r="Z870" s="38" t="s">
        <v>2402</v>
      </c>
      <c r="AA870" s="108" t="s">
        <v>2154</v>
      </c>
      <c r="AB870" s="84">
        <v>40000</v>
      </c>
      <c r="AC870" s="108" t="s">
        <v>353</v>
      </c>
      <c r="AD870" s="84">
        <v>18</v>
      </c>
      <c r="AE870" s="84" t="s">
        <v>2118</v>
      </c>
      <c r="AF870" s="84" t="s">
        <v>2151</v>
      </c>
      <c r="AG870" s="108" t="s">
        <v>2404</v>
      </c>
      <c r="AH870" s="84" t="s">
        <v>725</v>
      </c>
      <c r="AI870" s="108" t="s">
        <v>2782</v>
      </c>
      <c r="AJ870" s="84">
        <v>2690</v>
      </c>
      <c r="AK870" s="84">
        <v>2690</v>
      </c>
      <c r="AL870" s="108" t="s">
        <v>2203</v>
      </c>
      <c r="AM870" s="84">
        <v>32159.5</v>
      </c>
      <c r="AN870" s="112">
        <v>8190.5</v>
      </c>
      <c r="AO870" s="112">
        <v>40350</v>
      </c>
      <c r="AP870" s="112">
        <v>7840.5</v>
      </c>
      <c r="AQ870" s="112">
        <v>332.5</v>
      </c>
      <c r="AR870" s="112">
        <v>8173</v>
      </c>
      <c r="AS870" s="112">
        <v>0</v>
      </c>
      <c r="AT870" s="112">
        <v>0</v>
      </c>
      <c r="AU870" s="112">
        <v>0</v>
      </c>
      <c r="AV870" s="84">
        <v>15</v>
      </c>
      <c r="AW870" s="84">
        <v>1</v>
      </c>
      <c r="AX870" s="84" t="s">
        <v>2177</v>
      </c>
      <c r="AY870" s="108"/>
      <c r="AZ870" s="84"/>
      <c r="BA870" s="84"/>
      <c r="BB870" s="84" t="s">
        <v>280</v>
      </c>
      <c r="BC870" s="84" t="s">
        <v>281</v>
      </c>
      <c r="BD870" s="108"/>
      <c r="BE870" s="84">
        <v>0</v>
      </c>
      <c r="BF870" s="38" t="s">
        <v>2401</v>
      </c>
      <c r="BG870" s="84">
        <v>9589983314</v>
      </c>
      <c r="BH870" s="114" t="s">
        <v>3072</v>
      </c>
      <c r="BI870" s="38" t="s">
        <v>110</v>
      </c>
      <c r="BJ870" s="85">
        <v>45819</v>
      </c>
      <c r="BK870" s="84"/>
      <c r="BL870" s="38" t="s">
        <v>114</v>
      </c>
      <c r="BM870" s="115" t="s">
        <v>119</v>
      </c>
      <c r="BN870" s="116" t="s">
        <v>199</v>
      </c>
      <c r="BO870" s="84" t="s">
        <v>242</v>
      </c>
      <c r="BP870" s="84"/>
      <c r="BQ870" s="117"/>
      <c r="BR870" s="118" t="s">
        <v>3091</v>
      </c>
    </row>
    <row r="871" spans="1:70" s="113" customFormat="1" ht="15" customHeight="1" x14ac:dyDescent="0.25">
      <c r="A871" s="84">
        <v>867</v>
      </c>
      <c r="B871" s="38" t="s">
        <v>254</v>
      </c>
      <c r="C871" s="38" t="s">
        <v>255</v>
      </c>
      <c r="D871" s="38" t="s">
        <v>256</v>
      </c>
      <c r="E871" s="38" t="s">
        <v>257</v>
      </c>
      <c r="F871" s="38" t="s">
        <v>258</v>
      </c>
      <c r="G871" s="84" t="s">
        <v>259</v>
      </c>
      <c r="H871" s="38" t="s">
        <v>260</v>
      </c>
      <c r="I871" s="84">
        <v>95409</v>
      </c>
      <c r="J871" s="38" t="s">
        <v>347</v>
      </c>
      <c r="K871" s="84">
        <v>95409</v>
      </c>
      <c r="L871" s="84" t="s">
        <v>262</v>
      </c>
      <c r="M871" s="38" t="s">
        <v>263</v>
      </c>
      <c r="N871" s="84">
        <v>160213</v>
      </c>
      <c r="O871" s="84" t="s">
        <v>348</v>
      </c>
      <c r="P871" s="84">
        <v>810100</v>
      </c>
      <c r="Q871" s="38" t="s">
        <v>1692</v>
      </c>
      <c r="R871" s="38" t="s">
        <v>2099</v>
      </c>
      <c r="S871" s="84" t="s">
        <v>2826</v>
      </c>
      <c r="T871" s="84" t="s">
        <v>2826</v>
      </c>
      <c r="U871" s="84" t="s">
        <v>2167</v>
      </c>
      <c r="V871" s="84" t="s">
        <v>269</v>
      </c>
      <c r="W871" s="84">
        <v>0</v>
      </c>
      <c r="X871" s="38" t="s">
        <v>270</v>
      </c>
      <c r="Y871" s="84">
        <v>355766768</v>
      </c>
      <c r="Z871" s="38" t="s">
        <v>2827</v>
      </c>
      <c r="AA871" s="108" t="s">
        <v>2154</v>
      </c>
      <c r="AB871" s="84">
        <v>40000</v>
      </c>
      <c r="AC871" s="108" t="s">
        <v>353</v>
      </c>
      <c r="AD871" s="84">
        <v>24</v>
      </c>
      <c r="AE871" s="84" t="s">
        <v>274</v>
      </c>
      <c r="AF871" s="84" t="s">
        <v>2151</v>
      </c>
      <c r="AG871" s="108" t="s">
        <v>2828</v>
      </c>
      <c r="AH871" s="84" t="s">
        <v>725</v>
      </c>
      <c r="AI871" s="108" t="s">
        <v>2782</v>
      </c>
      <c r="AJ871" s="84">
        <v>2130</v>
      </c>
      <c r="AK871" s="84">
        <v>2130</v>
      </c>
      <c r="AL871" s="108" t="s">
        <v>2445</v>
      </c>
      <c r="AM871" s="84">
        <v>9541</v>
      </c>
      <c r="AN871" s="112">
        <v>5369</v>
      </c>
      <c r="AO871" s="112">
        <v>14910</v>
      </c>
      <c r="AP871" s="112">
        <v>30459</v>
      </c>
      <c r="AQ871" s="112">
        <v>6077</v>
      </c>
      <c r="AR871" s="112">
        <v>36536</v>
      </c>
      <c r="AS871" s="112">
        <v>12876.86</v>
      </c>
      <c r="AT871" s="112">
        <v>4163.1400000000003</v>
      </c>
      <c r="AU871" s="112">
        <v>17040</v>
      </c>
      <c r="AV871" s="84">
        <v>15</v>
      </c>
      <c r="AW871" s="84">
        <v>213</v>
      </c>
      <c r="AX871" s="84" t="s">
        <v>293</v>
      </c>
      <c r="AY871" s="108"/>
      <c r="AZ871" s="84"/>
      <c r="BA871" s="84"/>
      <c r="BB871" s="84" t="s">
        <v>280</v>
      </c>
      <c r="BC871" s="84" t="s">
        <v>281</v>
      </c>
      <c r="BD871" s="108"/>
      <c r="BE871" s="84">
        <v>0</v>
      </c>
      <c r="BF871" s="38" t="s">
        <v>2826</v>
      </c>
      <c r="BG871" s="84">
        <v>9685696093</v>
      </c>
      <c r="BH871" s="114" t="s">
        <v>3072</v>
      </c>
      <c r="BI871" s="38" t="s">
        <v>111</v>
      </c>
      <c r="BJ871" s="85">
        <v>45822</v>
      </c>
      <c r="BK871" s="84"/>
      <c r="BL871" s="38"/>
      <c r="BM871" s="115" t="s">
        <v>120</v>
      </c>
      <c r="BN871" s="116" t="s">
        <v>199</v>
      </c>
      <c r="BO871" s="84" t="s">
        <v>242</v>
      </c>
      <c r="BP871" s="84"/>
      <c r="BQ871" s="117"/>
      <c r="BR871" s="118" t="s">
        <v>3094</v>
      </c>
    </row>
    <row r="872" spans="1:70" s="113" customFormat="1" ht="15" customHeight="1" x14ac:dyDescent="0.25">
      <c r="A872" s="84">
        <v>868</v>
      </c>
      <c r="B872" s="38" t="s">
        <v>254</v>
      </c>
      <c r="C872" s="38" t="s">
        <v>255</v>
      </c>
      <c r="D872" s="38" t="s">
        <v>256</v>
      </c>
      <c r="E872" s="38" t="s">
        <v>257</v>
      </c>
      <c r="F872" s="38" t="s">
        <v>258</v>
      </c>
      <c r="G872" s="84" t="s">
        <v>259</v>
      </c>
      <c r="H872" s="38" t="s">
        <v>260</v>
      </c>
      <c r="I872" s="84">
        <v>95365</v>
      </c>
      <c r="J872" s="38" t="s">
        <v>327</v>
      </c>
      <c r="K872" s="84">
        <v>95365</v>
      </c>
      <c r="L872" s="84" t="s">
        <v>262</v>
      </c>
      <c r="M872" s="38" t="s">
        <v>263</v>
      </c>
      <c r="N872" s="84">
        <v>171865</v>
      </c>
      <c r="O872" s="84" t="s">
        <v>335</v>
      </c>
      <c r="P872" s="84">
        <v>230942</v>
      </c>
      <c r="Q872" s="38" t="s">
        <v>336</v>
      </c>
      <c r="R872" s="38" t="s">
        <v>2099</v>
      </c>
      <c r="S872" s="84" t="s">
        <v>2829</v>
      </c>
      <c r="T872" s="84" t="s">
        <v>2829</v>
      </c>
      <c r="U872" s="84" t="s">
        <v>287</v>
      </c>
      <c r="V872" s="84" t="s">
        <v>269</v>
      </c>
      <c r="W872" s="84">
        <v>0</v>
      </c>
      <c r="X872" s="38" t="s">
        <v>2830</v>
      </c>
      <c r="Y872" s="84">
        <v>355776318</v>
      </c>
      <c r="Z872" s="38" t="s">
        <v>2831</v>
      </c>
      <c r="AA872" s="108" t="s">
        <v>2738</v>
      </c>
      <c r="AB872" s="84">
        <v>52000</v>
      </c>
      <c r="AC872" s="108" t="s">
        <v>333</v>
      </c>
      <c r="AD872" s="84">
        <v>24</v>
      </c>
      <c r="AE872" s="84" t="s">
        <v>371</v>
      </c>
      <c r="AF872" s="84" t="s">
        <v>2151</v>
      </c>
      <c r="AG872" s="108" t="s">
        <v>2456</v>
      </c>
      <c r="AH872" s="84" t="s">
        <v>725</v>
      </c>
      <c r="AI872" s="108" t="s">
        <v>2799</v>
      </c>
      <c r="AJ872" s="84">
        <v>2780</v>
      </c>
      <c r="AK872" s="84">
        <v>2780</v>
      </c>
      <c r="AL872" s="108" t="s">
        <v>2647</v>
      </c>
      <c r="AM872" s="84">
        <v>14796.87</v>
      </c>
      <c r="AN872" s="112">
        <v>7443.13</v>
      </c>
      <c r="AO872" s="112">
        <v>22240</v>
      </c>
      <c r="AP872" s="112">
        <v>37203.129999999997</v>
      </c>
      <c r="AQ872" s="112">
        <v>6848.87</v>
      </c>
      <c r="AR872" s="112">
        <v>44052</v>
      </c>
      <c r="AS872" s="112">
        <v>14965.54</v>
      </c>
      <c r="AT872" s="112">
        <v>4494.46</v>
      </c>
      <c r="AU872" s="112">
        <v>19460</v>
      </c>
      <c r="AV872" s="84">
        <v>15</v>
      </c>
      <c r="AW872" s="84">
        <v>189</v>
      </c>
      <c r="AX872" s="84" t="s">
        <v>293</v>
      </c>
      <c r="AY872" s="108"/>
      <c r="AZ872" s="84"/>
      <c r="BA872" s="84"/>
      <c r="BB872" s="84" t="s">
        <v>280</v>
      </c>
      <c r="BC872" s="84" t="s">
        <v>281</v>
      </c>
      <c r="BD872" s="108"/>
      <c r="BE872" s="84">
        <v>0</v>
      </c>
      <c r="BF872" s="38" t="s">
        <v>2829</v>
      </c>
      <c r="BG872" s="84">
        <v>7057329010</v>
      </c>
      <c r="BH872" s="114" t="s">
        <v>3072</v>
      </c>
      <c r="BI872" s="38" t="s">
        <v>111</v>
      </c>
      <c r="BJ872" s="85">
        <v>45822</v>
      </c>
      <c r="BK872" s="84"/>
      <c r="BL872" s="38"/>
      <c r="BM872" s="115" t="s">
        <v>119</v>
      </c>
      <c r="BN872" s="116" t="s">
        <v>199</v>
      </c>
      <c r="BO872" s="84" t="s">
        <v>242</v>
      </c>
      <c r="BP872" s="84"/>
      <c r="BQ872" s="117"/>
      <c r="BR872" s="118" t="s">
        <v>3094</v>
      </c>
    </row>
    <row r="873" spans="1:70" s="113" customFormat="1" ht="15" customHeight="1" x14ac:dyDescent="0.25">
      <c r="A873" s="84">
        <v>869</v>
      </c>
      <c r="B873" s="38" t="s">
        <v>254</v>
      </c>
      <c r="C873" s="38" t="s">
        <v>255</v>
      </c>
      <c r="D873" s="38" t="s">
        <v>256</v>
      </c>
      <c r="E873" s="38" t="s">
        <v>257</v>
      </c>
      <c r="F873" s="38" t="s">
        <v>258</v>
      </c>
      <c r="G873" s="84" t="s">
        <v>259</v>
      </c>
      <c r="H873" s="38" t="s">
        <v>260</v>
      </c>
      <c r="I873" s="84">
        <v>100032</v>
      </c>
      <c r="J873" s="38" t="s">
        <v>261</v>
      </c>
      <c r="K873" s="84">
        <v>100032</v>
      </c>
      <c r="L873" s="84" t="s">
        <v>262</v>
      </c>
      <c r="M873" s="38" t="s">
        <v>263</v>
      </c>
      <c r="N873" s="84">
        <v>169822</v>
      </c>
      <c r="O873" s="84" t="s">
        <v>645</v>
      </c>
      <c r="P873" s="84">
        <v>754416</v>
      </c>
      <c r="Q873" s="38" t="s">
        <v>646</v>
      </c>
      <c r="R873" s="38" t="s">
        <v>2282</v>
      </c>
      <c r="S873" s="84" t="s">
        <v>2228</v>
      </c>
      <c r="T873" s="84" t="s">
        <v>2228</v>
      </c>
      <c r="U873" s="84" t="s">
        <v>268</v>
      </c>
      <c r="V873" s="84" t="s">
        <v>269</v>
      </c>
      <c r="W873" s="84">
        <v>0</v>
      </c>
      <c r="X873" s="38" t="s">
        <v>270</v>
      </c>
      <c r="Y873" s="84">
        <v>355791263</v>
      </c>
      <c r="Z873" s="38" t="s">
        <v>2229</v>
      </c>
      <c r="AA873" s="108" t="s">
        <v>2732</v>
      </c>
      <c r="AB873" s="84">
        <v>30000</v>
      </c>
      <c r="AC873" s="108" t="s">
        <v>273</v>
      </c>
      <c r="AD873" s="84">
        <v>18</v>
      </c>
      <c r="AE873" s="84" t="s">
        <v>2118</v>
      </c>
      <c r="AF873" s="84" t="s">
        <v>2151</v>
      </c>
      <c r="AG873" s="108" t="s">
        <v>1787</v>
      </c>
      <c r="AH873" s="84" t="s">
        <v>725</v>
      </c>
      <c r="AI873" s="108" t="s">
        <v>2800</v>
      </c>
      <c r="AJ873" s="84">
        <v>2020</v>
      </c>
      <c r="AK873" s="84">
        <v>2020</v>
      </c>
      <c r="AL873" s="108" t="s">
        <v>2384</v>
      </c>
      <c r="AM873" s="84">
        <v>22387.05</v>
      </c>
      <c r="AN873" s="112">
        <v>5892.95</v>
      </c>
      <c r="AO873" s="112">
        <v>28280</v>
      </c>
      <c r="AP873" s="112">
        <v>7612.95</v>
      </c>
      <c r="AQ873" s="112">
        <v>403.05</v>
      </c>
      <c r="AR873" s="112">
        <v>8016</v>
      </c>
      <c r="AS873" s="112">
        <v>0</v>
      </c>
      <c r="AT873" s="112">
        <v>0</v>
      </c>
      <c r="AU873" s="112">
        <v>0</v>
      </c>
      <c r="AV873" s="84">
        <v>14</v>
      </c>
      <c r="AW873" s="84">
        <v>0</v>
      </c>
      <c r="AX873" s="84" t="s">
        <v>279</v>
      </c>
      <c r="AY873" s="108"/>
      <c r="AZ873" s="84"/>
      <c r="BA873" s="84"/>
      <c r="BB873" s="84" t="s">
        <v>280</v>
      </c>
      <c r="BC873" s="84" t="s">
        <v>281</v>
      </c>
      <c r="BD873" s="108"/>
      <c r="BE873" s="84">
        <v>0</v>
      </c>
      <c r="BF873" s="38" t="s">
        <v>2228</v>
      </c>
      <c r="BG873" s="84">
        <v>7247317875</v>
      </c>
      <c r="BH873" s="114" t="s">
        <v>3072</v>
      </c>
      <c r="BI873" s="38" t="s">
        <v>110</v>
      </c>
      <c r="BJ873" s="85">
        <v>45817</v>
      </c>
      <c r="BK873" s="84"/>
      <c r="BL873" s="38" t="s">
        <v>114</v>
      </c>
      <c r="BM873" s="115" t="s">
        <v>119</v>
      </c>
      <c r="BN873" s="116" t="s">
        <v>199</v>
      </c>
      <c r="BO873" s="84" t="s">
        <v>242</v>
      </c>
      <c r="BP873" s="84"/>
      <c r="BQ873" s="117"/>
      <c r="BR873" s="118" t="s">
        <v>3091</v>
      </c>
    </row>
    <row r="874" spans="1:70" s="113" customFormat="1" ht="15" customHeight="1" x14ac:dyDescent="0.25">
      <c r="A874" s="84">
        <v>870</v>
      </c>
      <c r="B874" s="38" t="s">
        <v>254</v>
      </c>
      <c r="C874" s="38" t="s">
        <v>255</v>
      </c>
      <c r="D874" s="38" t="s">
        <v>256</v>
      </c>
      <c r="E874" s="38" t="s">
        <v>257</v>
      </c>
      <c r="F874" s="38" t="s">
        <v>258</v>
      </c>
      <c r="G874" s="84" t="s">
        <v>259</v>
      </c>
      <c r="H874" s="38" t="s">
        <v>260</v>
      </c>
      <c r="I874" s="84">
        <v>95409</v>
      </c>
      <c r="J874" s="38" t="s">
        <v>347</v>
      </c>
      <c r="K874" s="84">
        <v>95409</v>
      </c>
      <c r="L874" s="84" t="s">
        <v>262</v>
      </c>
      <c r="M874" s="38" t="s">
        <v>263</v>
      </c>
      <c r="N874" s="84">
        <v>163055</v>
      </c>
      <c r="O874" s="84" t="s">
        <v>664</v>
      </c>
      <c r="P874" s="84">
        <v>769198</v>
      </c>
      <c r="Q874" s="38" t="s">
        <v>670</v>
      </c>
      <c r="R874" s="38" t="s">
        <v>2282</v>
      </c>
      <c r="S874" s="84" t="s">
        <v>2441</v>
      </c>
      <c r="T874" s="84" t="s">
        <v>2441</v>
      </c>
      <c r="U874" s="84" t="s">
        <v>2167</v>
      </c>
      <c r="V874" s="84" t="s">
        <v>269</v>
      </c>
      <c r="W874" s="84">
        <v>0</v>
      </c>
      <c r="X874" s="38" t="s">
        <v>270</v>
      </c>
      <c r="Y874" s="84">
        <v>355791911</v>
      </c>
      <c r="Z874" s="38" t="s">
        <v>2442</v>
      </c>
      <c r="AA874" s="108" t="s">
        <v>2824</v>
      </c>
      <c r="AB874" s="84">
        <v>40000</v>
      </c>
      <c r="AC874" s="108" t="s">
        <v>353</v>
      </c>
      <c r="AD874" s="84">
        <v>18</v>
      </c>
      <c r="AE874" s="84" t="s">
        <v>2118</v>
      </c>
      <c r="AF874" s="84" t="s">
        <v>2151</v>
      </c>
      <c r="AG874" s="108" t="s">
        <v>2443</v>
      </c>
      <c r="AH874" s="84" t="s">
        <v>725</v>
      </c>
      <c r="AI874" s="108" t="s">
        <v>2782</v>
      </c>
      <c r="AJ874" s="84">
        <v>2690</v>
      </c>
      <c r="AK874" s="84">
        <v>2690</v>
      </c>
      <c r="AL874" s="108" t="s">
        <v>2739</v>
      </c>
      <c r="AM874" s="84">
        <v>7622.21</v>
      </c>
      <c r="AN874" s="112">
        <v>3137.79</v>
      </c>
      <c r="AO874" s="112">
        <v>10760</v>
      </c>
      <c r="AP874" s="112">
        <v>32377.79</v>
      </c>
      <c r="AQ874" s="112">
        <v>5307.21</v>
      </c>
      <c r="AR874" s="112">
        <v>37685</v>
      </c>
      <c r="AS874" s="112">
        <v>24610.46</v>
      </c>
      <c r="AT874" s="112">
        <v>4979.54</v>
      </c>
      <c r="AU874" s="112">
        <v>29590</v>
      </c>
      <c r="AV874" s="84">
        <v>15</v>
      </c>
      <c r="AW874" s="84">
        <v>305</v>
      </c>
      <c r="AX874" s="84" t="s">
        <v>293</v>
      </c>
      <c r="AY874" s="108"/>
      <c r="AZ874" s="84"/>
      <c r="BA874" s="84"/>
      <c r="BB874" s="84" t="s">
        <v>280</v>
      </c>
      <c r="BC874" s="84" t="s">
        <v>281</v>
      </c>
      <c r="BD874" s="108"/>
      <c r="BE874" s="84">
        <v>0</v>
      </c>
      <c r="BF874" s="38" t="s">
        <v>2441</v>
      </c>
      <c r="BG874" s="84">
        <v>9158435798</v>
      </c>
      <c r="BH874" s="114" t="s">
        <v>3072</v>
      </c>
      <c r="BI874" s="38" t="s">
        <v>111</v>
      </c>
      <c r="BJ874" s="85">
        <v>45822</v>
      </c>
      <c r="BK874" s="84"/>
      <c r="BL874" s="38"/>
      <c r="BM874" s="115" t="s">
        <v>120</v>
      </c>
      <c r="BN874" s="116" t="s">
        <v>199</v>
      </c>
      <c r="BO874" s="84" t="s">
        <v>242</v>
      </c>
      <c r="BP874" s="84"/>
      <c r="BQ874" s="117"/>
      <c r="BR874" s="118" t="s">
        <v>3094</v>
      </c>
    </row>
    <row r="875" spans="1:70" s="113" customFormat="1" ht="15" customHeight="1" x14ac:dyDescent="0.25">
      <c r="A875" s="84">
        <v>871</v>
      </c>
      <c r="B875" s="38" t="s">
        <v>254</v>
      </c>
      <c r="C875" s="38" t="s">
        <v>255</v>
      </c>
      <c r="D875" s="38" t="s">
        <v>256</v>
      </c>
      <c r="E875" s="38" t="s">
        <v>257</v>
      </c>
      <c r="F875" s="38" t="s">
        <v>258</v>
      </c>
      <c r="G875" s="84" t="s">
        <v>259</v>
      </c>
      <c r="H875" s="38" t="s">
        <v>260</v>
      </c>
      <c r="I875" s="84">
        <v>95892</v>
      </c>
      <c r="J875" s="38" t="s">
        <v>516</v>
      </c>
      <c r="K875" s="84">
        <v>95892</v>
      </c>
      <c r="L875" s="84" t="s">
        <v>262</v>
      </c>
      <c r="M875" s="38" t="s">
        <v>263</v>
      </c>
      <c r="N875" s="84">
        <v>164968</v>
      </c>
      <c r="O875" s="84" t="s">
        <v>1516</v>
      </c>
      <c r="P875" s="84">
        <v>221306</v>
      </c>
      <c r="Q875" s="38" t="s">
        <v>1217</v>
      </c>
      <c r="R875" s="38" t="s">
        <v>2282</v>
      </c>
      <c r="S875" s="84" t="s">
        <v>2482</v>
      </c>
      <c r="T875" s="84" t="s">
        <v>2482</v>
      </c>
      <c r="U875" s="84" t="s">
        <v>2167</v>
      </c>
      <c r="V875" s="84" t="s">
        <v>269</v>
      </c>
      <c r="W875" s="84">
        <v>0</v>
      </c>
      <c r="X875" s="38" t="s">
        <v>270</v>
      </c>
      <c r="Y875" s="84">
        <v>355823542</v>
      </c>
      <c r="Z875" s="38" t="s">
        <v>2483</v>
      </c>
      <c r="AA875" s="108" t="s">
        <v>2732</v>
      </c>
      <c r="AB875" s="84">
        <v>40000</v>
      </c>
      <c r="AC875" s="108" t="s">
        <v>522</v>
      </c>
      <c r="AD875" s="84">
        <v>18</v>
      </c>
      <c r="AE875" s="84" t="s">
        <v>2118</v>
      </c>
      <c r="AF875" s="84" t="s">
        <v>2151</v>
      </c>
      <c r="AG875" s="108" t="s">
        <v>2485</v>
      </c>
      <c r="AH875" s="84" t="s">
        <v>725</v>
      </c>
      <c r="AI875" s="108" t="s">
        <v>2811</v>
      </c>
      <c r="AJ875" s="84">
        <v>2690</v>
      </c>
      <c r="AK875" s="84">
        <v>2690</v>
      </c>
      <c r="AL875" s="108" t="s">
        <v>2173</v>
      </c>
      <c r="AM875" s="84">
        <v>32488.63</v>
      </c>
      <c r="AN875" s="112">
        <v>7861.37</v>
      </c>
      <c r="AO875" s="112">
        <v>40350</v>
      </c>
      <c r="AP875" s="112">
        <v>7511.37</v>
      </c>
      <c r="AQ875" s="112">
        <v>311.63</v>
      </c>
      <c r="AR875" s="112">
        <v>7823</v>
      </c>
      <c r="AS875" s="112">
        <v>0</v>
      </c>
      <c r="AT875" s="112">
        <v>0</v>
      </c>
      <c r="AU875" s="112">
        <v>0</v>
      </c>
      <c r="AV875" s="84">
        <v>15</v>
      </c>
      <c r="AW875" s="84">
        <v>0</v>
      </c>
      <c r="AX875" s="84" t="s">
        <v>279</v>
      </c>
      <c r="AY875" s="108"/>
      <c r="AZ875" s="84"/>
      <c r="BA875" s="84"/>
      <c r="BB875" s="84" t="s">
        <v>280</v>
      </c>
      <c r="BC875" s="84" t="s">
        <v>281</v>
      </c>
      <c r="BD875" s="108"/>
      <c r="BE875" s="84">
        <v>0</v>
      </c>
      <c r="BF875" s="38" t="s">
        <v>2482</v>
      </c>
      <c r="BG875" s="84">
        <v>8517915088</v>
      </c>
      <c r="BH875" s="114" t="s">
        <v>3072</v>
      </c>
      <c r="BI875" s="38" t="s">
        <v>110</v>
      </c>
      <c r="BJ875" s="85">
        <v>45818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242</v>
      </c>
      <c r="BP875" s="84"/>
      <c r="BQ875" s="117"/>
      <c r="BR875" s="118" t="s">
        <v>3091</v>
      </c>
    </row>
    <row r="876" spans="1:70" s="113" customFormat="1" ht="15" customHeight="1" x14ac:dyDescent="0.25">
      <c r="A876" s="84">
        <v>872</v>
      </c>
      <c r="B876" s="38" t="s">
        <v>254</v>
      </c>
      <c r="C876" s="38" t="s">
        <v>255</v>
      </c>
      <c r="D876" s="38" t="s">
        <v>256</v>
      </c>
      <c r="E876" s="38" t="s">
        <v>257</v>
      </c>
      <c r="F876" s="38" t="s">
        <v>258</v>
      </c>
      <c r="G876" s="84" t="s">
        <v>259</v>
      </c>
      <c r="H876" s="38" t="s">
        <v>260</v>
      </c>
      <c r="I876" s="84">
        <v>95591</v>
      </c>
      <c r="J876" s="38" t="s">
        <v>429</v>
      </c>
      <c r="K876" s="84">
        <v>95591</v>
      </c>
      <c r="L876" s="84" t="s">
        <v>262</v>
      </c>
      <c r="M876" s="38" t="s">
        <v>263</v>
      </c>
      <c r="N876" s="84">
        <v>170708</v>
      </c>
      <c r="O876" s="84" t="s">
        <v>1173</v>
      </c>
      <c r="P876" s="84">
        <v>229320</v>
      </c>
      <c r="Q876" s="38" t="s">
        <v>541</v>
      </c>
      <c r="R876" s="38" t="s">
        <v>2282</v>
      </c>
      <c r="S876" s="84" t="s">
        <v>2288</v>
      </c>
      <c r="T876" s="84" t="s">
        <v>2288</v>
      </c>
      <c r="U876" s="84" t="s">
        <v>287</v>
      </c>
      <c r="V876" s="84" t="s">
        <v>269</v>
      </c>
      <c r="W876" s="84">
        <v>0</v>
      </c>
      <c r="X876" s="38" t="s">
        <v>270</v>
      </c>
      <c r="Y876" s="84">
        <v>355911522</v>
      </c>
      <c r="Z876" s="38" t="s">
        <v>2289</v>
      </c>
      <c r="AA876" s="108" t="s">
        <v>2832</v>
      </c>
      <c r="AB876" s="84">
        <v>40000</v>
      </c>
      <c r="AC876" s="108" t="s">
        <v>333</v>
      </c>
      <c r="AD876" s="84">
        <v>18</v>
      </c>
      <c r="AE876" s="84" t="s">
        <v>2118</v>
      </c>
      <c r="AF876" s="84" t="s">
        <v>2151</v>
      </c>
      <c r="AG876" s="108" t="s">
        <v>2291</v>
      </c>
      <c r="AH876" s="84" t="s">
        <v>725</v>
      </c>
      <c r="AI876" s="108" t="s">
        <v>2833</v>
      </c>
      <c r="AJ876" s="84">
        <v>2690</v>
      </c>
      <c r="AK876" s="84">
        <v>2690</v>
      </c>
      <c r="AL876" s="108" t="s">
        <v>2834</v>
      </c>
      <c r="AM876" s="84">
        <v>26828.61</v>
      </c>
      <c r="AN876" s="112">
        <v>8141.39</v>
      </c>
      <c r="AO876" s="112">
        <v>34970</v>
      </c>
      <c r="AP876" s="112">
        <v>13171.39</v>
      </c>
      <c r="AQ876" s="112">
        <v>865.61</v>
      </c>
      <c r="AR876" s="112">
        <v>14037</v>
      </c>
      <c r="AS876" s="112">
        <v>2410.33</v>
      </c>
      <c r="AT876" s="112">
        <v>279.67</v>
      </c>
      <c r="AU876" s="112">
        <v>2690</v>
      </c>
      <c r="AV876" s="84">
        <v>14</v>
      </c>
      <c r="AW876" s="84">
        <v>7</v>
      </c>
      <c r="AX876" s="84" t="s">
        <v>2177</v>
      </c>
      <c r="AY876" s="108"/>
      <c r="AZ876" s="84"/>
      <c r="BA876" s="84"/>
      <c r="BB876" s="84" t="s">
        <v>280</v>
      </c>
      <c r="BC876" s="84" t="s">
        <v>281</v>
      </c>
      <c r="BD876" s="108"/>
      <c r="BE876" s="84">
        <v>0</v>
      </c>
      <c r="BF876" s="38" t="s">
        <v>2288</v>
      </c>
      <c r="BG876" s="84">
        <v>9713099524</v>
      </c>
      <c r="BH876" s="114" t="s">
        <v>3072</v>
      </c>
      <c r="BI876" s="38" t="s">
        <v>110</v>
      </c>
      <c r="BJ876" s="85">
        <v>45819</v>
      </c>
      <c r="BK876" s="84"/>
      <c r="BL876" s="38" t="s">
        <v>114</v>
      </c>
      <c r="BM876" s="115" t="s">
        <v>119</v>
      </c>
      <c r="BN876" s="116" t="s">
        <v>199</v>
      </c>
      <c r="BO876" s="84" t="s">
        <v>242</v>
      </c>
      <c r="BP876" s="84"/>
      <c r="BQ876" s="117"/>
      <c r="BR876" s="118" t="s">
        <v>3091</v>
      </c>
    </row>
    <row r="877" spans="1:70" s="113" customFormat="1" ht="15" customHeight="1" x14ac:dyDescent="0.25">
      <c r="A877" s="84">
        <v>873</v>
      </c>
      <c r="B877" s="38" t="s">
        <v>254</v>
      </c>
      <c r="C877" s="38" t="s">
        <v>255</v>
      </c>
      <c r="D877" s="38" t="s">
        <v>256</v>
      </c>
      <c r="E877" s="38" t="s">
        <v>257</v>
      </c>
      <c r="F877" s="38" t="s">
        <v>258</v>
      </c>
      <c r="G877" s="84" t="s">
        <v>259</v>
      </c>
      <c r="H877" s="38" t="s">
        <v>260</v>
      </c>
      <c r="I877" s="84">
        <v>95409</v>
      </c>
      <c r="J877" s="38" t="s">
        <v>347</v>
      </c>
      <c r="K877" s="84">
        <v>95409</v>
      </c>
      <c r="L877" s="84" t="s">
        <v>262</v>
      </c>
      <c r="M877" s="38" t="s">
        <v>263</v>
      </c>
      <c r="N877" s="84">
        <v>163055</v>
      </c>
      <c r="O877" s="84" t="s">
        <v>664</v>
      </c>
      <c r="P877" s="84">
        <v>218698</v>
      </c>
      <c r="Q877" s="38" t="s">
        <v>665</v>
      </c>
      <c r="R877" s="38" t="s">
        <v>2282</v>
      </c>
      <c r="S877" s="84" t="s">
        <v>2431</v>
      </c>
      <c r="T877" s="84" t="s">
        <v>2431</v>
      </c>
      <c r="U877" s="84" t="s">
        <v>2167</v>
      </c>
      <c r="V877" s="84" t="s">
        <v>269</v>
      </c>
      <c r="W877" s="84">
        <v>0</v>
      </c>
      <c r="X877" s="38" t="s">
        <v>270</v>
      </c>
      <c r="Y877" s="84">
        <v>355915311</v>
      </c>
      <c r="Z877" s="38" t="s">
        <v>2432</v>
      </c>
      <c r="AA877" s="108" t="s">
        <v>2832</v>
      </c>
      <c r="AB877" s="84">
        <v>40000</v>
      </c>
      <c r="AC877" s="108" t="s">
        <v>353</v>
      </c>
      <c r="AD877" s="84">
        <v>18</v>
      </c>
      <c r="AE877" s="84" t="s">
        <v>2118</v>
      </c>
      <c r="AF877" s="84" t="s">
        <v>603</v>
      </c>
      <c r="AG877" s="108" t="s">
        <v>1752</v>
      </c>
      <c r="AH877" s="84" t="s">
        <v>277</v>
      </c>
      <c r="AI877" s="108" t="s">
        <v>2835</v>
      </c>
      <c r="AJ877" s="84">
        <v>2690</v>
      </c>
      <c r="AK877" s="84">
        <v>2690</v>
      </c>
      <c r="AL877" s="108" t="s">
        <v>2836</v>
      </c>
      <c r="AM877" s="84">
        <v>7013.59</v>
      </c>
      <c r="AN877" s="112">
        <v>3746.41</v>
      </c>
      <c r="AO877" s="112">
        <v>10760</v>
      </c>
      <c r="AP877" s="112">
        <v>32986.410000000003</v>
      </c>
      <c r="AQ877" s="112">
        <v>5494.59</v>
      </c>
      <c r="AR877" s="112">
        <v>38481</v>
      </c>
      <c r="AS877" s="112">
        <v>22010.34</v>
      </c>
      <c r="AT877" s="112">
        <v>4889.66</v>
      </c>
      <c r="AU877" s="112">
        <v>26900</v>
      </c>
      <c r="AV877" s="84">
        <v>14</v>
      </c>
      <c r="AW877" s="84">
        <v>305</v>
      </c>
      <c r="AX877" s="84" t="s">
        <v>293</v>
      </c>
      <c r="AY877" s="108"/>
      <c r="AZ877" s="84"/>
      <c r="BA877" s="84"/>
      <c r="BB877" s="84" t="s">
        <v>280</v>
      </c>
      <c r="BC877" s="84" t="s">
        <v>281</v>
      </c>
      <c r="BD877" s="108"/>
      <c r="BE877" s="84">
        <v>0</v>
      </c>
      <c r="BF877" s="38" t="s">
        <v>2431</v>
      </c>
      <c r="BG877" s="84">
        <v>7693952417</v>
      </c>
      <c r="BH877" s="114" t="s">
        <v>3072</v>
      </c>
      <c r="BI877" s="38" t="s">
        <v>111</v>
      </c>
      <c r="BJ877" s="85">
        <v>45822</v>
      </c>
      <c r="BK877" s="84"/>
      <c r="BL877" s="38"/>
      <c r="BM877" s="115" t="s">
        <v>119</v>
      </c>
      <c r="BN877" s="116" t="s">
        <v>199</v>
      </c>
      <c r="BO877" s="84" t="s">
        <v>242</v>
      </c>
      <c r="BP877" s="84"/>
      <c r="BQ877" s="117"/>
      <c r="BR877" s="118" t="s">
        <v>3094</v>
      </c>
    </row>
    <row r="878" spans="1:70" s="113" customFormat="1" ht="15" customHeight="1" x14ac:dyDescent="0.25">
      <c r="A878" s="84">
        <v>874</v>
      </c>
      <c r="B878" s="38" t="s">
        <v>254</v>
      </c>
      <c r="C878" s="38" t="s">
        <v>255</v>
      </c>
      <c r="D878" s="38" t="s">
        <v>256</v>
      </c>
      <c r="E878" s="38" t="s">
        <v>257</v>
      </c>
      <c r="F878" s="38" t="s">
        <v>258</v>
      </c>
      <c r="G878" s="84" t="s">
        <v>259</v>
      </c>
      <c r="H878" s="38" t="s">
        <v>260</v>
      </c>
      <c r="I878" s="84">
        <v>95409</v>
      </c>
      <c r="J878" s="38" t="s">
        <v>347</v>
      </c>
      <c r="K878" s="84">
        <v>95409</v>
      </c>
      <c r="L878" s="84" t="s">
        <v>262</v>
      </c>
      <c r="M878" s="38" t="s">
        <v>263</v>
      </c>
      <c r="N878" s="84">
        <v>160213</v>
      </c>
      <c r="O878" s="84" t="s">
        <v>348</v>
      </c>
      <c r="P878" s="84">
        <v>810100</v>
      </c>
      <c r="Q878" s="38" t="s">
        <v>1692</v>
      </c>
      <c r="R878" s="38" t="s">
        <v>2099</v>
      </c>
      <c r="S878" s="84" t="s">
        <v>2837</v>
      </c>
      <c r="T878" s="84" t="s">
        <v>2837</v>
      </c>
      <c r="U878" s="84" t="s">
        <v>2167</v>
      </c>
      <c r="V878" s="84" t="s">
        <v>269</v>
      </c>
      <c r="W878" s="84">
        <v>0</v>
      </c>
      <c r="X878" s="38" t="s">
        <v>270</v>
      </c>
      <c r="Y878" s="84">
        <v>356041523</v>
      </c>
      <c r="Z878" s="38" t="s">
        <v>2838</v>
      </c>
      <c r="AA878" s="108" t="s">
        <v>2839</v>
      </c>
      <c r="AB878" s="84">
        <v>40000</v>
      </c>
      <c r="AC878" s="108" t="s">
        <v>353</v>
      </c>
      <c r="AD878" s="84">
        <v>24</v>
      </c>
      <c r="AE878" s="84" t="s">
        <v>274</v>
      </c>
      <c r="AF878" s="84" t="s">
        <v>2151</v>
      </c>
      <c r="AG878" s="108" t="s">
        <v>2840</v>
      </c>
      <c r="AH878" s="84" t="s">
        <v>725</v>
      </c>
      <c r="AI878" s="108" t="s">
        <v>2835</v>
      </c>
      <c r="AJ878" s="84">
        <v>2130</v>
      </c>
      <c r="AK878" s="84">
        <v>2130</v>
      </c>
      <c r="AL878" s="108" t="s">
        <v>2531</v>
      </c>
      <c r="AM878" s="84">
        <v>18534.71</v>
      </c>
      <c r="AN878" s="112">
        <v>9155.2900000000009</v>
      </c>
      <c r="AO878" s="112">
        <v>27690</v>
      </c>
      <c r="AP878" s="112">
        <v>21465.29</v>
      </c>
      <c r="AQ878" s="112">
        <v>2882.71</v>
      </c>
      <c r="AR878" s="112">
        <v>24348</v>
      </c>
      <c r="AS878" s="112">
        <v>1674.23</v>
      </c>
      <c r="AT878" s="112">
        <v>455.77</v>
      </c>
      <c r="AU878" s="112">
        <v>2130</v>
      </c>
      <c r="AV878" s="84">
        <v>14</v>
      </c>
      <c r="AW878" s="84">
        <v>1</v>
      </c>
      <c r="AX878" s="84" t="s">
        <v>2177</v>
      </c>
      <c r="AY878" s="108"/>
      <c r="AZ878" s="84"/>
      <c r="BA878" s="84"/>
      <c r="BB878" s="84" t="s">
        <v>280</v>
      </c>
      <c r="BC878" s="84" t="s">
        <v>281</v>
      </c>
      <c r="BD878" s="108"/>
      <c r="BE878" s="84">
        <v>0</v>
      </c>
      <c r="BF878" s="38" t="s">
        <v>2837</v>
      </c>
      <c r="BG878" s="84">
        <v>7222963198</v>
      </c>
      <c r="BH878" s="114" t="s">
        <v>3072</v>
      </c>
      <c r="BI878" s="38" t="s">
        <v>110</v>
      </c>
      <c r="BJ878" s="85">
        <v>45819</v>
      </c>
      <c r="BK878" s="84"/>
      <c r="BL878" s="38" t="s">
        <v>115</v>
      </c>
      <c r="BM878" s="115" t="s">
        <v>130</v>
      </c>
      <c r="BN878" s="116" t="s">
        <v>199</v>
      </c>
      <c r="BO878" s="84" t="s">
        <v>242</v>
      </c>
      <c r="BP878" s="84"/>
      <c r="BQ878" s="117"/>
      <c r="BR878" s="118" t="s">
        <v>3091</v>
      </c>
    </row>
    <row r="879" spans="1:70" s="113" customFormat="1" ht="15" customHeight="1" x14ac:dyDescent="0.25">
      <c r="A879" s="84">
        <v>875</v>
      </c>
      <c r="B879" s="38" t="s">
        <v>254</v>
      </c>
      <c r="C879" s="38" t="s">
        <v>255</v>
      </c>
      <c r="D879" s="38" t="s">
        <v>256</v>
      </c>
      <c r="E879" s="38" t="s">
        <v>257</v>
      </c>
      <c r="F879" s="38" t="s">
        <v>258</v>
      </c>
      <c r="G879" s="84" t="s">
        <v>259</v>
      </c>
      <c r="H879" s="38" t="s">
        <v>260</v>
      </c>
      <c r="I879" s="84">
        <v>95591</v>
      </c>
      <c r="J879" s="38" t="s">
        <v>429</v>
      </c>
      <c r="K879" s="84">
        <v>95591</v>
      </c>
      <c r="L879" s="84" t="s">
        <v>262</v>
      </c>
      <c r="M879" s="38" t="s">
        <v>263</v>
      </c>
      <c r="N879" s="84">
        <v>211400</v>
      </c>
      <c r="O879" s="84" t="s">
        <v>2241</v>
      </c>
      <c r="P879" s="84">
        <v>279402</v>
      </c>
      <c r="Q879" s="38" t="s">
        <v>2242</v>
      </c>
      <c r="R879" s="38" t="s">
        <v>2282</v>
      </c>
      <c r="S879" s="84" t="s">
        <v>2250</v>
      </c>
      <c r="T879" s="84" t="s">
        <v>2250</v>
      </c>
      <c r="U879" s="84" t="s">
        <v>287</v>
      </c>
      <c r="V879" s="84" t="s">
        <v>269</v>
      </c>
      <c r="W879" s="84">
        <v>0</v>
      </c>
      <c r="X879" s="38" t="s">
        <v>270</v>
      </c>
      <c r="Y879" s="84">
        <v>356047005</v>
      </c>
      <c r="Z879" s="38" t="s">
        <v>2251</v>
      </c>
      <c r="AA879" s="108" t="s">
        <v>2841</v>
      </c>
      <c r="AB879" s="84">
        <v>40000</v>
      </c>
      <c r="AC879" s="108" t="s">
        <v>333</v>
      </c>
      <c r="AD879" s="84">
        <v>18</v>
      </c>
      <c r="AE879" s="84" t="s">
        <v>2118</v>
      </c>
      <c r="AF879" s="84" t="s">
        <v>2151</v>
      </c>
      <c r="AG879" s="108" t="s">
        <v>2252</v>
      </c>
      <c r="AH879" s="84" t="s">
        <v>725</v>
      </c>
      <c r="AI879" s="108" t="s">
        <v>2833</v>
      </c>
      <c r="AJ879" s="84">
        <v>2690</v>
      </c>
      <c r="AK879" s="84">
        <v>2690</v>
      </c>
      <c r="AL879" s="108" t="s">
        <v>2165</v>
      </c>
      <c r="AM879" s="84">
        <v>29346.46</v>
      </c>
      <c r="AN879" s="112">
        <v>8313.5400000000009</v>
      </c>
      <c r="AO879" s="112">
        <v>37660</v>
      </c>
      <c r="AP879" s="112">
        <v>10653.54</v>
      </c>
      <c r="AQ879" s="112">
        <v>577.46</v>
      </c>
      <c r="AR879" s="112">
        <v>11231</v>
      </c>
      <c r="AS879" s="112">
        <v>0</v>
      </c>
      <c r="AT879" s="112">
        <v>0</v>
      </c>
      <c r="AU879" s="112">
        <v>0</v>
      </c>
      <c r="AV879" s="84">
        <v>14</v>
      </c>
      <c r="AW879" s="84">
        <v>0</v>
      </c>
      <c r="AX879" s="84" t="s">
        <v>279</v>
      </c>
      <c r="AY879" s="108"/>
      <c r="AZ879" s="84"/>
      <c r="BA879" s="84"/>
      <c r="BB879" s="84" t="s">
        <v>280</v>
      </c>
      <c r="BC879" s="84" t="s">
        <v>281</v>
      </c>
      <c r="BD879" s="108"/>
      <c r="BE879" s="84">
        <v>0</v>
      </c>
      <c r="BF879" s="38" t="s">
        <v>2250</v>
      </c>
      <c r="BG879" s="84">
        <v>7746095290</v>
      </c>
      <c r="BH879" s="114" t="s">
        <v>3072</v>
      </c>
      <c r="BI879" s="38" t="s">
        <v>111</v>
      </c>
      <c r="BJ879" s="85">
        <v>45822</v>
      </c>
      <c r="BK879" s="84"/>
      <c r="BL879" s="38"/>
      <c r="BM879" s="115" t="s">
        <v>120</v>
      </c>
      <c r="BN879" s="116" t="s">
        <v>199</v>
      </c>
      <c r="BO879" s="84" t="s">
        <v>242</v>
      </c>
      <c r="BP879" s="84"/>
      <c r="BQ879" s="117"/>
      <c r="BR879" s="118" t="s">
        <v>3094</v>
      </c>
    </row>
    <row r="880" spans="1:70" s="113" customFormat="1" ht="15" customHeight="1" x14ac:dyDescent="0.25">
      <c r="A880" s="84">
        <v>876</v>
      </c>
      <c r="B880" s="38" t="s">
        <v>254</v>
      </c>
      <c r="C880" s="38" t="s">
        <v>255</v>
      </c>
      <c r="D880" s="38" t="s">
        <v>256</v>
      </c>
      <c r="E880" s="38" t="s">
        <v>257</v>
      </c>
      <c r="F880" s="38" t="s">
        <v>258</v>
      </c>
      <c r="G880" s="84" t="s">
        <v>259</v>
      </c>
      <c r="H880" s="38" t="s">
        <v>260</v>
      </c>
      <c r="I880" s="84">
        <v>95591</v>
      </c>
      <c r="J880" s="38" t="s">
        <v>429</v>
      </c>
      <c r="K880" s="84">
        <v>95591</v>
      </c>
      <c r="L880" s="84" t="s">
        <v>262</v>
      </c>
      <c r="M880" s="38" t="s">
        <v>263</v>
      </c>
      <c r="N880" s="84">
        <v>211400</v>
      </c>
      <c r="O880" s="84" t="s">
        <v>2241</v>
      </c>
      <c r="P880" s="84">
        <v>279402</v>
      </c>
      <c r="Q880" s="38" t="s">
        <v>2242</v>
      </c>
      <c r="R880" s="38" t="s">
        <v>2282</v>
      </c>
      <c r="S880" s="84" t="s">
        <v>2243</v>
      </c>
      <c r="T880" s="84" t="s">
        <v>2243</v>
      </c>
      <c r="U880" s="84" t="s">
        <v>287</v>
      </c>
      <c r="V880" s="84" t="s">
        <v>269</v>
      </c>
      <c r="W880" s="84">
        <v>0</v>
      </c>
      <c r="X880" s="38" t="s">
        <v>270</v>
      </c>
      <c r="Y880" s="84">
        <v>356047797</v>
      </c>
      <c r="Z880" s="38" t="s">
        <v>2244</v>
      </c>
      <c r="AA880" s="108" t="s">
        <v>2841</v>
      </c>
      <c r="AB880" s="84">
        <v>40000</v>
      </c>
      <c r="AC880" s="108" t="s">
        <v>333</v>
      </c>
      <c r="AD880" s="84">
        <v>18</v>
      </c>
      <c r="AE880" s="84" t="s">
        <v>2118</v>
      </c>
      <c r="AF880" s="84" t="s">
        <v>315</v>
      </c>
      <c r="AG880" s="108" t="s">
        <v>1806</v>
      </c>
      <c r="AH880" s="84" t="s">
        <v>591</v>
      </c>
      <c r="AI880" s="108" t="s">
        <v>2833</v>
      </c>
      <c r="AJ880" s="84">
        <v>2690</v>
      </c>
      <c r="AK880" s="84">
        <v>2690</v>
      </c>
      <c r="AL880" s="108" t="s">
        <v>2165</v>
      </c>
      <c r="AM880" s="84">
        <v>29346.46</v>
      </c>
      <c r="AN880" s="112">
        <v>8313.5400000000009</v>
      </c>
      <c r="AO880" s="112">
        <v>37660</v>
      </c>
      <c r="AP880" s="112">
        <v>10653.54</v>
      </c>
      <c r="AQ880" s="112">
        <v>577.46</v>
      </c>
      <c r="AR880" s="112">
        <v>11231</v>
      </c>
      <c r="AS880" s="112">
        <v>0</v>
      </c>
      <c r="AT880" s="112">
        <v>0</v>
      </c>
      <c r="AU880" s="112">
        <v>0</v>
      </c>
      <c r="AV880" s="84">
        <v>14</v>
      </c>
      <c r="AW880" s="84">
        <v>0</v>
      </c>
      <c r="AX880" s="84" t="s">
        <v>279</v>
      </c>
      <c r="AY880" s="108"/>
      <c r="AZ880" s="84"/>
      <c r="BA880" s="84"/>
      <c r="BB880" s="84" t="s">
        <v>280</v>
      </c>
      <c r="BC880" s="84" t="s">
        <v>281</v>
      </c>
      <c r="BD880" s="108"/>
      <c r="BE880" s="84">
        <v>0</v>
      </c>
      <c r="BF880" s="38" t="s">
        <v>2243</v>
      </c>
      <c r="BG880" s="84">
        <v>6260787568</v>
      </c>
      <c r="BH880" s="114" t="s">
        <v>3072</v>
      </c>
      <c r="BI880" s="38" t="s">
        <v>111</v>
      </c>
      <c r="BJ880" s="85">
        <v>45820</v>
      </c>
      <c r="BK880" s="84"/>
      <c r="BL880" s="38"/>
      <c r="BM880" s="115" t="s">
        <v>120</v>
      </c>
      <c r="BN880" s="116" t="s">
        <v>199</v>
      </c>
      <c r="BO880" s="84" t="s">
        <v>242</v>
      </c>
      <c r="BP880" s="84"/>
      <c r="BQ880" s="117"/>
      <c r="BR880" s="118" t="s">
        <v>3094</v>
      </c>
    </row>
    <row r="881" spans="1:70" s="113" customFormat="1" ht="15" customHeight="1" x14ac:dyDescent="0.25">
      <c r="A881" s="84">
        <v>877</v>
      </c>
      <c r="B881" s="38" t="s">
        <v>254</v>
      </c>
      <c r="C881" s="38" t="s">
        <v>255</v>
      </c>
      <c r="D881" s="38" t="s">
        <v>256</v>
      </c>
      <c r="E881" s="38" t="s">
        <v>257</v>
      </c>
      <c r="F881" s="38" t="s">
        <v>258</v>
      </c>
      <c r="G881" s="84" t="s">
        <v>259</v>
      </c>
      <c r="H881" s="38" t="s">
        <v>260</v>
      </c>
      <c r="I881" s="84">
        <v>95892</v>
      </c>
      <c r="J881" s="38" t="s">
        <v>516</v>
      </c>
      <c r="K881" s="84">
        <v>95892</v>
      </c>
      <c r="L881" s="84" t="s">
        <v>262</v>
      </c>
      <c r="M881" s="38" t="s">
        <v>263</v>
      </c>
      <c r="N881" s="84">
        <v>164614</v>
      </c>
      <c r="O881" s="84" t="s">
        <v>826</v>
      </c>
      <c r="P881" s="84">
        <v>220799</v>
      </c>
      <c r="Q881" s="38" t="s">
        <v>827</v>
      </c>
      <c r="R881" s="38" t="s">
        <v>2099</v>
      </c>
      <c r="S881" s="84" t="s">
        <v>2842</v>
      </c>
      <c r="T881" s="84" t="s">
        <v>2842</v>
      </c>
      <c r="U881" s="84" t="s">
        <v>411</v>
      </c>
      <c r="V881" s="84" t="s">
        <v>343</v>
      </c>
      <c r="W881" s="84">
        <v>0</v>
      </c>
      <c r="X881" s="38" t="s">
        <v>270</v>
      </c>
      <c r="Y881" s="84">
        <v>356100293</v>
      </c>
      <c r="Z881" s="38" t="s">
        <v>2843</v>
      </c>
      <c r="AA881" s="108" t="s">
        <v>2844</v>
      </c>
      <c r="AB881" s="84">
        <v>73000</v>
      </c>
      <c r="AC881" s="108" t="s">
        <v>522</v>
      </c>
      <c r="AD881" s="84">
        <v>24</v>
      </c>
      <c r="AE881" s="84" t="s">
        <v>421</v>
      </c>
      <c r="AF881" s="84" t="s">
        <v>603</v>
      </c>
      <c r="AG881" s="108" t="s">
        <v>1484</v>
      </c>
      <c r="AH881" s="84" t="s">
        <v>277</v>
      </c>
      <c r="AI881" s="108" t="s">
        <v>2845</v>
      </c>
      <c r="AJ881" s="84">
        <v>3900</v>
      </c>
      <c r="AK881" s="84">
        <v>3900</v>
      </c>
      <c r="AL881" s="108" t="s">
        <v>2311</v>
      </c>
      <c r="AM881" s="84">
        <v>34846.32</v>
      </c>
      <c r="AN881" s="112">
        <v>15853.68</v>
      </c>
      <c r="AO881" s="112">
        <v>50700</v>
      </c>
      <c r="AP881" s="112">
        <v>38153.68</v>
      </c>
      <c r="AQ881" s="112">
        <v>4984.32</v>
      </c>
      <c r="AR881" s="112">
        <v>43138</v>
      </c>
      <c r="AS881" s="112">
        <v>3089.89</v>
      </c>
      <c r="AT881" s="112">
        <v>810.11</v>
      </c>
      <c r="AU881" s="112">
        <v>3900</v>
      </c>
      <c r="AV881" s="84">
        <v>14</v>
      </c>
      <c r="AW881" s="84">
        <v>6</v>
      </c>
      <c r="AX881" s="84" t="s">
        <v>2177</v>
      </c>
      <c r="AY881" s="108"/>
      <c r="AZ881" s="84"/>
      <c r="BA881" s="84"/>
      <c r="BB881" s="84" t="s">
        <v>280</v>
      </c>
      <c r="BC881" s="84" t="s">
        <v>281</v>
      </c>
      <c r="BD881" s="108"/>
      <c r="BE881" s="84">
        <v>0</v>
      </c>
      <c r="BF881" s="38" t="s">
        <v>2842</v>
      </c>
      <c r="BG881" s="84">
        <v>9302467530</v>
      </c>
      <c r="BH881" s="114" t="s">
        <v>3072</v>
      </c>
      <c r="BI881" s="38" t="s">
        <v>110</v>
      </c>
      <c r="BJ881" s="85">
        <v>45820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243</v>
      </c>
      <c r="BP881" s="84"/>
      <c r="BQ881" s="117"/>
      <c r="BR881" s="118" t="s">
        <v>3091</v>
      </c>
    </row>
    <row r="882" spans="1:70" s="113" customFormat="1" ht="15" customHeight="1" x14ac:dyDescent="0.25">
      <c r="A882" s="84">
        <v>878</v>
      </c>
      <c r="B882" s="38" t="s">
        <v>254</v>
      </c>
      <c r="C882" s="38" t="s">
        <v>255</v>
      </c>
      <c r="D882" s="38" t="s">
        <v>256</v>
      </c>
      <c r="E882" s="38" t="s">
        <v>257</v>
      </c>
      <c r="F882" s="38" t="s">
        <v>258</v>
      </c>
      <c r="G882" s="84" t="s">
        <v>259</v>
      </c>
      <c r="H882" s="38" t="s">
        <v>260</v>
      </c>
      <c r="I882" s="84">
        <v>95591</v>
      </c>
      <c r="J882" s="38" t="s">
        <v>429</v>
      </c>
      <c r="K882" s="84">
        <v>95591</v>
      </c>
      <c r="L882" s="84" t="s">
        <v>262</v>
      </c>
      <c r="M882" s="38" t="s">
        <v>263</v>
      </c>
      <c r="N882" s="84">
        <v>211400</v>
      </c>
      <c r="O882" s="84" t="s">
        <v>2241</v>
      </c>
      <c r="P882" s="84">
        <v>279402</v>
      </c>
      <c r="Q882" s="38" t="s">
        <v>2242</v>
      </c>
      <c r="R882" s="38" t="s">
        <v>2282</v>
      </c>
      <c r="S882" s="84" t="s">
        <v>2246</v>
      </c>
      <c r="T882" s="84" t="s">
        <v>2246</v>
      </c>
      <c r="U882" s="84" t="s">
        <v>287</v>
      </c>
      <c r="V882" s="84" t="s">
        <v>269</v>
      </c>
      <c r="W882" s="84">
        <v>0</v>
      </c>
      <c r="X882" s="38" t="s">
        <v>270</v>
      </c>
      <c r="Y882" s="84">
        <v>356103595</v>
      </c>
      <c r="Z882" s="38" t="s">
        <v>2247</v>
      </c>
      <c r="AA882" s="108" t="s">
        <v>2846</v>
      </c>
      <c r="AB882" s="84">
        <v>40000</v>
      </c>
      <c r="AC882" s="108" t="s">
        <v>333</v>
      </c>
      <c r="AD882" s="84">
        <v>18</v>
      </c>
      <c r="AE882" s="84" t="s">
        <v>2118</v>
      </c>
      <c r="AF882" s="84" t="s">
        <v>315</v>
      </c>
      <c r="AG882" s="108" t="s">
        <v>1806</v>
      </c>
      <c r="AH882" s="84" t="s">
        <v>591</v>
      </c>
      <c r="AI882" s="108" t="s">
        <v>2833</v>
      </c>
      <c r="AJ882" s="84">
        <v>2690</v>
      </c>
      <c r="AK882" s="84">
        <v>2690</v>
      </c>
      <c r="AL882" s="108" t="s">
        <v>2165</v>
      </c>
      <c r="AM882" s="84">
        <v>29597.29</v>
      </c>
      <c r="AN882" s="112">
        <v>8062.71</v>
      </c>
      <c r="AO882" s="112">
        <v>37660</v>
      </c>
      <c r="AP882" s="112">
        <v>10402.709999999999</v>
      </c>
      <c r="AQ882" s="112">
        <v>555.29</v>
      </c>
      <c r="AR882" s="112">
        <v>10958</v>
      </c>
      <c r="AS882" s="112">
        <v>0</v>
      </c>
      <c r="AT882" s="112">
        <v>0</v>
      </c>
      <c r="AU882" s="112">
        <v>0</v>
      </c>
      <c r="AV882" s="84">
        <v>14</v>
      </c>
      <c r="AW882" s="84">
        <v>0</v>
      </c>
      <c r="AX882" s="84" t="s">
        <v>279</v>
      </c>
      <c r="AY882" s="108"/>
      <c r="AZ882" s="84"/>
      <c r="BA882" s="84"/>
      <c r="BB882" s="84" t="s">
        <v>280</v>
      </c>
      <c r="BC882" s="84" t="s">
        <v>281</v>
      </c>
      <c r="BD882" s="108"/>
      <c r="BE882" s="84">
        <v>0</v>
      </c>
      <c r="BF882" s="38" t="s">
        <v>2246</v>
      </c>
      <c r="BG882" s="84">
        <v>6263427917</v>
      </c>
      <c r="BH882" s="114" t="s">
        <v>3072</v>
      </c>
      <c r="BI882" s="38" t="s">
        <v>111</v>
      </c>
      <c r="BJ882" s="85">
        <v>45822</v>
      </c>
      <c r="BK882" s="84"/>
      <c r="BL882" s="38"/>
      <c r="BM882" s="115" t="s">
        <v>120</v>
      </c>
      <c r="BN882" s="116" t="s">
        <v>199</v>
      </c>
      <c r="BO882" s="84" t="s">
        <v>242</v>
      </c>
      <c r="BP882" s="84"/>
      <c r="BQ882" s="117"/>
      <c r="BR882" s="118" t="s">
        <v>3094</v>
      </c>
    </row>
    <row r="883" spans="1:70" s="113" customFormat="1" ht="15" customHeight="1" x14ac:dyDescent="0.25">
      <c r="A883" s="84">
        <v>879</v>
      </c>
      <c r="B883" s="38" t="s">
        <v>254</v>
      </c>
      <c r="C883" s="38" t="s">
        <v>255</v>
      </c>
      <c r="D883" s="38" t="s">
        <v>256</v>
      </c>
      <c r="E883" s="38" t="s">
        <v>257</v>
      </c>
      <c r="F883" s="38" t="s">
        <v>258</v>
      </c>
      <c r="G883" s="84" t="s">
        <v>259</v>
      </c>
      <c r="H883" s="38" t="s">
        <v>260</v>
      </c>
      <c r="I883" s="84">
        <v>95365</v>
      </c>
      <c r="J883" s="38" t="s">
        <v>327</v>
      </c>
      <c r="K883" s="84">
        <v>95365</v>
      </c>
      <c r="L883" s="84" t="s">
        <v>262</v>
      </c>
      <c r="M883" s="38" t="s">
        <v>263</v>
      </c>
      <c r="N883" s="84">
        <v>171865</v>
      </c>
      <c r="O883" s="84" t="s">
        <v>335</v>
      </c>
      <c r="P883" s="84">
        <v>806982</v>
      </c>
      <c r="Q883" s="38" t="s">
        <v>1391</v>
      </c>
      <c r="R883" s="38" t="s">
        <v>2099</v>
      </c>
      <c r="S883" s="84" t="s">
        <v>2847</v>
      </c>
      <c r="T883" s="84" t="s">
        <v>2847</v>
      </c>
      <c r="U883" s="84" t="s">
        <v>2167</v>
      </c>
      <c r="V883" s="84" t="s">
        <v>269</v>
      </c>
      <c r="W883" s="84">
        <v>0</v>
      </c>
      <c r="X883" s="38" t="s">
        <v>270</v>
      </c>
      <c r="Y883" s="84">
        <v>356115769</v>
      </c>
      <c r="Z883" s="38" t="s">
        <v>2848</v>
      </c>
      <c r="AA883" s="108" t="s">
        <v>2849</v>
      </c>
      <c r="AB883" s="84">
        <v>40000</v>
      </c>
      <c r="AC883" s="108" t="s">
        <v>333</v>
      </c>
      <c r="AD883" s="84">
        <v>24</v>
      </c>
      <c r="AE883" s="84" t="s">
        <v>274</v>
      </c>
      <c r="AF883" s="84" t="s">
        <v>2151</v>
      </c>
      <c r="AG883" s="108" t="s">
        <v>2850</v>
      </c>
      <c r="AH883" s="84" t="s">
        <v>725</v>
      </c>
      <c r="AI883" s="108" t="s">
        <v>2833</v>
      </c>
      <c r="AJ883" s="84">
        <v>2130</v>
      </c>
      <c r="AK883" s="84">
        <v>2130</v>
      </c>
      <c r="AL883" s="108" t="s">
        <v>982</v>
      </c>
      <c r="AM883" s="84">
        <v>15510.43</v>
      </c>
      <c r="AN883" s="112">
        <v>7919.57</v>
      </c>
      <c r="AO883" s="112">
        <v>23430</v>
      </c>
      <c r="AP883" s="112">
        <v>24489.57</v>
      </c>
      <c r="AQ883" s="112">
        <v>3810.43</v>
      </c>
      <c r="AR883" s="112">
        <v>28300</v>
      </c>
      <c r="AS883" s="112">
        <v>4949.34</v>
      </c>
      <c r="AT883" s="112">
        <v>1440.66</v>
      </c>
      <c r="AU883" s="112">
        <v>6390</v>
      </c>
      <c r="AV883" s="84">
        <v>14</v>
      </c>
      <c r="AW883" s="84">
        <v>68</v>
      </c>
      <c r="AX883" s="84" t="s">
        <v>2235</v>
      </c>
      <c r="AY883" s="108"/>
      <c r="AZ883" s="84"/>
      <c r="BA883" s="84"/>
      <c r="BB883" s="84" t="s">
        <v>280</v>
      </c>
      <c r="BC883" s="84" t="s">
        <v>281</v>
      </c>
      <c r="BD883" s="108"/>
      <c r="BE883" s="84">
        <v>0</v>
      </c>
      <c r="BF883" s="38" t="s">
        <v>2847</v>
      </c>
      <c r="BG883" s="84">
        <v>7828268403</v>
      </c>
      <c r="BH883" s="114" t="s">
        <v>3072</v>
      </c>
      <c r="BI883" s="38" t="s">
        <v>110</v>
      </c>
      <c r="BJ883" s="85">
        <v>45822</v>
      </c>
      <c r="BK883" s="84"/>
      <c r="BL883" s="38" t="s">
        <v>114</v>
      </c>
      <c r="BM883" s="115" t="s">
        <v>119</v>
      </c>
      <c r="BN883" s="116" t="s">
        <v>199</v>
      </c>
      <c r="BO883" s="84" t="s">
        <v>242</v>
      </c>
      <c r="BP883" s="84"/>
      <c r="BQ883" s="117"/>
      <c r="BR883" s="118" t="s">
        <v>3091</v>
      </c>
    </row>
    <row r="884" spans="1:70" s="113" customFormat="1" ht="15" customHeight="1" x14ac:dyDescent="0.25">
      <c r="A884" s="84">
        <v>880</v>
      </c>
      <c r="B884" s="38" t="s">
        <v>254</v>
      </c>
      <c r="C884" s="38" t="s">
        <v>255</v>
      </c>
      <c r="D884" s="38" t="s">
        <v>256</v>
      </c>
      <c r="E884" s="38" t="s">
        <v>257</v>
      </c>
      <c r="F884" s="38" t="s">
        <v>258</v>
      </c>
      <c r="G884" s="84" t="s">
        <v>259</v>
      </c>
      <c r="H884" s="38" t="s">
        <v>260</v>
      </c>
      <c r="I884" s="84">
        <v>95892</v>
      </c>
      <c r="J884" s="38" t="s">
        <v>516</v>
      </c>
      <c r="K884" s="84">
        <v>95892</v>
      </c>
      <c r="L884" s="84" t="s">
        <v>262</v>
      </c>
      <c r="M884" s="38" t="s">
        <v>263</v>
      </c>
      <c r="N884" s="84">
        <v>164968</v>
      </c>
      <c r="O884" s="84" t="s">
        <v>1516</v>
      </c>
      <c r="P884" s="84">
        <v>221306</v>
      </c>
      <c r="Q884" s="38" t="s">
        <v>1217</v>
      </c>
      <c r="R884" s="38" t="s">
        <v>2282</v>
      </c>
      <c r="S884" s="84" t="s">
        <v>2501</v>
      </c>
      <c r="T884" s="84" t="s">
        <v>2501</v>
      </c>
      <c r="U884" s="84" t="s">
        <v>2167</v>
      </c>
      <c r="V884" s="84" t="s">
        <v>269</v>
      </c>
      <c r="W884" s="84">
        <v>0</v>
      </c>
      <c r="X884" s="38" t="s">
        <v>270</v>
      </c>
      <c r="Y884" s="84">
        <v>356147636</v>
      </c>
      <c r="Z884" s="38" t="s">
        <v>2502</v>
      </c>
      <c r="AA884" s="108" t="s">
        <v>2846</v>
      </c>
      <c r="AB884" s="84">
        <v>40000</v>
      </c>
      <c r="AC884" s="108" t="s">
        <v>522</v>
      </c>
      <c r="AD884" s="84">
        <v>18</v>
      </c>
      <c r="AE884" s="84" t="s">
        <v>2118</v>
      </c>
      <c r="AF884" s="84" t="s">
        <v>2151</v>
      </c>
      <c r="AG884" s="108" t="s">
        <v>2499</v>
      </c>
      <c r="AH884" s="84" t="s">
        <v>725</v>
      </c>
      <c r="AI884" s="108" t="s">
        <v>2845</v>
      </c>
      <c r="AJ884" s="84">
        <v>2690</v>
      </c>
      <c r="AK884" s="84">
        <v>2690</v>
      </c>
      <c r="AL884" s="108" t="s">
        <v>2851</v>
      </c>
      <c r="AM884" s="84">
        <v>22450.04</v>
      </c>
      <c r="AN884" s="112">
        <v>7139.96</v>
      </c>
      <c r="AO884" s="112">
        <v>29590</v>
      </c>
      <c r="AP884" s="112">
        <v>17549.96</v>
      </c>
      <c r="AQ884" s="112">
        <v>1517.04</v>
      </c>
      <c r="AR884" s="112">
        <v>19067</v>
      </c>
      <c r="AS884" s="112">
        <v>7111.4</v>
      </c>
      <c r="AT884" s="112">
        <v>958.6</v>
      </c>
      <c r="AU884" s="112">
        <v>8070</v>
      </c>
      <c r="AV884" s="84">
        <v>14</v>
      </c>
      <c r="AW884" s="84">
        <v>67</v>
      </c>
      <c r="AX884" s="84" t="s">
        <v>2235</v>
      </c>
      <c r="AY884" s="108"/>
      <c r="AZ884" s="84"/>
      <c r="BA884" s="84"/>
      <c r="BB884" s="84" t="s">
        <v>280</v>
      </c>
      <c r="BC884" s="84" t="s">
        <v>281</v>
      </c>
      <c r="BD884" s="108"/>
      <c r="BE884" s="84">
        <v>0</v>
      </c>
      <c r="BF884" s="38" t="s">
        <v>2501</v>
      </c>
      <c r="BG884" s="84">
        <v>9826363234</v>
      </c>
      <c r="BH884" s="114" t="s">
        <v>3072</v>
      </c>
      <c r="BI884" s="38" t="s">
        <v>110</v>
      </c>
      <c r="BJ884" s="85">
        <v>45822</v>
      </c>
      <c r="BK884" s="84"/>
      <c r="BL884" s="38" t="s">
        <v>114</v>
      </c>
      <c r="BM884" s="115" t="s">
        <v>119</v>
      </c>
      <c r="BN884" s="116" t="s">
        <v>199</v>
      </c>
      <c r="BO884" s="84" t="s">
        <v>242</v>
      </c>
      <c r="BP884" s="84"/>
      <c r="BQ884" s="117"/>
      <c r="BR884" s="118" t="s">
        <v>3091</v>
      </c>
    </row>
    <row r="885" spans="1:70" s="113" customFormat="1" ht="15" customHeight="1" x14ac:dyDescent="0.25">
      <c r="A885" s="84">
        <v>881</v>
      </c>
      <c r="B885" s="38" t="s">
        <v>254</v>
      </c>
      <c r="C885" s="38" t="s">
        <v>255</v>
      </c>
      <c r="D885" s="38" t="s">
        <v>256</v>
      </c>
      <c r="E885" s="38" t="s">
        <v>257</v>
      </c>
      <c r="F885" s="38" t="s">
        <v>258</v>
      </c>
      <c r="G885" s="84" t="s">
        <v>259</v>
      </c>
      <c r="H885" s="38" t="s">
        <v>260</v>
      </c>
      <c r="I885" s="84">
        <v>95591</v>
      </c>
      <c r="J885" s="38" t="s">
        <v>429</v>
      </c>
      <c r="K885" s="84">
        <v>95591</v>
      </c>
      <c r="L885" s="84" t="s">
        <v>262</v>
      </c>
      <c r="M885" s="38" t="s">
        <v>263</v>
      </c>
      <c r="N885" s="84">
        <v>211400</v>
      </c>
      <c r="O885" s="84" t="s">
        <v>2241</v>
      </c>
      <c r="P885" s="84">
        <v>279402</v>
      </c>
      <c r="Q885" s="38" t="s">
        <v>2242</v>
      </c>
      <c r="R885" s="38" t="s">
        <v>2282</v>
      </c>
      <c r="S885" s="84" t="s">
        <v>2253</v>
      </c>
      <c r="T885" s="84" t="s">
        <v>2253</v>
      </c>
      <c r="U885" s="84" t="s">
        <v>287</v>
      </c>
      <c r="V885" s="84" t="s">
        <v>269</v>
      </c>
      <c r="W885" s="84">
        <v>0</v>
      </c>
      <c r="X885" s="38" t="s">
        <v>270</v>
      </c>
      <c r="Y885" s="84">
        <v>356181695</v>
      </c>
      <c r="Z885" s="38" t="s">
        <v>2254</v>
      </c>
      <c r="AA885" s="108" t="s">
        <v>2844</v>
      </c>
      <c r="AB885" s="84">
        <v>40000</v>
      </c>
      <c r="AC885" s="108" t="s">
        <v>333</v>
      </c>
      <c r="AD885" s="84">
        <v>18</v>
      </c>
      <c r="AE885" s="84" t="s">
        <v>2118</v>
      </c>
      <c r="AF885" s="84" t="s">
        <v>2151</v>
      </c>
      <c r="AG885" s="108" t="s">
        <v>2252</v>
      </c>
      <c r="AH885" s="84" t="s">
        <v>725</v>
      </c>
      <c r="AI885" s="108" t="s">
        <v>2833</v>
      </c>
      <c r="AJ885" s="84">
        <v>2690</v>
      </c>
      <c r="AK885" s="84">
        <v>2690</v>
      </c>
      <c r="AL885" s="108" t="s">
        <v>2165</v>
      </c>
      <c r="AM885" s="84">
        <v>29704.78</v>
      </c>
      <c r="AN885" s="112">
        <v>7955.22</v>
      </c>
      <c r="AO885" s="112">
        <v>37660</v>
      </c>
      <c r="AP885" s="112">
        <v>10295.219999999999</v>
      </c>
      <c r="AQ885" s="112">
        <v>545.78</v>
      </c>
      <c r="AR885" s="112">
        <v>10841</v>
      </c>
      <c r="AS885" s="112">
        <v>0</v>
      </c>
      <c r="AT885" s="112">
        <v>0</v>
      </c>
      <c r="AU885" s="112">
        <v>0</v>
      </c>
      <c r="AV885" s="84">
        <v>14</v>
      </c>
      <c r="AW885" s="84">
        <v>0</v>
      </c>
      <c r="AX885" s="84" t="s">
        <v>279</v>
      </c>
      <c r="AY885" s="108"/>
      <c r="AZ885" s="84"/>
      <c r="BA885" s="84"/>
      <c r="BB885" s="84" t="s">
        <v>280</v>
      </c>
      <c r="BC885" s="84" t="s">
        <v>281</v>
      </c>
      <c r="BD885" s="108"/>
      <c r="BE885" s="84">
        <v>0</v>
      </c>
      <c r="BF885" s="38" t="s">
        <v>2253</v>
      </c>
      <c r="BG885" s="84">
        <v>9644984958</v>
      </c>
      <c r="BH885" s="114" t="s">
        <v>3072</v>
      </c>
      <c r="BI885" s="38" t="s">
        <v>111</v>
      </c>
      <c r="BJ885" s="85">
        <v>45822</v>
      </c>
      <c r="BK885" s="84"/>
      <c r="BL885" s="38"/>
      <c r="BM885" s="115" t="s">
        <v>119</v>
      </c>
      <c r="BN885" s="116" t="s">
        <v>199</v>
      </c>
      <c r="BO885" s="84" t="s">
        <v>242</v>
      </c>
      <c r="BP885" s="84"/>
      <c r="BQ885" s="117"/>
      <c r="BR885" s="118" t="s">
        <v>3094</v>
      </c>
    </row>
    <row r="886" spans="1:70" s="113" customFormat="1" ht="15" customHeight="1" x14ac:dyDescent="0.25">
      <c r="A886" s="84">
        <v>882</v>
      </c>
      <c r="B886" s="38" t="s">
        <v>254</v>
      </c>
      <c r="C886" s="38" t="s">
        <v>255</v>
      </c>
      <c r="D886" s="38" t="s">
        <v>256</v>
      </c>
      <c r="E886" s="38" t="s">
        <v>257</v>
      </c>
      <c r="F886" s="38" t="s">
        <v>258</v>
      </c>
      <c r="G886" s="84" t="s">
        <v>259</v>
      </c>
      <c r="H886" s="38" t="s">
        <v>260</v>
      </c>
      <c r="I886" s="84">
        <v>95409</v>
      </c>
      <c r="J886" s="38" t="s">
        <v>347</v>
      </c>
      <c r="K886" s="84">
        <v>95409</v>
      </c>
      <c r="L886" s="84" t="s">
        <v>262</v>
      </c>
      <c r="M886" s="38" t="s">
        <v>263</v>
      </c>
      <c r="N886" s="84">
        <v>171419</v>
      </c>
      <c r="O886" s="84" t="s">
        <v>1329</v>
      </c>
      <c r="P886" s="84">
        <v>230318</v>
      </c>
      <c r="Q886" s="38" t="s">
        <v>1334</v>
      </c>
      <c r="R886" s="38" t="s">
        <v>2282</v>
      </c>
      <c r="S886" s="84" t="s">
        <v>2509</v>
      </c>
      <c r="T886" s="84" t="s">
        <v>2509</v>
      </c>
      <c r="U886" s="84" t="s">
        <v>2167</v>
      </c>
      <c r="V886" s="84" t="s">
        <v>269</v>
      </c>
      <c r="W886" s="84">
        <v>0</v>
      </c>
      <c r="X886" s="38" t="s">
        <v>270</v>
      </c>
      <c r="Y886" s="84">
        <v>356209396</v>
      </c>
      <c r="Z886" s="38" t="s">
        <v>2510</v>
      </c>
      <c r="AA886" s="108" t="s">
        <v>2852</v>
      </c>
      <c r="AB886" s="84">
        <v>40000</v>
      </c>
      <c r="AC886" s="108" t="s">
        <v>353</v>
      </c>
      <c r="AD886" s="84">
        <v>18</v>
      </c>
      <c r="AE886" s="84" t="s">
        <v>2118</v>
      </c>
      <c r="AF886" s="84" t="s">
        <v>2151</v>
      </c>
      <c r="AG886" s="108" t="s">
        <v>2511</v>
      </c>
      <c r="AH886" s="84" t="s">
        <v>725</v>
      </c>
      <c r="AI886" s="108" t="s">
        <v>2835</v>
      </c>
      <c r="AJ886" s="84">
        <v>2690</v>
      </c>
      <c r="AK886" s="84">
        <v>2690</v>
      </c>
      <c r="AL886" s="108" t="s">
        <v>2553</v>
      </c>
      <c r="AM886" s="84">
        <v>24733.040000000001</v>
      </c>
      <c r="AN886" s="112">
        <v>7546.96</v>
      </c>
      <c r="AO886" s="112">
        <v>32280</v>
      </c>
      <c r="AP886" s="112">
        <v>15266.96</v>
      </c>
      <c r="AQ886" s="112">
        <v>1149.04</v>
      </c>
      <c r="AR886" s="112">
        <v>16416</v>
      </c>
      <c r="AS886" s="112">
        <v>4792.59</v>
      </c>
      <c r="AT886" s="112">
        <v>587.41</v>
      </c>
      <c r="AU886" s="112">
        <v>5380</v>
      </c>
      <c r="AV886" s="84">
        <v>14</v>
      </c>
      <c r="AW886" s="84">
        <v>32</v>
      </c>
      <c r="AX886" s="84" t="s">
        <v>2185</v>
      </c>
      <c r="AY886" s="108"/>
      <c r="AZ886" s="84"/>
      <c r="BA886" s="84"/>
      <c r="BB886" s="84" t="s">
        <v>280</v>
      </c>
      <c r="BC886" s="84" t="s">
        <v>281</v>
      </c>
      <c r="BD886" s="108"/>
      <c r="BE886" s="84">
        <v>0</v>
      </c>
      <c r="BF886" s="38" t="s">
        <v>2509</v>
      </c>
      <c r="BG886" s="84">
        <v>9907899996</v>
      </c>
      <c r="BH886" s="114" t="s">
        <v>3072</v>
      </c>
      <c r="BI886" s="38" t="s">
        <v>110</v>
      </c>
      <c r="BJ886" s="85">
        <v>45822</v>
      </c>
      <c r="BK886" s="84"/>
      <c r="BL886" s="38" t="s">
        <v>114</v>
      </c>
      <c r="BM886" s="115" t="s">
        <v>119</v>
      </c>
      <c r="BN886" s="116" t="s">
        <v>199</v>
      </c>
      <c r="BO886" s="84" t="s">
        <v>242</v>
      </c>
      <c r="BP886" s="84"/>
      <c r="BQ886" s="117"/>
      <c r="BR886" s="118" t="s">
        <v>3091</v>
      </c>
    </row>
    <row r="887" spans="1:70" s="113" customFormat="1" ht="15" customHeight="1" x14ac:dyDescent="0.25">
      <c r="A887" s="84">
        <v>883</v>
      </c>
      <c r="B887" s="38" t="s">
        <v>254</v>
      </c>
      <c r="C887" s="38" t="s">
        <v>255</v>
      </c>
      <c r="D887" s="38" t="s">
        <v>256</v>
      </c>
      <c r="E887" s="38" t="s">
        <v>257</v>
      </c>
      <c r="F887" s="38" t="s">
        <v>258</v>
      </c>
      <c r="G887" s="84" t="s">
        <v>259</v>
      </c>
      <c r="H887" s="38" t="s">
        <v>260</v>
      </c>
      <c r="I887" s="84">
        <v>95409</v>
      </c>
      <c r="J887" s="38" t="s">
        <v>347</v>
      </c>
      <c r="K887" s="84">
        <v>95409</v>
      </c>
      <c r="L887" s="84" t="s">
        <v>262</v>
      </c>
      <c r="M887" s="38" t="s">
        <v>263</v>
      </c>
      <c r="N887" s="84">
        <v>160213</v>
      </c>
      <c r="O887" s="84" t="s">
        <v>348</v>
      </c>
      <c r="P887" s="84">
        <v>214894</v>
      </c>
      <c r="Q887" s="38" t="s">
        <v>349</v>
      </c>
      <c r="R887" s="38" t="s">
        <v>2282</v>
      </c>
      <c r="S887" s="84" t="s">
        <v>2274</v>
      </c>
      <c r="T887" s="84" t="s">
        <v>2274</v>
      </c>
      <c r="U887" s="84" t="s">
        <v>2167</v>
      </c>
      <c r="V887" s="84" t="s">
        <v>269</v>
      </c>
      <c r="W887" s="84">
        <v>0</v>
      </c>
      <c r="X887" s="38" t="s">
        <v>270</v>
      </c>
      <c r="Y887" s="84">
        <v>356246500</v>
      </c>
      <c r="Z887" s="38" t="s">
        <v>2275</v>
      </c>
      <c r="AA887" s="108" t="s">
        <v>2844</v>
      </c>
      <c r="AB887" s="84">
        <v>40000</v>
      </c>
      <c r="AC887" s="108" t="s">
        <v>353</v>
      </c>
      <c r="AD887" s="84">
        <v>18</v>
      </c>
      <c r="AE887" s="84" t="s">
        <v>2118</v>
      </c>
      <c r="AF887" s="84" t="s">
        <v>2151</v>
      </c>
      <c r="AG887" s="108" t="s">
        <v>2276</v>
      </c>
      <c r="AH887" s="84" t="s">
        <v>725</v>
      </c>
      <c r="AI887" s="108" t="s">
        <v>2835</v>
      </c>
      <c r="AJ887" s="84">
        <v>2690</v>
      </c>
      <c r="AK887" s="84">
        <v>2690</v>
      </c>
      <c r="AL887" s="108" t="s">
        <v>2445</v>
      </c>
      <c r="AM887" s="84">
        <v>11451.35</v>
      </c>
      <c r="AN887" s="112">
        <v>4688.6499999999996</v>
      </c>
      <c r="AO887" s="112">
        <v>16140</v>
      </c>
      <c r="AP887" s="112">
        <v>28548.65</v>
      </c>
      <c r="AQ887" s="112">
        <v>4046.35</v>
      </c>
      <c r="AR887" s="112">
        <v>32595</v>
      </c>
      <c r="AS887" s="112">
        <v>18038.419999999998</v>
      </c>
      <c r="AT887" s="112">
        <v>3481.58</v>
      </c>
      <c r="AU887" s="112">
        <v>21520</v>
      </c>
      <c r="AV887" s="84">
        <v>14</v>
      </c>
      <c r="AW887" s="84">
        <v>244</v>
      </c>
      <c r="AX887" s="84" t="s">
        <v>293</v>
      </c>
      <c r="AY887" s="108"/>
      <c r="AZ887" s="84"/>
      <c r="BA887" s="84"/>
      <c r="BB887" s="84" t="s">
        <v>280</v>
      </c>
      <c r="BC887" s="84" t="s">
        <v>281</v>
      </c>
      <c r="BD887" s="108"/>
      <c r="BE887" s="84">
        <v>0</v>
      </c>
      <c r="BF887" s="38" t="s">
        <v>2274</v>
      </c>
      <c r="BG887" s="84">
        <v>9589927485</v>
      </c>
      <c r="BH887" s="114" t="s">
        <v>3072</v>
      </c>
      <c r="BI887" s="38" t="s">
        <v>111</v>
      </c>
      <c r="BJ887" s="85">
        <v>45822</v>
      </c>
      <c r="BK887" s="84"/>
      <c r="BL887" s="38"/>
      <c r="BM887" s="115" t="s">
        <v>120</v>
      </c>
      <c r="BN887" s="116" t="s">
        <v>199</v>
      </c>
      <c r="BO887" s="84" t="s">
        <v>242</v>
      </c>
      <c r="BP887" s="84"/>
      <c r="BQ887" s="117"/>
      <c r="BR887" s="118" t="s">
        <v>3094</v>
      </c>
    </row>
    <row r="888" spans="1:70" s="113" customFormat="1" ht="15" customHeight="1" x14ac:dyDescent="0.25">
      <c r="A888" s="84">
        <v>884</v>
      </c>
      <c r="B888" s="38" t="s">
        <v>254</v>
      </c>
      <c r="C888" s="38" t="s">
        <v>255</v>
      </c>
      <c r="D888" s="38" t="s">
        <v>256</v>
      </c>
      <c r="E888" s="38" t="s">
        <v>257</v>
      </c>
      <c r="F888" s="38" t="s">
        <v>258</v>
      </c>
      <c r="G888" s="84" t="s">
        <v>259</v>
      </c>
      <c r="H888" s="38" t="s">
        <v>260</v>
      </c>
      <c r="I888" s="84">
        <v>95409</v>
      </c>
      <c r="J888" s="38" t="s">
        <v>347</v>
      </c>
      <c r="K888" s="84">
        <v>95409</v>
      </c>
      <c r="L888" s="84" t="s">
        <v>262</v>
      </c>
      <c r="M888" s="38" t="s">
        <v>263</v>
      </c>
      <c r="N888" s="84">
        <v>171419</v>
      </c>
      <c r="O888" s="84" t="s">
        <v>1329</v>
      </c>
      <c r="P888" s="84">
        <v>832028</v>
      </c>
      <c r="Q888" s="38" t="s">
        <v>2437</v>
      </c>
      <c r="R888" s="38" t="s">
        <v>2099</v>
      </c>
      <c r="S888" s="84" t="s">
        <v>2853</v>
      </c>
      <c r="T888" s="84" t="s">
        <v>2853</v>
      </c>
      <c r="U888" s="84" t="s">
        <v>2167</v>
      </c>
      <c r="V888" s="84" t="s">
        <v>269</v>
      </c>
      <c r="W888" s="84">
        <v>0</v>
      </c>
      <c r="X888" s="38" t="s">
        <v>270</v>
      </c>
      <c r="Y888" s="84">
        <v>356259806</v>
      </c>
      <c r="Z888" s="38" t="s">
        <v>1495</v>
      </c>
      <c r="AA888" s="108" t="s">
        <v>2844</v>
      </c>
      <c r="AB888" s="84">
        <v>40000</v>
      </c>
      <c r="AC888" s="108" t="s">
        <v>353</v>
      </c>
      <c r="AD888" s="84">
        <v>24</v>
      </c>
      <c r="AE888" s="84" t="s">
        <v>274</v>
      </c>
      <c r="AF888" s="84" t="s">
        <v>2151</v>
      </c>
      <c r="AG888" s="108" t="s">
        <v>2854</v>
      </c>
      <c r="AH888" s="84" t="s">
        <v>725</v>
      </c>
      <c r="AI888" s="108" t="s">
        <v>2835</v>
      </c>
      <c r="AJ888" s="84">
        <v>2130</v>
      </c>
      <c r="AK888" s="84">
        <v>2130</v>
      </c>
      <c r="AL888" s="108" t="s">
        <v>2203</v>
      </c>
      <c r="AM888" s="84">
        <v>20495.599999999999</v>
      </c>
      <c r="AN888" s="112">
        <v>9324.4</v>
      </c>
      <c r="AO888" s="112">
        <v>29820</v>
      </c>
      <c r="AP888" s="112">
        <v>19504.400000000001</v>
      </c>
      <c r="AQ888" s="112">
        <v>2361.6</v>
      </c>
      <c r="AR888" s="112">
        <v>21866</v>
      </c>
      <c r="AS888" s="112">
        <v>0</v>
      </c>
      <c r="AT888" s="112">
        <v>0</v>
      </c>
      <c r="AU888" s="112">
        <v>0</v>
      </c>
      <c r="AV888" s="84">
        <v>14</v>
      </c>
      <c r="AW888" s="84">
        <v>0</v>
      </c>
      <c r="AX888" s="84" t="s">
        <v>279</v>
      </c>
      <c r="AY888" s="108"/>
      <c r="AZ888" s="84"/>
      <c r="BA888" s="84"/>
      <c r="BB888" s="84" t="s">
        <v>280</v>
      </c>
      <c r="BC888" s="84" t="s">
        <v>281</v>
      </c>
      <c r="BD888" s="108"/>
      <c r="BE888" s="84">
        <v>0</v>
      </c>
      <c r="BF888" s="38" t="s">
        <v>2853</v>
      </c>
      <c r="BG888" s="84">
        <v>9685842590</v>
      </c>
      <c r="BH888" s="114" t="s">
        <v>3072</v>
      </c>
      <c r="BI888" s="38" t="s">
        <v>111</v>
      </c>
      <c r="BJ888" s="85">
        <v>45820</v>
      </c>
      <c r="BK888" s="84"/>
      <c r="BL888" s="38"/>
      <c r="BM888" s="115" t="s">
        <v>119</v>
      </c>
      <c r="BN888" s="116" t="s">
        <v>199</v>
      </c>
      <c r="BO888" s="84" t="s">
        <v>242</v>
      </c>
      <c r="BP888" s="84"/>
      <c r="BQ888" s="117"/>
      <c r="BR888" s="118" t="s">
        <v>3094</v>
      </c>
    </row>
    <row r="889" spans="1:70" s="113" customFormat="1" ht="15" customHeight="1" x14ac:dyDescent="0.25">
      <c r="A889" s="84">
        <v>885</v>
      </c>
      <c r="B889" s="38" t="s">
        <v>254</v>
      </c>
      <c r="C889" s="38" t="s">
        <v>255</v>
      </c>
      <c r="D889" s="38" t="s">
        <v>256</v>
      </c>
      <c r="E889" s="38" t="s">
        <v>257</v>
      </c>
      <c r="F889" s="38" t="s">
        <v>258</v>
      </c>
      <c r="G889" s="84" t="s">
        <v>259</v>
      </c>
      <c r="H889" s="38" t="s">
        <v>260</v>
      </c>
      <c r="I889" s="84">
        <v>95409</v>
      </c>
      <c r="J889" s="38" t="s">
        <v>347</v>
      </c>
      <c r="K889" s="84">
        <v>95409</v>
      </c>
      <c r="L889" s="84" t="s">
        <v>262</v>
      </c>
      <c r="M889" s="38" t="s">
        <v>263</v>
      </c>
      <c r="N889" s="84">
        <v>171419</v>
      </c>
      <c r="O889" s="84" t="s">
        <v>1329</v>
      </c>
      <c r="P889" s="84">
        <v>230318</v>
      </c>
      <c r="Q889" s="38" t="s">
        <v>1334</v>
      </c>
      <c r="R889" s="38" t="s">
        <v>2099</v>
      </c>
      <c r="S889" s="84" t="s">
        <v>2855</v>
      </c>
      <c r="T889" s="84" t="s">
        <v>2855</v>
      </c>
      <c r="U889" s="84" t="s">
        <v>2167</v>
      </c>
      <c r="V889" s="84" t="s">
        <v>269</v>
      </c>
      <c r="W889" s="84">
        <v>0</v>
      </c>
      <c r="X889" s="38" t="s">
        <v>270</v>
      </c>
      <c r="Y889" s="84">
        <v>356288475</v>
      </c>
      <c r="Z889" s="38" t="s">
        <v>552</v>
      </c>
      <c r="AA889" s="108" t="s">
        <v>2852</v>
      </c>
      <c r="AB889" s="84">
        <v>40000</v>
      </c>
      <c r="AC889" s="108" t="s">
        <v>353</v>
      </c>
      <c r="AD889" s="84">
        <v>24</v>
      </c>
      <c r="AE889" s="84" t="s">
        <v>274</v>
      </c>
      <c r="AF889" s="84" t="s">
        <v>2151</v>
      </c>
      <c r="AG889" s="108" t="s">
        <v>2856</v>
      </c>
      <c r="AH889" s="84" t="s">
        <v>725</v>
      </c>
      <c r="AI889" s="108" t="s">
        <v>2835</v>
      </c>
      <c r="AJ889" s="84">
        <v>2130</v>
      </c>
      <c r="AK889" s="84">
        <v>2130</v>
      </c>
      <c r="AL889" s="108" t="s">
        <v>2203</v>
      </c>
      <c r="AM889" s="84">
        <v>20531.45</v>
      </c>
      <c r="AN889" s="112">
        <v>9288.5499999999993</v>
      </c>
      <c r="AO889" s="112">
        <v>29820</v>
      </c>
      <c r="AP889" s="112">
        <v>19468.55</v>
      </c>
      <c r="AQ889" s="112">
        <v>2352.4499999999998</v>
      </c>
      <c r="AR889" s="112">
        <v>21821</v>
      </c>
      <c r="AS889" s="112">
        <v>0</v>
      </c>
      <c r="AT889" s="112">
        <v>0</v>
      </c>
      <c r="AU889" s="112">
        <v>0</v>
      </c>
      <c r="AV889" s="84">
        <v>14</v>
      </c>
      <c r="AW889" s="84">
        <v>0</v>
      </c>
      <c r="AX889" s="84" t="s">
        <v>279</v>
      </c>
      <c r="AY889" s="108"/>
      <c r="AZ889" s="84"/>
      <c r="BA889" s="84"/>
      <c r="BB889" s="84" t="s">
        <v>280</v>
      </c>
      <c r="BC889" s="84" t="s">
        <v>281</v>
      </c>
      <c r="BD889" s="108"/>
      <c r="BE889" s="84">
        <v>0</v>
      </c>
      <c r="BF889" s="38" t="s">
        <v>2855</v>
      </c>
      <c r="BG889" s="84">
        <v>9699526897</v>
      </c>
      <c r="BH889" s="114" t="s">
        <v>3072</v>
      </c>
      <c r="BI889" s="38" t="s">
        <v>111</v>
      </c>
      <c r="BJ889" s="85">
        <v>45822</v>
      </c>
      <c r="BK889" s="84"/>
      <c r="BL889" s="38"/>
      <c r="BM889" s="115" t="s">
        <v>120</v>
      </c>
      <c r="BN889" s="116" t="s">
        <v>199</v>
      </c>
      <c r="BO889" s="84" t="s">
        <v>242</v>
      </c>
      <c r="BP889" s="84"/>
      <c r="BQ889" s="117"/>
      <c r="BR889" s="118" t="s">
        <v>3094</v>
      </c>
    </row>
    <row r="890" spans="1:70" s="113" customFormat="1" ht="15" customHeight="1" x14ac:dyDescent="0.25">
      <c r="A890" s="84">
        <v>886</v>
      </c>
      <c r="B890" s="38" t="s">
        <v>254</v>
      </c>
      <c r="C890" s="38" t="s">
        <v>255</v>
      </c>
      <c r="D890" s="38" t="s">
        <v>256</v>
      </c>
      <c r="E890" s="38" t="s">
        <v>257</v>
      </c>
      <c r="F890" s="38" t="s">
        <v>258</v>
      </c>
      <c r="G890" s="84" t="s">
        <v>259</v>
      </c>
      <c r="H890" s="38" t="s">
        <v>260</v>
      </c>
      <c r="I890" s="84">
        <v>95409</v>
      </c>
      <c r="J890" s="38" t="s">
        <v>347</v>
      </c>
      <c r="K890" s="84">
        <v>95409</v>
      </c>
      <c r="L890" s="84" t="s">
        <v>262</v>
      </c>
      <c r="M890" s="38" t="s">
        <v>263</v>
      </c>
      <c r="N890" s="84">
        <v>160213</v>
      </c>
      <c r="O890" s="84" t="s">
        <v>348</v>
      </c>
      <c r="P890" s="84">
        <v>229791</v>
      </c>
      <c r="Q890" s="38" t="s">
        <v>678</v>
      </c>
      <c r="R890" s="38" t="s">
        <v>2282</v>
      </c>
      <c r="S890" s="84" t="s">
        <v>2428</v>
      </c>
      <c r="T890" s="84" t="s">
        <v>2428</v>
      </c>
      <c r="U890" s="84" t="s">
        <v>2167</v>
      </c>
      <c r="V890" s="84" t="s">
        <v>269</v>
      </c>
      <c r="W890" s="84">
        <v>0</v>
      </c>
      <c r="X890" s="38" t="s">
        <v>270</v>
      </c>
      <c r="Y890" s="84">
        <v>356296578</v>
      </c>
      <c r="Z890" s="38" t="s">
        <v>2429</v>
      </c>
      <c r="AA890" s="108" t="s">
        <v>2852</v>
      </c>
      <c r="AB890" s="84">
        <v>40000</v>
      </c>
      <c r="AC890" s="108" t="s">
        <v>353</v>
      </c>
      <c r="AD890" s="84">
        <v>18</v>
      </c>
      <c r="AE890" s="84" t="s">
        <v>2118</v>
      </c>
      <c r="AF890" s="84" t="s">
        <v>603</v>
      </c>
      <c r="AG890" s="108" t="s">
        <v>1631</v>
      </c>
      <c r="AH890" s="84" t="s">
        <v>277</v>
      </c>
      <c r="AI890" s="108" t="s">
        <v>2835</v>
      </c>
      <c r="AJ890" s="84">
        <v>2690</v>
      </c>
      <c r="AK890" s="84">
        <v>2690</v>
      </c>
      <c r="AL890" s="108" t="s">
        <v>2531</v>
      </c>
      <c r="AM890" s="84">
        <v>27109.34</v>
      </c>
      <c r="AN890" s="112">
        <v>7860.66</v>
      </c>
      <c r="AO890" s="112">
        <v>34970</v>
      </c>
      <c r="AP890" s="112">
        <v>12890.66</v>
      </c>
      <c r="AQ890" s="112">
        <v>835.34</v>
      </c>
      <c r="AR890" s="112">
        <v>13726</v>
      </c>
      <c r="AS890" s="112">
        <v>2416.29</v>
      </c>
      <c r="AT890" s="112">
        <v>273.70999999999998</v>
      </c>
      <c r="AU890" s="112">
        <v>2690</v>
      </c>
      <c r="AV890" s="84">
        <v>14</v>
      </c>
      <c r="AW890" s="84">
        <v>32</v>
      </c>
      <c r="AX890" s="84" t="s">
        <v>2185</v>
      </c>
      <c r="AY890" s="108"/>
      <c r="AZ890" s="84"/>
      <c r="BA890" s="84"/>
      <c r="BB890" s="84" t="s">
        <v>280</v>
      </c>
      <c r="BC890" s="84" t="s">
        <v>281</v>
      </c>
      <c r="BD890" s="108"/>
      <c r="BE890" s="84">
        <v>0</v>
      </c>
      <c r="BF890" s="38" t="s">
        <v>2428</v>
      </c>
      <c r="BG890" s="84">
        <v>9993921407</v>
      </c>
      <c r="BH890" s="114" t="s">
        <v>3072</v>
      </c>
      <c r="BI890" s="38" t="s">
        <v>110</v>
      </c>
      <c r="BJ890" s="85">
        <v>45831</v>
      </c>
      <c r="BK890" s="84"/>
      <c r="BL890" s="38" t="s">
        <v>114</v>
      </c>
      <c r="BM890" s="115" t="s">
        <v>119</v>
      </c>
      <c r="BN890" s="116" t="s">
        <v>199</v>
      </c>
      <c r="BO890" s="84" t="s">
        <v>241</v>
      </c>
      <c r="BP890" s="84">
        <v>26669</v>
      </c>
      <c r="BQ890" s="117" t="s">
        <v>208</v>
      </c>
      <c r="BR890" s="131" t="s">
        <v>3098</v>
      </c>
    </row>
    <row r="891" spans="1:70" s="113" customFormat="1" ht="15" customHeight="1" x14ac:dyDescent="0.25">
      <c r="A891" s="84">
        <v>887</v>
      </c>
      <c r="B891" s="38" t="s">
        <v>254</v>
      </c>
      <c r="C891" s="38" t="s">
        <v>255</v>
      </c>
      <c r="D891" s="38" t="s">
        <v>256</v>
      </c>
      <c r="E891" s="38" t="s">
        <v>257</v>
      </c>
      <c r="F891" s="38" t="s">
        <v>258</v>
      </c>
      <c r="G891" s="84" t="s">
        <v>259</v>
      </c>
      <c r="H891" s="38" t="s">
        <v>260</v>
      </c>
      <c r="I891" s="84">
        <v>95367</v>
      </c>
      <c r="J891" s="38" t="s">
        <v>308</v>
      </c>
      <c r="K891" s="84">
        <v>95367</v>
      </c>
      <c r="L891" s="84" t="s">
        <v>262</v>
      </c>
      <c r="M891" s="38" t="s">
        <v>263</v>
      </c>
      <c r="N891" s="84">
        <v>163946</v>
      </c>
      <c r="O891" s="84" t="s">
        <v>722</v>
      </c>
      <c r="P891" s="84">
        <v>219890</v>
      </c>
      <c r="Q891" s="38" t="s">
        <v>2337</v>
      </c>
      <c r="R891" s="38" t="s">
        <v>2282</v>
      </c>
      <c r="S891" s="84" t="s">
        <v>2359</v>
      </c>
      <c r="T891" s="84" t="s">
        <v>2359</v>
      </c>
      <c r="U891" s="84" t="s">
        <v>2167</v>
      </c>
      <c r="V891" s="84" t="s">
        <v>269</v>
      </c>
      <c r="W891" s="84">
        <v>0</v>
      </c>
      <c r="X891" s="38" t="s">
        <v>270</v>
      </c>
      <c r="Y891" s="84">
        <v>356318751</v>
      </c>
      <c r="Z891" s="38" t="s">
        <v>2360</v>
      </c>
      <c r="AA891" s="108" t="s">
        <v>2857</v>
      </c>
      <c r="AB891" s="84">
        <v>40000</v>
      </c>
      <c r="AC891" s="108" t="s">
        <v>314</v>
      </c>
      <c r="AD891" s="84">
        <v>18</v>
      </c>
      <c r="AE891" s="84" t="s">
        <v>2118</v>
      </c>
      <c r="AF891" s="84" t="s">
        <v>315</v>
      </c>
      <c r="AG891" s="108" t="s">
        <v>2342</v>
      </c>
      <c r="AH891" s="84" t="s">
        <v>277</v>
      </c>
      <c r="AI891" s="108" t="s">
        <v>2858</v>
      </c>
      <c r="AJ891" s="84">
        <v>2690</v>
      </c>
      <c r="AK891" s="84">
        <v>2690</v>
      </c>
      <c r="AL891" s="108" t="s">
        <v>2361</v>
      </c>
      <c r="AM891" s="84">
        <v>29740.63</v>
      </c>
      <c r="AN891" s="112">
        <v>7919.37</v>
      </c>
      <c r="AO891" s="112">
        <v>37660</v>
      </c>
      <c r="AP891" s="112">
        <v>10259.370000000001</v>
      </c>
      <c r="AQ891" s="112">
        <v>542.63</v>
      </c>
      <c r="AR891" s="112">
        <v>10802</v>
      </c>
      <c r="AS891" s="112">
        <v>0</v>
      </c>
      <c r="AT891" s="112">
        <v>0</v>
      </c>
      <c r="AU891" s="112">
        <v>0</v>
      </c>
      <c r="AV891" s="84">
        <v>14</v>
      </c>
      <c r="AW891" s="84">
        <v>0</v>
      </c>
      <c r="AX891" s="84" t="s">
        <v>279</v>
      </c>
      <c r="AY891" s="108"/>
      <c r="AZ891" s="84"/>
      <c r="BA891" s="84"/>
      <c r="BB891" s="84" t="s">
        <v>280</v>
      </c>
      <c r="BC891" s="84" t="s">
        <v>281</v>
      </c>
      <c r="BD891" s="108"/>
      <c r="BE891" s="84">
        <v>0</v>
      </c>
      <c r="BF891" s="38" t="s">
        <v>2359</v>
      </c>
      <c r="BG891" s="84">
        <v>8719898575</v>
      </c>
      <c r="BH891" s="114" t="s">
        <v>3072</v>
      </c>
      <c r="BI891" s="38" t="s">
        <v>111</v>
      </c>
      <c r="BJ891" s="85">
        <v>45822</v>
      </c>
      <c r="BK891" s="84"/>
      <c r="BL891" s="38"/>
      <c r="BM891" s="115" t="s">
        <v>119</v>
      </c>
      <c r="BN891" s="116" t="s">
        <v>199</v>
      </c>
      <c r="BO891" s="84" t="s">
        <v>242</v>
      </c>
      <c r="BP891" s="84"/>
      <c r="BQ891" s="117"/>
      <c r="BR891" s="118" t="s">
        <v>3094</v>
      </c>
    </row>
    <row r="892" spans="1:70" s="113" customFormat="1" ht="15" customHeight="1" x14ac:dyDescent="0.25">
      <c r="A892" s="84">
        <v>888</v>
      </c>
      <c r="B892" s="38" t="s">
        <v>254</v>
      </c>
      <c r="C892" s="38" t="s">
        <v>255</v>
      </c>
      <c r="D892" s="38" t="s">
        <v>256</v>
      </c>
      <c r="E892" s="38" t="s">
        <v>257</v>
      </c>
      <c r="F892" s="38" t="s">
        <v>258</v>
      </c>
      <c r="G892" s="84" t="s">
        <v>259</v>
      </c>
      <c r="H892" s="38" t="s">
        <v>260</v>
      </c>
      <c r="I892" s="84">
        <v>95367</v>
      </c>
      <c r="J892" s="38" t="s">
        <v>308</v>
      </c>
      <c r="K892" s="84">
        <v>95367</v>
      </c>
      <c r="L892" s="84" t="s">
        <v>262</v>
      </c>
      <c r="M892" s="38" t="s">
        <v>263</v>
      </c>
      <c r="N892" s="84">
        <v>160113</v>
      </c>
      <c r="O892" s="84" t="s">
        <v>309</v>
      </c>
      <c r="P892" s="84">
        <v>216437</v>
      </c>
      <c r="Q892" s="38" t="s">
        <v>508</v>
      </c>
      <c r="R892" s="38" t="s">
        <v>2282</v>
      </c>
      <c r="S892" s="84" t="s">
        <v>2496</v>
      </c>
      <c r="T892" s="84" t="s">
        <v>2496</v>
      </c>
      <c r="U892" s="84" t="s">
        <v>2167</v>
      </c>
      <c r="V892" s="84" t="s">
        <v>269</v>
      </c>
      <c r="W892" s="84">
        <v>0</v>
      </c>
      <c r="X892" s="38" t="s">
        <v>270</v>
      </c>
      <c r="Y892" s="84">
        <v>356319024</v>
      </c>
      <c r="Z892" s="38" t="s">
        <v>2497</v>
      </c>
      <c r="AA892" s="108" t="s">
        <v>2852</v>
      </c>
      <c r="AB892" s="84">
        <v>40000</v>
      </c>
      <c r="AC892" s="108" t="s">
        <v>314</v>
      </c>
      <c r="AD892" s="84">
        <v>18</v>
      </c>
      <c r="AE892" s="84" t="s">
        <v>2118</v>
      </c>
      <c r="AF892" s="84" t="s">
        <v>2151</v>
      </c>
      <c r="AG892" s="108" t="s">
        <v>2499</v>
      </c>
      <c r="AH892" s="84" t="s">
        <v>725</v>
      </c>
      <c r="AI892" s="108" t="s">
        <v>2858</v>
      </c>
      <c r="AJ892" s="84">
        <v>2690</v>
      </c>
      <c r="AK892" s="84">
        <v>2690</v>
      </c>
      <c r="AL892" s="108" t="s">
        <v>2195</v>
      </c>
      <c r="AM892" s="84">
        <v>29037.29</v>
      </c>
      <c r="AN892" s="112">
        <v>8062.71</v>
      </c>
      <c r="AO892" s="112">
        <v>37100</v>
      </c>
      <c r="AP892" s="112">
        <v>10962.71</v>
      </c>
      <c r="AQ892" s="112">
        <v>555.29</v>
      </c>
      <c r="AR892" s="112">
        <v>11518</v>
      </c>
      <c r="AS892" s="112">
        <v>560</v>
      </c>
      <c r="AT892" s="112">
        <v>0</v>
      </c>
      <c r="AU892" s="112">
        <v>560</v>
      </c>
      <c r="AV892" s="84">
        <v>14</v>
      </c>
      <c r="AW892" s="84">
        <v>34</v>
      </c>
      <c r="AX892" s="84" t="s">
        <v>2185</v>
      </c>
      <c r="AY892" s="108"/>
      <c r="AZ892" s="84"/>
      <c r="BA892" s="84"/>
      <c r="BB892" s="84" t="s">
        <v>280</v>
      </c>
      <c r="BC892" s="84" t="s">
        <v>281</v>
      </c>
      <c r="BD892" s="108"/>
      <c r="BE892" s="84">
        <v>0</v>
      </c>
      <c r="BF892" s="38" t="s">
        <v>2496</v>
      </c>
      <c r="BG892" s="84">
        <v>9131198144</v>
      </c>
      <c r="BH892" s="114" t="s">
        <v>3072</v>
      </c>
      <c r="BI892" s="38" t="s">
        <v>110</v>
      </c>
      <c r="BJ892" s="85">
        <v>45822</v>
      </c>
      <c r="BK892" s="84"/>
      <c r="BL892" s="38" t="s">
        <v>114</v>
      </c>
      <c r="BM892" s="115" t="s">
        <v>119</v>
      </c>
      <c r="BN892" s="116" t="s">
        <v>199</v>
      </c>
      <c r="BO892" s="84" t="s">
        <v>242</v>
      </c>
      <c r="BP892" s="84"/>
      <c r="BQ892" s="117"/>
      <c r="BR892" s="118" t="s">
        <v>3091</v>
      </c>
    </row>
    <row r="893" spans="1:70" s="113" customFormat="1" ht="15" customHeight="1" x14ac:dyDescent="0.25">
      <c r="A893" s="84">
        <v>889</v>
      </c>
      <c r="B893" s="38" t="s">
        <v>254</v>
      </c>
      <c r="C893" s="38" t="s">
        <v>255</v>
      </c>
      <c r="D893" s="38" t="s">
        <v>256</v>
      </c>
      <c r="E893" s="38" t="s">
        <v>257</v>
      </c>
      <c r="F893" s="38" t="s">
        <v>258</v>
      </c>
      <c r="G893" s="84" t="s">
        <v>259</v>
      </c>
      <c r="H893" s="38" t="s">
        <v>260</v>
      </c>
      <c r="I893" s="84">
        <v>95365</v>
      </c>
      <c r="J893" s="38" t="s">
        <v>327</v>
      </c>
      <c r="K893" s="84">
        <v>95365</v>
      </c>
      <c r="L893" s="84" t="s">
        <v>262</v>
      </c>
      <c r="M893" s="38" t="s">
        <v>263</v>
      </c>
      <c r="N893" s="84">
        <v>160111</v>
      </c>
      <c r="O893" s="84" t="s">
        <v>328</v>
      </c>
      <c r="P893" s="84">
        <v>214745</v>
      </c>
      <c r="Q893" s="38" t="s">
        <v>329</v>
      </c>
      <c r="R893" s="38" t="s">
        <v>2282</v>
      </c>
      <c r="S893" s="84" t="s">
        <v>2300</v>
      </c>
      <c r="T893" s="84" t="s">
        <v>2300</v>
      </c>
      <c r="U893" s="84" t="s">
        <v>287</v>
      </c>
      <c r="V893" s="84" t="s">
        <v>269</v>
      </c>
      <c r="W893" s="84">
        <v>0</v>
      </c>
      <c r="X893" s="38" t="s">
        <v>270</v>
      </c>
      <c r="Y893" s="84">
        <v>356389678</v>
      </c>
      <c r="Z893" s="38" t="s">
        <v>2301</v>
      </c>
      <c r="AA893" s="108" t="s">
        <v>2811</v>
      </c>
      <c r="AB893" s="84">
        <v>40000</v>
      </c>
      <c r="AC893" s="108" t="s">
        <v>333</v>
      </c>
      <c r="AD893" s="84">
        <v>18</v>
      </c>
      <c r="AE893" s="84" t="s">
        <v>2118</v>
      </c>
      <c r="AF893" s="84" t="s">
        <v>2151</v>
      </c>
      <c r="AG893" s="108" t="s">
        <v>2303</v>
      </c>
      <c r="AH893" s="84" t="s">
        <v>725</v>
      </c>
      <c r="AI893" s="108" t="s">
        <v>2833</v>
      </c>
      <c r="AJ893" s="84">
        <v>2690</v>
      </c>
      <c r="AK893" s="84">
        <v>2690</v>
      </c>
      <c r="AL893" s="108" t="s">
        <v>2859</v>
      </c>
      <c r="AM893" s="84">
        <v>11755.26</v>
      </c>
      <c r="AN893" s="112">
        <v>4384.74</v>
      </c>
      <c r="AO893" s="112">
        <v>16140</v>
      </c>
      <c r="AP893" s="112">
        <v>28244.74</v>
      </c>
      <c r="AQ893" s="112">
        <v>3961.26</v>
      </c>
      <c r="AR893" s="112">
        <v>32206</v>
      </c>
      <c r="AS893" s="112">
        <v>18092.84</v>
      </c>
      <c r="AT893" s="112">
        <v>3427.16</v>
      </c>
      <c r="AU893" s="112">
        <v>21520</v>
      </c>
      <c r="AV893" s="84">
        <v>14</v>
      </c>
      <c r="AW893" s="84">
        <v>219</v>
      </c>
      <c r="AX893" s="84" t="s">
        <v>293</v>
      </c>
      <c r="AY893" s="108"/>
      <c r="AZ893" s="84"/>
      <c r="BA893" s="84"/>
      <c r="BB893" s="84" t="s">
        <v>280</v>
      </c>
      <c r="BC893" s="84" t="s">
        <v>281</v>
      </c>
      <c r="BD893" s="108"/>
      <c r="BE893" s="84">
        <v>0</v>
      </c>
      <c r="BF893" s="38" t="s">
        <v>2300</v>
      </c>
      <c r="BG893" s="84">
        <v>6265415684</v>
      </c>
      <c r="BH893" s="114" t="s">
        <v>3072</v>
      </c>
      <c r="BI893" s="38" t="s">
        <v>111</v>
      </c>
      <c r="BJ893" s="85">
        <v>45822</v>
      </c>
      <c r="BK893" s="84"/>
      <c r="BL893" s="38"/>
      <c r="BM893" s="115" t="s">
        <v>120</v>
      </c>
      <c r="BN893" s="116" t="s">
        <v>199</v>
      </c>
      <c r="BO893" s="84" t="s">
        <v>242</v>
      </c>
      <c r="BP893" s="84"/>
      <c r="BQ893" s="117"/>
      <c r="BR893" s="118" t="s">
        <v>3094</v>
      </c>
    </row>
    <row r="894" spans="1:70" s="113" customFormat="1" ht="15" customHeight="1" x14ac:dyDescent="0.25">
      <c r="A894" s="84">
        <v>890</v>
      </c>
      <c r="B894" s="38" t="s">
        <v>254</v>
      </c>
      <c r="C894" s="38" t="s">
        <v>255</v>
      </c>
      <c r="D894" s="38" t="s">
        <v>256</v>
      </c>
      <c r="E894" s="38" t="s">
        <v>257</v>
      </c>
      <c r="F894" s="38" t="s">
        <v>258</v>
      </c>
      <c r="G894" s="84" t="s">
        <v>259</v>
      </c>
      <c r="H894" s="38" t="s">
        <v>260</v>
      </c>
      <c r="I894" s="84">
        <v>95409</v>
      </c>
      <c r="J894" s="38" t="s">
        <v>347</v>
      </c>
      <c r="K894" s="84">
        <v>95409</v>
      </c>
      <c r="L894" s="84" t="s">
        <v>262</v>
      </c>
      <c r="M894" s="38" t="s">
        <v>263</v>
      </c>
      <c r="N894" s="84">
        <v>163199</v>
      </c>
      <c r="O894" s="84" t="s">
        <v>2806</v>
      </c>
      <c r="P894" s="84">
        <v>218896</v>
      </c>
      <c r="Q894" s="38" t="s">
        <v>1656</v>
      </c>
      <c r="R894" s="38" t="s">
        <v>2099</v>
      </c>
      <c r="S894" s="84" t="s">
        <v>2860</v>
      </c>
      <c r="T894" s="84" t="s">
        <v>2860</v>
      </c>
      <c r="U894" s="84" t="s">
        <v>560</v>
      </c>
      <c r="V894" s="84" t="s">
        <v>269</v>
      </c>
      <c r="W894" s="84">
        <v>0</v>
      </c>
      <c r="X894" s="38" t="s">
        <v>270</v>
      </c>
      <c r="Y894" s="84">
        <v>356561994</v>
      </c>
      <c r="Z894" s="38" t="s">
        <v>2861</v>
      </c>
      <c r="AA894" s="108" t="s">
        <v>2862</v>
      </c>
      <c r="AB894" s="84">
        <v>42000</v>
      </c>
      <c r="AC894" s="108" t="s">
        <v>353</v>
      </c>
      <c r="AD894" s="84">
        <v>24</v>
      </c>
      <c r="AE894" s="84" t="s">
        <v>274</v>
      </c>
      <c r="AF894" s="84" t="s">
        <v>724</v>
      </c>
      <c r="AG894" s="108" t="s">
        <v>2863</v>
      </c>
      <c r="AH894" s="84" t="s">
        <v>725</v>
      </c>
      <c r="AI894" s="108" t="s">
        <v>2864</v>
      </c>
      <c r="AJ894" s="84">
        <v>2240</v>
      </c>
      <c r="AK894" s="84">
        <v>2240</v>
      </c>
      <c r="AL894" s="108" t="s">
        <v>2531</v>
      </c>
      <c r="AM894" s="84">
        <v>9199.9699999999993</v>
      </c>
      <c r="AN894" s="112">
        <v>5670.03</v>
      </c>
      <c r="AO894" s="112">
        <v>14870</v>
      </c>
      <c r="AP894" s="112">
        <v>32800.03</v>
      </c>
      <c r="AQ894" s="112">
        <v>6364.97</v>
      </c>
      <c r="AR894" s="112">
        <v>39165</v>
      </c>
      <c r="AS894" s="112">
        <v>10766.88</v>
      </c>
      <c r="AT894" s="112">
        <v>3483.12</v>
      </c>
      <c r="AU894" s="112">
        <v>14250</v>
      </c>
      <c r="AV894" s="84">
        <v>13</v>
      </c>
      <c r="AW894" s="84">
        <v>183</v>
      </c>
      <c r="AX894" s="84" t="s">
        <v>293</v>
      </c>
      <c r="AY894" s="108"/>
      <c r="AZ894" s="84"/>
      <c r="BA894" s="84"/>
      <c r="BB894" s="84" t="s">
        <v>280</v>
      </c>
      <c r="BC894" s="84" t="s">
        <v>281</v>
      </c>
      <c r="BD894" s="108"/>
      <c r="BE894" s="84">
        <v>0</v>
      </c>
      <c r="BF894" s="38" t="s">
        <v>2860</v>
      </c>
      <c r="BG894" s="84">
        <v>8827055241</v>
      </c>
      <c r="BH894" s="114" t="s">
        <v>3072</v>
      </c>
      <c r="BI894" s="38" t="s">
        <v>111</v>
      </c>
      <c r="BJ894" s="85">
        <v>45822</v>
      </c>
      <c r="BK894" s="84"/>
      <c r="BL894" s="38"/>
      <c r="BM894" s="115" t="s">
        <v>119</v>
      </c>
      <c r="BN894" s="116" t="s">
        <v>199</v>
      </c>
      <c r="BO894" s="84" t="s">
        <v>242</v>
      </c>
      <c r="BP894" s="84"/>
      <c r="BQ894" s="117"/>
      <c r="BR894" s="118" t="s">
        <v>3094</v>
      </c>
    </row>
    <row r="895" spans="1:70" s="113" customFormat="1" ht="15" customHeight="1" x14ac:dyDescent="0.25">
      <c r="A895" s="84">
        <v>891</v>
      </c>
      <c r="B895" s="38" t="s">
        <v>254</v>
      </c>
      <c r="C895" s="38" t="s">
        <v>255</v>
      </c>
      <c r="D895" s="38" t="s">
        <v>256</v>
      </c>
      <c r="E895" s="38" t="s">
        <v>257</v>
      </c>
      <c r="F895" s="38" t="s">
        <v>258</v>
      </c>
      <c r="G895" s="84" t="s">
        <v>259</v>
      </c>
      <c r="H895" s="38" t="s">
        <v>260</v>
      </c>
      <c r="I895" s="84">
        <v>95409</v>
      </c>
      <c r="J895" s="38" t="s">
        <v>347</v>
      </c>
      <c r="K895" s="84">
        <v>95409</v>
      </c>
      <c r="L895" s="84" t="s">
        <v>262</v>
      </c>
      <c r="M895" s="38" t="s">
        <v>263</v>
      </c>
      <c r="N895" s="84">
        <v>163199</v>
      </c>
      <c r="O895" s="84" t="s">
        <v>2806</v>
      </c>
      <c r="P895" s="84">
        <v>218896</v>
      </c>
      <c r="Q895" s="38" t="s">
        <v>1656</v>
      </c>
      <c r="R895" s="38" t="s">
        <v>2099</v>
      </c>
      <c r="S895" s="84" t="s">
        <v>2865</v>
      </c>
      <c r="T895" s="84" t="s">
        <v>2865</v>
      </c>
      <c r="U895" s="84" t="s">
        <v>560</v>
      </c>
      <c r="V895" s="84" t="s">
        <v>269</v>
      </c>
      <c r="W895" s="84">
        <v>0</v>
      </c>
      <c r="X895" s="38" t="s">
        <v>2866</v>
      </c>
      <c r="Y895" s="84">
        <v>356575261</v>
      </c>
      <c r="Z895" s="38" t="s">
        <v>2867</v>
      </c>
      <c r="AA895" s="108" t="s">
        <v>2142</v>
      </c>
      <c r="AB895" s="84">
        <v>40000</v>
      </c>
      <c r="AC895" s="108" t="s">
        <v>353</v>
      </c>
      <c r="AD895" s="84">
        <v>24</v>
      </c>
      <c r="AE895" s="84" t="s">
        <v>274</v>
      </c>
      <c r="AF895" s="84" t="s">
        <v>724</v>
      </c>
      <c r="AG895" s="108" t="s">
        <v>2868</v>
      </c>
      <c r="AH895" s="84" t="s">
        <v>725</v>
      </c>
      <c r="AI895" s="108" t="s">
        <v>2864</v>
      </c>
      <c r="AJ895" s="84">
        <v>2130</v>
      </c>
      <c r="AK895" s="84">
        <v>2130</v>
      </c>
      <c r="AL895" s="108" t="s">
        <v>2869</v>
      </c>
      <c r="AM895" s="84">
        <v>7761.75</v>
      </c>
      <c r="AN895" s="112">
        <v>5018.25</v>
      </c>
      <c r="AO895" s="112">
        <v>12780</v>
      </c>
      <c r="AP895" s="112">
        <v>32238.25</v>
      </c>
      <c r="AQ895" s="112">
        <v>6861.75</v>
      </c>
      <c r="AR895" s="112">
        <v>39100</v>
      </c>
      <c r="AS895" s="112">
        <v>10889.32</v>
      </c>
      <c r="AT895" s="112">
        <v>4020.68</v>
      </c>
      <c r="AU895" s="112">
        <v>14910</v>
      </c>
      <c r="AV895" s="84">
        <v>13</v>
      </c>
      <c r="AW895" s="84">
        <v>183</v>
      </c>
      <c r="AX895" s="84" t="s">
        <v>293</v>
      </c>
      <c r="AY895" s="108"/>
      <c r="AZ895" s="84"/>
      <c r="BA895" s="84"/>
      <c r="BB895" s="84" t="s">
        <v>280</v>
      </c>
      <c r="BC895" s="84" t="s">
        <v>281</v>
      </c>
      <c r="BD895" s="108"/>
      <c r="BE895" s="84">
        <v>0</v>
      </c>
      <c r="BF895" s="38" t="s">
        <v>2865</v>
      </c>
      <c r="BG895" s="84">
        <v>9981108488</v>
      </c>
      <c r="BH895" s="114" t="s">
        <v>3072</v>
      </c>
      <c r="BI895" s="38" t="s">
        <v>111</v>
      </c>
      <c r="BJ895" s="85">
        <v>45822</v>
      </c>
      <c r="BK895" s="84"/>
      <c r="BL895" s="38"/>
      <c r="BM895" s="115" t="s">
        <v>120</v>
      </c>
      <c r="BN895" s="116" t="s">
        <v>199</v>
      </c>
      <c r="BO895" s="84" t="s">
        <v>242</v>
      </c>
      <c r="BP895" s="84"/>
      <c r="BQ895" s="117"/>
      <c r="BR895" s="118" t="s">
        <v>3094</v>
      </c>
    </row>
    <row r="896" spans="1:70" s="113" customFormat="1" ht="15" customHeight="1" x14ac:dyDescent="0.25">
      <c r="A896" s="84">
        <v>892</v>
      </c>
      <c r="B896" s="38" t="s">
        <v>254</v>
      </c>
      <c r="C896" s="38" t="s">
        <v>255</v>
      </c>
      <c r="D896" s="38" t="s">
        <v>256</v>
      </c>
      <c r="E896" s="38" t="s">
        <v>257</v>
      </c>
      <c r="F896" s="38" t="s">
        <v>258</v>
      </c>
      <c r="G896" s="84" t="s">
        <v>259</v>
      </c>
      <c r="H896" s="38" t="s">
        <v>260</v>
      </c>
      <c r="I896" s="84">
        <v>95409</v>
      </c>
      <c r="J896" s="38" t="s">
        <v>347</v>
      </c>
      <c r="K896" s="84">
        <v>95409</v>
      </c>
      <c r="L896" s="84" t="s">
        <v>262</v>
      </c>
      <c r="M896" s="38" t="s">
        <v>263</v>
      </c>
      <c r="N896" s="84">
        <v>163199</v>
      </c>
      <c r="O896" s="84" t="s">
        <v>2806</v>
      </c>
      <c r="P896" s="84">
        <v>218896</v>
      </c>
      <c r="Q896" s="38" t="s">
        <v>1656</v>
      </c>
      <c r="R896" s="38" t="s">
        <v>2099</v>
      </c>
      <c r="S896" s="84" t="s">
        <v>2870</v>
      </c>
      <c r="T896" s="84" t="s">
        <v>2870</v>
      </c>
      <c r="U896" s="84" t="s">
        <v>2167</v>
      </c>
      <c r="V896" s="84" t="s">
        <v>269</v>
      </c>
      <c r="W896" s="84">
        <v>0</v>
      </c>
      <c r="X896" s="38" t="s">
        <v>270</v>
      </c>
      <c r="Y896" s="84">
        <v>356580425</v>
      </c>
      <c r="Z896" s="38" t="s">
        <v>2871</v>
      </c>
      <c r="AA896" s="108" t="s">
        <v>2142</v>
      </c>
      <c r="AB896" s="84">
        <v>40000</v>
      </c>
      <c r="AC896" s="108" t="s">
        <v>353</v>
      </c>
      <c r="AD896" s="84">
        <v>24</v>
      </c>
      <c r="AE896" s="84" t="s">
        <v>274</v>
      </c>
      <c r="AF896" s="84" t="s">
        <v>724</v>
      </c>
      <c r="AG896" s="108" t="s">
        <v>2868</v>
      </c>
      <c r="AH896" s="84" t="s">
        <v>725</v>
      </c>
      <c r="AI896" s="108" t="s">
        <v>2864</v>
      </c>
      <c r="AJ896" s="84">
        <v>2130</v>
      </c>
      <c r="AK896" s="84">
        <v>2130</v>
      </c>
      <c r="AL896" s="108" t="s">
        <v>2872</v>
      </c>
      <c r="AM896" s="84">
        <v>7761.75</v>
      </c>
      <c r="AN896" s="112">
        <v>5018.25</v>
      </c>
      <c r="AO896" s="112">
        <v>12780</v>
      </c>
      <c r="AP896" s="112">
        <v>32238.25</v>
      </c>
      <c r="AQ896" s="112">
        <v>6861.75</v>
      </c>
      <c r="AR896" s="112">
        <v>39100</v>
      </c>
      <c r="AS896" s="112">
        <v>10889.32</v>
      </c>
      <c r="AT896" s="112">
        <v>4020.68</v>
      </c>
      <c r="AU896" s="112">
        <v>14910</v>
      </c>
      <c r="AV896" s="84">
        <v>13</v>
      </c>
      <c r="AW896" s="84">
        <v>183</v>
      </c>
      <c r="AX896" s="84" t="s">
        <v>293</v>
      </c>
      <c r="AY896" s="108"/>
      <c r="AZ896" s="84"/>
      <c r="BA896" s="84"/>
      <c r="BB896" s="84" t="s">
        <v>280</v>
      </c>
      <c r="BC896" s="84" t="s">
        <v>281</v>
      </c>
      <c r="BD896" s="108"/>
      <c r="BE896" s="84">
        <v>0</v>
      </c>
      <c r="BF896" s="38" t="s">
        <v>2870</v>
      </c>
      <c r="BG896" s="84">
        <v>9179868222</v>
      </c>
      <c r="BH896" s="114" t="s">
        <v>3072</v>
      </c>
      <c r="BI896" s="38" t="s">
        <v>111</v>
      </c>
      <c r="BJ896" s="85">
        <v>45822</v>
      </c>
      <c r="BK896" s="84"/>
      <c r="BL896" s="38"/>
      <c r="BM896" s="115" t="s">
        <v>119</v>
      </c>
      <c r="BN896" s="116" t="s">
        <v>199</v>
      </c>
      <c r="BO896" s="84" t="s">
        <v>242</v>
      </c>
      <c r="BP896" s="84"/>
      <c r="BQ896" s="117"/>
      <c r="BR896" s="118" t="s">
        <v>3094</v>
      </c>
    </row>
    <row r="897" spans="1:70" s="113" customFormat="1" ht="15" customHeight="1" x14ac:dyDescent="0.25">
      <c r="A897" s="84">
        <v>893</v>
      </c>
      <c r="B897" s="38" t="s">
        <v>254</v>
      </c>
      <c r="C897" s="38" t="s">
        <v>255</v>
      </c>
      <c r="D897" s="38" t="s">
        <v>256</v>
      </c>
      <c r="E897" s="38" t="s">
        <v>257</v>
      </c>
      <c r="F897" s="38" t="s">
        <v>258</v>
      </c>
      <c r="G897" s="84" t="s">
        <v>259</v>
      </c>
      <c r="H897" s="38" t="s">
        <v>260</v>
      </c>
      <c r="I897" s="84">
        <v>95409</v>
      </c>
      <c r="J897" s="38" t="s">
        <v>347</v>
      </c>
      <c r="K897" s="84">
        <v>95409</v>
      </c>
      <c r="L897" s="84" t="s">
        <v>262</v>
      </c>
      <c r="M897" s="38" t="s">
        <v>263</v>
      </c>
      <c r="N897" s="84">
        <v>160213</v>
      </c>
      <c r="O897" s="84" t="s">
        <v>348</v>
      </c>
      <c r="P897" s="84">
        <v>229791</v>
      </c>
      <c r="Q897" s="38" t="s">
        <v>678</v>
      </c>
      <c r="R897" s="38" t="s">
        <v>2099</v>
      </c>
      <c r="S897" s="84" t="s">
        <v>2873</v>
      </c>
      <c r="T897" s="84" t="s">
        <v>2873</v>
      </c>
      <c r="U897" s="84" t="s">
        <v>2167</v>
      </c>
      <c r="V897" s="84" t="s">
        <v>269</v>
      </c>
      <c r="W897" s="84">
        <v>0</v>
      </c>
      <c r="X897" s="38" t="s">
        <v>270</v>
      </c>
      <c r="Y897" s="84">
        <v>356580690</v>
      </c>
      <c r="Z897" s="38" t="s">
        <v>2874</v>
      </c>
      <c r="AA897" s="108" t="s">
        <v>2142</v>
      </c>
      <c r="AB897" s="84">
        <v>40000</v>
      </c>
      <c r="AC897" s="108" t="s">
        <v>353</v>
      </c>
      <c r="AD897" s="84">
        <v>24</v>
      </c>
      <c r="AE897" s="84" t="s">
        <v>274</v>
      </c>
      <c r="AF897" s="84" t="s">
        <v>724</v>
      </c>
      <c r="AG897" s="108" t="s">
        <v>2868</v>
      </c>
      <c r="AH897" s="84" t="s">
        <v>725</v>
      </c>
      <c r="AI897" s="108" t="s">
        <v>2864</v>
      </c>
      <c r="AJ897" s="84">
        <v>2130</v>
      </c>
      <c r="AK897" s="84">
        <v>2130</v>
      </c>
      <c r="AL897" s="108" t="s">
        <v>2875</v>
      </c>
      <c r="AM897" s="84">
        <v>7761.75</v>
      </c>
      <c r="AN897" s="112">
        <v>5018.25</v>
      </c>
      <c r="AO897" s="112">
        <v>12780</v>
      </c>
      <c r="AP897" s="112">
        <v>32238.25</v>
      </c>
      <c r="AQ897" s="112">
        <v>6861.75</v>
      </c>
      <c r="AR897" s="112">
        <v>39100</v>
      </c>
      <c r="AS897" s="112">
        <v>10889.32</v>
      </c>
      <c r="AT897" s="112">
        <v>4020.68</v>
      </c>
      <c r="AU897" s="112">
        <v>14910</v>
      </c>
      <c r="AV897" s="84">
        <v>13</v>
      </c>
      <c r="AW897" s="84">
        <v>183</v>
      </c>
      <c r="AX897" s="84" t="s">
        <v>293</v>
      </c>
      <c r="AY897" s="108"/>
      <c r="AZ897" s="84"/>
      <c r="BA897" s="84"/>
      <c r="BB897" s="84" t="s">
        <v>280</v>
      </c>
      <c r="BC897" s="84" t="s">
        <v>281</v>
      </c>
      <c r="BD897" s="108"/>
      <c r="BE897" s="84">
        <v>0</v>
      </c>
      <c r="BF897" s="38" t="s">
        <v>2873</v>
      </c>
      <c r="BG897" s="84">
        <v>9752572292</v>
      </c>
      <c r="BH897" s="114" t="s">
        <v>3072</v>
      </c>
      <c r="BI897" s="38" t="s">
        <v>111</v>
      </c>
      <c r="BJ897" s="85">
        <v>45822</v>
      </c>
      <c r="BK897" s="84"/>
      <c r="BL897" s="38"/>
      <c r="BM897" s="115" t="s">
        <v>120</v>
      </c>
      <c r="BN897" s="116" t="s">
        <v>199</v>
      </c>
      <c r="BO897" s="84" t="s">
        <v>242</v>
      </c>
      <c r="BP897" s="84"/>
      <c r="BQ897" s="117"/>
      <c r="BR897" s="118" t="s">
        <v>3094</v>
      </c>
    </row>
    <row r="898" spans="1:70" s="113" customFormat="1" ht="15" customHeight="1" x14ac:dyDescent="0.25">
      <c r="A898" s="84">
        <v>894</v>
      </c>
      <c r="B898" s="38" t="s">
        <v>254</v>
      </c>
      <c r="C898" s="38" t="s">
        <v>255</v>
      </c>
      <c r="D898" s="38" t="s">
        <v>256</v>
      </c>
      <c r="E898" s="38" t="s">
        <v>257</v>
      </c>
      <c r="F898" s="38" t="s">
        <v>258</v>
      </c>
      <c r="G898" s="84" t="s">
        <v>259</v>
      </c>
      <c r="H898" s="38" t="s">
        <v>260</v>
      </c>
      <c r="I898" s="84">
        <v>95409</v>
      </c>
      <c r="J898" s="38" t="s">
        <v>347</v>
      </c>
      <c r="K898" s="84">
        <v>95409</v>
      </c>
      <c r="L898" s="84" t="s">
        <v>262</v>
      </c>
      <c r="M898" s="38" t="s">
        <v>263</v>
      </c>
      <c r="N898" s="84">
        <v>163199</v>
      </c>
      <c r="O898" s="84" t="s">
        <v>2806</v>
      </c>
      <c r="P898" s="84">
        <v>218896</v>
      </c>
      <c r="Q898" s="38" t="s">
        <v>1656</v>
      </c>
      <c r="R898" s="38" t="s">
        <v>2099</v>
      </c>
      <c r="S898" s="84" t="s">
        <v>2876</v>
      </c>
      <c r="T898" s="84" t="s">
        <v>2876</v>
      </c>
      <c r="U898" s="84" t="s">
        <v>2167</v>
      </c>
      <c r="V898" s="84" t="s">
        <v>269</v>
      </c>
      <c r="W898" s="84">
        <v>0</v>
      </c>
      <c r="X898" s="38" t="s">
        <v>270</v>
      </c>
      <c r="Y898" s="84">
        <v>356581570</v>
      </c>
      <c r="Z898" s="38" t="s">
        <v>2877</v>
      </c>
      <c r="AA898" s="108" t="s">
        <v>2142</v>
      </c>
      <c r="AB898" s="84">
        <v>40000</v>
      </c>
      <c r="AC898" s="108" t="s">
        <v>353</v>
      </c>
      <c r="AD898" s="84">
        <v>24</v>
      </c>
      <c r="AE898" s="84" t="s">
        <v>274</v>
      </c>
      <c r="AF898" s="84" t="s">
        <v>724</v>
      </c>
      <c r="AG898" s="108" t="s">
        <v>2868</v>
      </c>
      <c r="AH898" s="84" t="s">
        <v>725</v>
      </c>
      <c r="AI898" s="108" t="s">
        <v>2864</v>
      </c>
      <c r="AJ898" s="84">
        <v>2130</v>
      </c>
      <c r="AK898" s="84">
        <v>2130</v>
      </c>
      <c r="AL898" s="108" t="s">
        <v>2750</v>
      </c>
      <c r="AM898" s="84">
        <v>6346.31</v>
      </c>
      <c r="AN898" s="112">
        <v>4303.6899999999996</v>
      </c>
      <c r="AO898" s="112">
        <v>10650</v>
      </c>
      <c r="AP898" s="112">
        <v>33653.69</v>
      </c>
      <c r="AQ898" s="112">
        <v>7576.31</v>
      </c>
      <c r="AR898" s="112">
        <v>41230</v>
      </c>
      <c r="AS898" s="112">
        <v>12304.76</v>
      </c>
      <c r="AT898" s="112">
        <v>4735.24</v>
      </c>
      <c r="AU898" s="112">
        <v>17040</v>
      </c>
      <c r="AV898" s="84">
        <v>13</v>
      </c>
      <c r="AW898" s="84">
        <v>213</v>
      </c>
      <c r="AX898" s="84" t="s">
        <v>293</v>
      </c>
      <c r="AY898" s="108"/>
      <c r="AZ898" s="84"/>
      <c r="BA898" s="84"/>
      <c r="BB898" s="84" t="s">
        <v>280</v>
      </c>
      <c r="BC898" s="84" t="s">
        <v>281</v>
      </c>
      <c r="BD898" s="108"/>
      <c r="BE898" s="84">
        <v>0</v>
      </c>
      <c r="BF898" s="38" t="s">
        <v>2876</v>
      </c>
      <c r="BG898" s="84">
        <v>9755458092</v>
      </c>
      <c r="BH898" s="114" t="s">
        <v>3072</v>
      </c>
      <c r="BI898" s="38" t="s">
        <v>111</v>
      </c>
      <c r="BJ898" s="85">
        <v>45822</v>
      </c>
      <c r="BK898" s="84"/>
      <c r="BL898" s="38"/>
      <c r="BM898" s="115" t="s">
        <v>119</v>
      </c>
      <c r="BN898" s="116" t="s">
        <v>199</v>
      </c>
      <c r="BO898" s="84" t="s">
        <v>242</v>
      </c>
      <c r="BP898" s="84"/>
      <c r="BQ898" s="117"/>
      <c r="BR898" s="118" t="s">
        <v>3094</v>
      </c>
    </row>
    <row r="899" spans="1:70" s="113" customFormat="1" ht="15" customHeight="1" x14ac:dyDescent="0.25">
      <c r="A899" s="84">
        <v>895</v>
      </c>
      <c r="B899" s="38" t="s">
        <v>254</v>
      </c>
      <c r="C899" s="38" t="s">
        <v>255</v>
      </c>
      <c r="D899" s="38" t="s">
        <v>256</v>
      </c>
      <c r="E899" s="38" t="s">
        <v>257</v>
      </c>
      <c r="F899" s="38" t="s">
        <v>258</v>
      </c>
      <c r="G899" s="84" t="s">
        <v>259</v>
      </c>
      <c r="H899" s="38" t="s">
        <v>260</v>
      </c>
      <c r="I899" s="84">
        <v>95409</v>
      </c>
      <c r="J899" s="38" t="s">
        <v>347</v>
      </c>
      <c r="K899" s="84">
        <v>95409</v>
      </c>
      <c r="L899" s="84" t="s">
        <v>262</v>
      </c>
      <c r="M899" s="38" t="s">
        <v>263</v>
      </c>
      <c r="N899" s="84">
        <v>160213</v>
      </c>
      <c r="O899" s="84" t="s">
        <v>348</v>
      </c>
      <c r="P899" s="84">
        <v>214894</v>
      </c>
      <c r="Q899" s="38" t="s">
        <v>349</v>
      </c>
      <c r="R899" s="38" t="s">
        <v>2282</v>
      </c>
      <c r="S899" s="84" t="s">
        <v>2260</v>
      </c>
      <c r="T899" s="84" t="s">
        <v>2260</v>
      </c>
      <c r="U899" s="84" t="s">
        <v>2167</v>
      </c>
      <c r="V899" s="84" t="s">
        <v>269</v>
      </c>
      <c r="W899" s="84">
        <v>0</v>
      </c>
      <c r="X899" s="38" t="s">
        <v>270</v>
      </c>
      <c r="Y899" s="84">
        <v>356606897</v>
      </c>
      <c r="Z899" s="38" t="s">
        <v>2261</v>
      </c>
      <c r="AA899" s="108" t="s">
        <v>2878</v>
      </c>
      <c r="AB899" s="84">
        <v>40000</v>
      </c>
      <c r="AC899" s="108" t="s">
        <v>353</v>
      </c>
      <c r="AD899" s="84">
        <v>18</v>
      </c>
      <c r="AE899" s="84" t="s">
        <v>2118</v>
      </c>
      <c r="AF899" s="84" t="s">
        <v>315</v>
      </c>
      <c r="AG899" s="108" t="s">
        <v>1806</v>
      </c>
      <c r="AH899" s="84" t="s">
        <v>277</v>
      </c>
      <c r="AI899" s="108" t="s">
        <v>2864</v>
      </c>
      <c r="AJ899" s="84">
        <v>2690</v>
      </c>
      <c r="AK899" s="84">
        <v>2690</v>
      </c>
      <c r="AL899" s="108" t="s">
        <v>2879</v>
      </c>
      <c r="AM899" s="84">
        <v>9414.59</v>
      </c>
      <c r="AN899" s="112">
        <v>4035.41</v>
      </c>
      <c r="AO899" s="112">
        <v>13450</v>
      </c>
      <c r="AP899" s="112">
        <v>30585.41</v>
      </c>
      <c r="AQ899" s="112">
        <v>4680.59</v>
      </c>
      <c r="AR899" s="112">
        <v>35266</v>
      </c>
      <c r="AS899" s="112">
        <v>17673.689999999999</v>
      </c>
      <c r="AT899" s="112">
        <v>3846.31</v>
      </c>
      <c r="AU899" s="112">
        <v>21520</v>
      </c>
      <c r="AV899" s="84">
        <v>13</v>
      </c>
      <c r="AW899" s="84">
        <v>213</v>
      </c>
      <c r="AX899" s="84" t="s">
        <v>293</v>
      </c>
      <c r="AY899" s="108"/>
      <c r="AZ899" s="84"/>
      <c r="BA899" s="84"/>
      <c r="BB899" s="84" t="s">
        <v>280</v>
      </c>
      <c r="BC899" s="84" t="s">
        <v>281</v>
      </c>
      <c r="BD899" s="108"/>
      <c r="BE899" s="84">
        <v>0</v>
      </c>
      <c r="BF899" s="38" t="s">
        <v>2260</v>
      </c>
      <c r="BG899" s="84">
        <v>9669832648</v>
      </c>
      <c r="BH899" s="114" t="s">
        <v>3072</v>
      </c>
      <c r="BI899" s="38" t="s">
        <v>111</v>
      </c>
      <c r="BJ899" s="85">
        <v>45822</v>
      </c>
      <c r="BK899" s="84"/>
      <c r="BL899" s="38"/>
      <c r="BM899" s="115" t="s">
        <v>120</v>
      </c>
      <c r="BN899" s="116" t="s">
        <v>199</v>
      </c>
      <c r="BO899" s="84" t="s">
        <v>242</v>
      </c>
      <c r="BP899" s="84"/>
      <c r="BQ899" s="117"/>
      <c r="BR899" s="118" t="s">
        <v>3094</v>
      </c>
    </row>
    <row r="900" spans="1:70" s="113" customFormat="1" ht="15" hidden="1" customHeight="1" x14ac:dyDescent="0.25">
      <c r="A900" s="84">
        <v>896</v>
      </c>
      <c r="B900" s="38" t="s">
        <v>254</v>
      </c>
      <c r="C900" s="38" t="s">
        <v>255</v>
      </c>
      <c r="D900" s="38" t="s">
        <v>256</v>
      </c>
      <c r="E900" s="38" t="s">
        <v>257</v>
      </c>
      <c r="F900" s="38" t="s">
        <v>258</v>
      </c>
      <c r="G900" s="84" t="s">
        <v>259</v>
      </c>
      <c r="H900" s="38" t="s">
        <v>260</v>
      </c>
      <c r="I900" s="84">
        <v>95409</v>
      </c>
      <c r="J900" s="38" t="s">
        <v>347</v>
      </c>
      <c r="K900" s="84">
        <v>95409</v>
      </c>
      <c r="L900" s="84" t="s">
        <v>262</v>
      </c>
      <c r="M900" s="38" t="s">
        <v>263</v>
      </c>
      <c r="N900" s="84">
        <v>163199</v>
      </c>
      <c r="O900" s="84" t="s">
        <v>2806</v>
      </c>
      <c r="P900" s="84">
        <v>218896</v>
      </c>
      <c r="Q900" s="38" t="s">
        <v>1656</v>
      </c>
      <c r="R900" s="38" t="s">
        <v>2099</v>
      </c>
      <c r="S900" s="84" t="s">
        <v>2880</v>
      </c>
      <c r="T900" s="84" t="s">
        <v>2880</v>
      </c>
      <c r="U900" s="84" t="s">
        <v>2167</v>
      </c>
      <c r="V900" s="84" t="s">
        <v>269</v>
      </c>
      <c r="W900" s="84">
        <v>0</v>
      </c>
      <c r="X900" s="38" t="s">
        <v>270</v>
      </c>
      <c r="Y900" s="84">
        <v>356616517</v>
      </c>
      <c r="Z900" s="38" t="s">
        <v>2881</v>
      </c>
      <c r="AA900" s="108" t="s">
        <v>2878</v>
      </c>
      <c r="AB900" s="84">
        <v>40000</v>
      </c>
      <c r="AC900" s="108" t="s">
        <v>353</v>
      </c>
      <c r="AD900" s="84">
        <v>24</v>
      </c>
      <c r="AE900" s="84" t="s">
        <v>274</v>
      </c>
      <c r="AF900" s="84" t="s">
        <v>724</v>
      </c>
      <c r="AG900" s="108" t="s">
        <v>2882</v>
      </c>
      <c r="AH900" s="84" t="s">
        <v>725</v>
      </c>
      <c r="AI900" s="108" t="s">
        <v>2864</v>
      </c>
      <c r="AJ900" s="84">
        <v>2130</v>
      </c>
      <c r="AK900" s="84">
        <v>2130</v>
      </c>
      <c r="AL900" s="108" t="s">
        <v>2864</v>
      </c>
      <c r="AM900" s="84">
        <v>1061.51</v>
      </c>
      <c r="AN900" s="112">
        <v>1068.49</v>
      </c>
      <c r="AO900" s="112">
        <v>2130</v>
      </c>
      <c r="AP900" s="112">
        <v>38938.49</v>
      </c>
      <c r="AQ900" s="112">
        <v>10591.51</v>
      </c>
      <c r="AR900" s="112">
        <v>49530</v>
      </c>
      <c r="AS900" s="112">
        <v>17765</v>
      </c>
      <c r="AT900" s="112">
        <v>7795</v>
      </c>
      <c r="AU900" s="112">
        <v>25560</v>
      </c>
      <c r="AV900" s="84">
        <v>13</v>
      </c>
      <c r="AW900" s="84">
        <v>336</v>
      </c>
      <c r="AX900" s="84" t="s">
        <v>293</v>
      </c>
      <c r="AY900" s="108"/>
      <c r="AZ900" s="84"/>
      <c r="BA900" s="84"/>
      <c r="BB900" s="84" t="s">
        <v>280</v>
      </c>
      <c r="BC900" s="84" t="s">
        <v>281</v>
      </c>
      <c r="BD900" s="108"/>
      <c r="BE900" s="84">
        <v>0</v>
      </c>
      <c r="BF900" s="38" t="s">
        <v>2880</v>
      </c>
      <c r="BG900" s="84">
        <v>9630262751</v>
      </c>
      <c r="BH900" s="114" t="s">
        <v>3072</v>
      </c>
      <c r="BI900" s="38" t="s">
        <v>112</v>
      </c>
      <c r="BJ900" s="85">
        <v>45834</v>
      </c>
      <c r="BK900" s="84" t="s">
        <v>125</v>
      </c>
      <c r="BL900" s="38"/>
      <c r="BM900" s="115"/>
      <c r="BN900" s="116" t="s">
        <v>112</v>
      </c>
      <c r="BO900" s="84" t="s">
        <v>243</v>
      </c>
      <c r="BP900" s="84"/>
      <c r="BQ900" s="117" t="s">
        <v>112</v>
      </c>
      <c r="BR900" s="118"/>
    </row>
    <row r="901" spans="1:70" s="113" customFormat="1" ht="15" customHeight="1" x14ac:dyDescent="0.25">
      <c r="A901" s="84">
        <v>897</v>
      </c>
      <c r="B901" s="38" t="s">
        <v>254</v>
      </c>
      <c r="C901" s="38" t="s">
        <v>255</v>
      </c>
      <c r="D901" s="38" t="s">
        <v>256</v>
      </c>
      <c r="E901" s="38" t="s">
        <v>257</v>
      </c>
      <c r="F901" s="38" t="s">
        <v>258</v>
      </c>
      <c r="G901" s="84" t="s">
        <v>259</v>
      </c>
      <c r="H901" s="38" t="s">
        <v>260</v>
      </c>
      <c r="I901" s="84">
        <v>95892</v>
      </c>
      <c r="J901" s="38" t="s">
        <v>516</v>
      </c>
      <c r="K901" s="84">
        <v>95892</v>
      </c>
      <c r="L901" s="84" t="s">
        <v>262</v>
      </c>
      <c r="M901" s="38" t="s">
        <v>263</v>
      </c>
      <c r="N901" s="84">
        <v>161271</v>
      </c>
      <c r="O901" s="84" t="s">
        <v>517</v>
      </c>
      <c r="P901" s="84">
        <v>216317</v>
      </c>
      <c r="Q901" s="38" t="s">
        <v>518</v>
      </c>
      <c r="R901" s="38" t="s">
        <v>2099</v>
      </c>
      <c r="S901" s="84" t="s">
        <v>2883</v>
      </c>
      <c r="T901" s="84" t="s">
        <v>2883</v>
      </c>
      <c r="U901" s="84" t="s">
        <v>268</v>
      </c>
      <c r="V901" s="84" t="s">
        <v>269</v>
      </c>
      <c r="W901" s="84">
        <v>0</v>
      </c>
      <c r="X901" s="38" t="s">
        <v>270</v>
      </c>
      <c r="Y901" s="84">
        <v>356616553</v>
      </c>
      <c r="Z901" s="38" t="s">
        <v>552</v>
      </c>
      <c r="AA901" s="108" t="s">
        <v>2878</v>
      </c>
      <c r="AB901" s="84">
        <v>34000</v>
      </c>
      <c r="AC901" s="108" t="s">
        <v>522</v>
      </c>
      <c r="AD901" s="84">
        <v>24</v>
      </c>
      <c r="AE901" s="84" t="s">
        <v>274</v>
      </c>
      <c r="AF901" s="84" t="s">
        <v>724</v>
      </c>
      <c r="AG901" s="108" t="s">
        <v>2882</v>
      </c>
      <c r="AH901" s="84" t="s">
        <v>725</v>
      </c>
      <c r="AI901" s="108" t="s">
        <v>2884</v>
      </c>
      <c r="AJ901" s="84">
        <v>1810</v>
      </c>
      <c r="AK901" s="84">
        <v>1810</v>
      </c>
      <c r="AL901" s="108" t="s">
        <v>2173</v>
      </c>
      <c r="AM901" s="84">
        <v>16144.31</v>
      </c>
      <c r="AN901" s="112">
        <v>7385.69</v>
      </c>
      <c r="AO901" s="112">
        <v>23530</v>
      </c>
      <c r="AP901" s="112">
        <v>17855.689999999999</v>
      </c>
      <c r="AQ901" s="112">
        <v>2342.31</v>
      </c>
      <c r="AR901" s="112">
        <v>20198</v>
      </c>
      <c r="AS901" s="112">
        <v>0</v>
      </c>
      <c r="AT901" s="112">
        <v>0</v>
      </c>
      <c r="AU901" s="112">
        <v>0</v>
      </c>
      <c r="AV901" s="84">
        <v>13</v>
      </c>
      <c r="AW901" s="84">
        <v>0</v>
      </c>
      <c r="AX901" s="84" t="s">
        <v>279</v>
      </c>
      <c r="AY901" s="108"/>
      <c r="AZ901" s="84"/>
      <c r="BA901" s="84"/>
      <c r="BB901" s="84" t="s">
        <v>280</v>
      </c>
      <c r="BC901" s="84" t="s">
        <v>281</v>
      </c>
      <c r="BD901" s="108"/>
      <c r="BE901" s="84">
        <v>0</v>
      </c>
      <c r="BF901" s="38" t="s">
        <v>2883</v>
      </c>
      <c r="BG901" s="84">
        <v>8120102958</v>
      </c>
      <c r="BH901" s="114" t="s">
        <v>3072</v>
      </c>
      <c r="BI901" s="38" t="s">
        <v>110</v>
      </c>
      <c r="BJ901" s="85">
        <v>45818</v>
      </c>
      <c r="BK901" s="84"/>
      <c r="BL901" s="38" t="s">
        <v>114</v>
      </c>
      <c r="BM901" s="115" t="s">
        <v>119</v>
      </c>
      <c r="BN901" s="116" t="s">
        <v>199</v>
      </c>
      <c r="BO901" s="84" t="s">
        <v>242</v>
      </c>
      <c r="BP901" s="84"/>
      <c r="BQ901" s="117"/>
      <c r="BR901" s="118" t="s">
        <v>3091</v>
      </c>
    </row>
    <row r="902" spans="1:70" s="113" customFormat="1" ht="15" customHeight="1" x14ac:dyDescent="0.25">
      <c r="A902" s="84">
        <v>898</v>
      </c>
      <c r="B902" s="38" t="s">
        <v>254</v>
      </c>
      <c r="C902" s="38" t="s">
        <v>255</v>
      </c>
      <c r="D902" s="38" t="s">
        <v>256</v>
      </c>
      <c r="E902" s="38" t="s">
        <v>257</v>
      </c>
      <c r="F902" s="38" t="s">
        <v>258</v>
      </c>
      <c r="G902" s="84" t="s">
        <v>259</v>
      </c>
      <c r="H902" s="38" t="s">
        <v>260</v>
      </c>
      <c r="I902" s="84">
        <v>95892</v>
      </c>
      <c r="J902" s="38" t="s">
        <v>516</v>
      </c>
      <c r="K902" s="84">
        <v>95892</v>
      </c>
      <c r="L902" s="84" t="s">
        <v>262</v>
      </c>
      <c r="M902" s="38" t="s">
        <v>263</v>
      </c>
      <c r="N902" s="84">
        <v>161271</v>
      </c>
      <c r="O902" s="84" t="s">
        <v>517</v>
      </c>
      <c r="P902" s="84">
        <v>216317</v>
      </c>
      <c r="Q902" s="38" t="s">
        <v>518</v>
      </c>
      <c r="R902" s="38" t="s">
        <v>2099</v>
      </c>
      <c r="S902" s="84" t="s">
        <v>2885</v>
      </c>
      <c r="T902" s="84" t="s">
        <v>2885</v>
      </c>
      <c r="U902" s="84" t="s">
        <v>287</v>
      </c>
      <c r="V902" s="84" t="s">
        <v>269</v>
      </c>
      <c r="W902" s="84">
        <v>0</v>
      </c>
      <c r="X902" s="38" t="s">
        <v>270</v>
      </c>
      <c r="Y902" s="84">
        <v>356629675</v>
      </c>
      <c r="Z902" s="38" t="s">
        <v>2886</v>
      </c>
      <c r="AA902" s="108" t="s">
        <v>2798</v>
      </c>
      <c r="AB902" s="84">
        <v>42000</v>
      </c>
      <c r="AC902" s="108" t="s">
        <v>522</v>
      </c>
      <c r="AD902" s="84">
        <v>24</v>
      </c>
      <c r="AE902" s="84" t="s">
        <v>274</v>
      </c>
      <c r="AF902" s="84" t="s">
        <v>724</v>
      </c>
      <c r="AG902" s="108" t="s">
        <v>2887</v>
      </c>
      <c r="AH902" s="84" t="s">
        <v>725</v>
      </c>
      <c r="AI902" s="108" t="s">
        <v>2884</v>
      </c>
      <c r="AJ902" s="84">
        <v>2240</v>
      </c>
      <c r="AK902" s="84">
        <v>2240</v>
      </c>
      <c r="AL902" s="108" t="s">
        <v>2210</v>
      </c>
      <c r="AM902" s="84">
        <v>18447.990000000002</v>
      </c>
      <c r="AN902" s="112">
        <v>8432.01</v>
      </c>
      <c r="AO902" s="112">
        <v>26880</v>
      </c>
      <c r="AP902" s="112">
        <v>23552.01</v>
      </c>
      <c r="AQ902" s="112">
        <v>3325.99</v>
      </c>
      <c r="AR902" s="112">
        <v>26878</v>
      </c>
      <c r="AS902" s="112">
        <v>1739.92</v>
      </c>
      <c r="AT902" s="112">
        <v>500.08</v>
      </c>
      <c r="AU902" s="112">
        <v>2240</v>
      </c>
      <c r="AV902" s="84">
        <v>13</v>
      </c>
      <c r="AW902" s="84">
        <v>6</v>
      </c>
      <c r="AX902" s="84" t="s">
        <v>2177</v>
      </c>
      <c r="AY902" s="108"/>
      <c r="AZ902" s="84"/>
      <c r="BA902" s="84"/>
      <c r="BB902" s="84" t="s">
        <v>280</v>
      </c>
      <c r="BC902" s="84" t="s">
        <v>281</v>
      </c>
      <c r="BD902" s="108"/>
      <c r="BE902" s="84">
        <v>0</v>
      </c>
      <c r="BF902" s="38" t="s">
        <v>2885</v>
      </c>
      <c r="BG902" s="84">
        <v>9977143778</v>
      </c>
      <c r="BH902" s="114" t="s">
        <v>3072</v>
      </c>
      <c r="BI902" s="38" t="s">
        <v>110</v>
      </c>
      <c r="BJ902" s="85">
        <v>45820</v>
      </c>
      <c r="BK902" s="84"/>
      <c r="BL902" s="38" t="s">
        <v>114</v>
      </c>
      <c r="BM902" s="115" t="s">
        <v>119</v>
      </c>
      <c r="BN902" s="116" t="s">
        <v>199</v>
      </c>
      <c r="BO902" s="84" t="s">
        <v>242</v>
      </c>
      <c r="BP902" s="84"/>
      <c r="BQ902" s="117"/>
      <c r="BR902" s="118" t="s">
        <v>3091</v>
      </c>
    </row>
    <row r="903" spans="1:70" s="113" customFormat="1" ht="15" customHeight="1" x14ac:dyDescent="0.25">
      <c r="A903" s="84">
        <v>899</v>
      </c>
      <c r="B903" s="38" t="s">
        <v>254</v>
      </c>
      <c r="C903" s="38" t="s">
        <v>255</v>
      </c>
      <c r="D903" s="38" t="s">
        <v>256</v>
      </c>
      <c r="E903" s="38" t="s">
        <v>257</v>
      </c>
      <c r="F903" s="38" t="s">
        <v>258</v>
      </c>
      <c r="G903" s="84" t="s">
        <v>259</v>
      </c>
      <c r="H903" s="38" t="s">
        <v>260</v>
      </c>
      <c r="I903" s="84">
        <v>95892</v>
      </c>
      <c r="J903" s="38" t="s">
        <v>516</v>
      </c>
      <c r="K903" s="84">
        <v>95892</v>
      </c>
      <c r="L903" s="84" t="s">
        <v>262</v>
      </c>
      <c r="M903" s="38" t="s">
        <v>263</v>
      </c>
      <c r="N903" s="84">
        <v>164614</v>
      </c>
      <c r="O903" s="84" t="s">
        <v>826</v>
      </c>
      <c r="P903" s="84">
        <v>754411</v>
      </c>
      <c r="Q903" s="38" t="s">
        <v>2178</v>
      </c>
      <c r="R903" s="38" t="s">
        <v>2282</v>
      </c>
      <c r="S903" s="84" t="s">
        <v>2888</v>
      </c>
      <c r="T903" s="84" t="s">
        <v>2888</v>
      </c>
      <c r="U903" s="84" t="s">
        <v>2167</v>
      </c>
      <c r="V903" s="84" t="s">
        <v>343</v>
      </c>
      <c r="W903" s="84">
        <v>0</v>
      </c>
      <c r="X903" s="38" t="s">
        <v>270</v>
      </c>
      <c r="Y903" s="84">
        <v>356665887</v>
      </c>
      <c r="Z903" s="38" t="s">
        <v>2889</v>
      </c>
      <c r="AA903" s="108" t="s">
        <v>2147</v>
      </c>
      <c r="AB903" s="84">
        <v>40000</v>
      </c>
      <c r="AC903" s="108" t="s">
        <v>522</v>
      </c>
      <c r="AD903" s="84">
        <v>18</v>
      </c>
      <c r="AE903" s="84" t="s">
        <v>2118</v>
      </c>
      <c r="AF903" s="84" t="s">
        <v>2151</v>
      </c>
      <c r="AG903" s="108" t="s">
        <v>2550</v>
      </c>
      <c r="AH903" s="84" t="s">
        <v>725</v>
      </c>
      <c r="AI903" s="108" t="s">
        <v>2884</v>
      </c>
      <c r="AJ903" s="84">
        <v>2690</v>
      </c>
      <c r="AK903" s="84">
        <v>2690</v>
      </c>
      <c r="AL903" s="108" t="s">
        <v>2890</v>
      </c>
      <c r="AM903" s="84">
        <v>16067.3</v>
      </c>
      <c r="AN903" s="112">
        <v>5452.7</v>
      </c>
      <c r="AO903" s="112">
        <v>21520</v>
      </c>
      <c r="AP903" s="112">
        <v>23932.7</v>
      </c>
      <c r="AQ903" s="112">
        <v>2795.3</v>
      </c>
      <c r="AR903" s="112">
        <v>26728</v>
      </c>
      <c r="AS903" s="112">
        <v>11442.04</v>
      </c>
      <c r="AT903" s="112">
        <v>2007.96</v>
      </c>
      <c r="AU903" s="112">
        <v>13450</v>
      </c>
      <c r="AV903" s="84">
        <v>13</v>
      </c>
      <c r="AW903" s="84">
        <v>126</v>
      </c>
      <c r="AX903" s="84" t="s">
        <v>2423</v>
      </c>
      <c r="AY903" s="108"/>
      <c r="AZ903" s="84"/>
      <c r="BA903" s="84"/>
      <c r="BB903" s="84" t="s">
        <v>280</v>
      </c>
      <c r="BC903" s="84" t="s">
        <v>281</v>
      </c>
      <c r="BD903" s="108"/>
      <c r="BE903" s="84">
        <v>0</v>
      </c>
      <c r="BF903" s="38" t="s">
        <v>2888</v>
      </c>
      <c r="BG903" s="84">
        <v>9685554278</v>
      </c>
      <c r="BH903" s="114" t="s">
        <v>3072</v>
      </c>
      <c r="BI903" s="38" t="s">
        <v>111</v>
      </c>
      <c r="BJ903" s="85">
        <v>45818</v>
      </c>
      <c r="BK903" s="84"/>
      <c r="BL903" s="38"/>
      <c r="BM903" s="115" t="s">
        <v>120</v>
      </c>
      <c r="BN903" s="116" t="s">
        <v>199</v>
      </c>
      <c r="BO903" s="84" t="s">
        <v>242</v>
      </c>
      <c r="BP903" s="84"/>
      <c r="BQ903" s="117"/>
      <c r="BR903" s="118" t="s">
        <v>3094</v>
      </c>
    </row>
    <row r="904" spans="1:70" s="113" customFormat="1" ht="15" customHeight="1" x14ac:dyDescent="0.25">
      <c r="A904" s="84">
        <v>900</v>
      </c>
      <c r="B904" s="38" t="s">
        <v>254</v>
      </c>
      <c r="C904" s="38" t="s">
        <v>255</v>
      </c>
      <c r="D904" s="38" t="s">
        <v>256</v>
      </c>
      <c r="E904" s="38" t="s">
        <v>257</v>
      </c>
      <c r="F904" s="38" t="s">
        <v>258</v>
      </c>
      <c r="G904" s="84" t="s">
        <v>259</v>
      </c>
      <c r="H904" s="38" t="s">
        <v>260</v>
      </c>
      <c r="I904" s="84">
        <v>95367</v>
      </c>
      <c r="J904" s="38" t="s">
        <v>308</v>
      </c>
      <c r="K904" s="84">
        <v>95367</v>
      </c>
      <c r="L904" s="84" t="s">
        <v>262</v>
      </c>
      <c r="M904" s="38" t="s">
        <v>263</v>
      </c>
      <c r="N904" s="84">
        <v>163946</v>
      </c>
      <c r="O904" s="84" t="s">
        <v>722</v>
      </c>
      <c r="P904" s="84">
        <v>219890</v>
      </c>
      <c r="Q904" s="38" t="s">
        <v>2337</v>
      </c>
      <c r="R904" s="38" t="s">
        <v>2282</v>
      </c>
      <c r="S904" s="84" t="s">
        <v>2434</v>
      </c>
      <c r="T904" s="84" t="s">
        <v>2434</v>
      </c>
      <c r="U904" s="84" t="s">
        <v>2167</v>
      </c>
      <c r="V904" s="84" t="s">
        <v>269</v>
      </c>
      <c r="W904" s="84">
        <v>0</v>
      </c>
      <c r="X904" s="38" t="s">
        <v>270</v>
      </c>
      <c r="Y904" s="84">
        <v>356705554</v>
      </c>
      <c r="Z904" s="38" t="s">
        <v>2435</v>
      </c>
      <c r="AA904" s="108" t="s">
        <v>2147</v>
      </c>
      <c r="AB904" s="84">
        <v>40000</v>
      </c>
      <c r="AC904" s="108" t="s">
        <v>314</v>
      </c>
      <c r="AD904" s="84">
        <v>18</v>
      </c>
      <c r="AE904" s="84" t="s">
        <v>2118</v>
      </c>
      <c r="AF904" s="84" t="s">
        <v>315</v>
      </c>
      <c r="AG904" s="108" t="s">
        <v>2342</v>
      </c>
      <c r="AH904" s="84" t="s">
        <v>277</v>
      </c>
      <c r="AI904" s="108" t="s">
        <v>2790</v>
      </c>
      <c r="AJ904" s="84">
        <v>2690</v>
      </c>
      <c r="AK904" s="84">
        <v>2690</v>
      </c>
      <c r="AL904" s="108" t="s">
        <v>2195</v>
      </c>
      <c r="AM904" s="84">
        <v>27404.06</v>
      </c>
      <c r="AN904" s="112">
        <v>7565.94</v>
      </c>
      <c r="AO904" s="112">
        <v>34970</v>
      </c>
      <c r="AP904" s="112">
        <v>12595.94</v>
      </c>
      <c r="AQ904" s="112">
        <v>799.06</v>
      </c>
      <c r="AR904" s="112">
        <v>13395</v>
      </c>
      <c r="AS904" s="112">
        <v>0</v>
      </c>
      <c r="AT904" s="112">
        <v>0</v>
      </c>
      <c r="AU904" s="112">
        <v>0</v>
      </c>
      <c r="AV904" s="84">
        <v>13</v>
      </c>
      <c r="AW904" s="84">
        <v>0</v>
      </c>
      <c r="AX904" s="84" t="s">
        <v>279</v>
      </c>
      <c r="AY904" s="108"/>
      <c r="AZ904" s="84"/>
      <c r="BA904" s="84"/>
      <c r="BB904" s="84" t="s">
        <v>280</v>
      </c>
      <c r="BC904" s="84" t="s">
        <v>281</v>
      </c>
      <c r="BD904" s="108"/>
      <c r="BE904" s="84">
        <v>0</v>
      </c>
      <c r="BF904" s="38" t="s">
        <v>2434</v>
      </c>
      <c r="BG904" s="84">
        <v>9516943685</v>
      </c>
      <c r="BH904" s="114" t="s">
        <v>3072</v>
      </c>
      <c r="BI904" s="38" t="s">
        <v>111</v>
      </c>
      <c r="BJ904" s="85">
        <v>45820</v>
      </c>
      <c r="BK904" s="84"/>
      <c r="BL904" s="38"/>
      <c r="BM904" s="115" t="s">
        <v>119</v>
      </c>
      <c r="BN904" s="116" t="s">
        <v>199</v>
      </c>
      <c r="BO904" s="84" t="s">
        <v>242</v>
      </c>
      <c r="BP904" s="84"/>
      <c r="BQ904" s="117"/>
      <c r="BR904" s="118" t="s">
        <v>3094</v>
      </c>
    </row>
    <row r="905" spans="1:70" s="113" customFormat="1" ht="15" customHeight="1" x14ac:dyDescent="0.25">
      <c r="A905" s="84">
        <v>901</v>
      </c>
      <c r="B905" s="38" t="s">
        <v>254</v>
      </c>
      <c r="C905" s="38" t="s">
        <v>255</v>
      </c>
      <c r="D905" s="38" t="s">
        <v>256</v>
      </c>
      <c r="E905" s="38" t="s">
        <v>257</v>
      </c>
      <c r="F905" s="38" t="s">
        <v>258</v>
      </c>
      <c r="G905" s="84" t="s">
        <v>259</v>
      </c>
      <c r="H905" s="38" t="s">
        <v>260</v>
      </c>
      <c r="I905" s="84">
        <v>95409</v>
      </c>
      <c r="J905" s="38" t="s">
        <v>347</v>
      </c>
      <c r="K905" s="84">
        <v>95409</v>
      </c>
      <c r="L905" s="84" t="s">
        <v>262</v>
      </c>
      <c r="M905" s="38" t="s">
        <v>263</v>
      </c>
      <c r="N905" s="84">
        <v>171419</v>
      </c>
      <c r="O905" s="84" t="s">
        <v>1329</v>
      </c>
      <c r="P905" s="84">
        <v>230318</v>
      </c>
      <c r="Q905" s="38" t="s">
        <v>1334</v>
      </c>
      <c r="R905" s="38" t="s">
        <v>2282</v>
      </c>
      <c r="S905" s="84" t="s">
        <v>2581</v>
      </c>
      <c r="T905" s="84" t="s">
        <v>2581</v>
      </c>
      <c r="U905" s="84" t="s">
        <v>2167</v>
      </c>
      <c r="V905" s="84" t="s">
        <v>269</v>
      </c>
      <c r="W905" s="84">
        <v>0</v>
      </c>
      <c r="X905" s="38" t="s">
        <v>270</v>
      </c>
      <c r="Y905" s="84">
        <v>356779966</v>
      </c>
      <c r="Z905" s="38" t="s">
        <v>451</v>
      </c>
      <c r="AA905" s="108" t="s">
        <v>2147</v>
      </c>
      <c r="AB905" s="84">
        <v>40000</v>
      </c>
      <c r="AC905" s="108" t="s">
        <v>353</v>
      </c>
      <c r="AD905" s="84">
        <v>18</v>
      </c>
      <c r="AE905" s="84" t="s">
        <v>2118</v>
      </c>
      <c r="AF905" s="84" t="s">
        <v>2151</v>
      </c>
      <c r="AG905" s="108" t="s">
        <v>2583</v>
      </c>
      <c r="AH905" s="84" t="s">
        <v>725</v>
      </c>
      <c r="AI905" s="108" t="s">
        <v>2864</v>
      </c>
      <c r="AJ905" s="84">
        <v>2690</v>
      </c>
      <c r="AK905" s="84">
        <v>2690</v>
      </c>
      <c r="AL905" s="108" t="s">
        <v>2864</v>
      </c>
      <c r="AM905" s="84">
        <v>1813.29</v>
      </c>
      <c r="AN905" s="112">
        <v>876.71</v>
      </c>
      <c r="AO905" s="112">
        <v>2690</v>
      </c>
      <c r="AP905" s="112">
        <v>38186.71</v>
      </c>
      <c r="AQ905" s="112">
        <v>7566.29</v>
      </c>
      <c r="AR905" s="112">
        <v>45753</v>
      </c>
      <c r="AS905" s="112">
        <v>25520.59</v>
      </c>
      <c r="AT905" s="112">
        <v>6759.41</v>
      </c>
      <c r="AU905" s="112">
        <v>32280</v>
      </c>
      <c r="AV905" s="84">
        <v>13</v>
      </c>
      <c r="AW905" s="84">
        <v>336</v>
      </c>
      <c r="AX905" s="84" t="s">
        <v>293</v>
      </c>
      <c r="AY905" s="108"/>
      <c r="AZ905" s="84"/>
      <c r="BA905" s="84"/>
      <c r="BB905" s="84" t="s">
        <v>280</v>
      </c>
      <c r="BC905" s="84" t="s">
        <v>281</v>
      </c>
      <c r="BD905" s="108"/>
      <c r="BE905" s="84">
        <v>0</v>
      </c>
      <c r="BF905" s="38" t="s">
        <v>2581</v>
      </c>
      <c r="BG905" s="84">
        <v>9503956131</v>
      </c>
      <c r="BH905" s="114" t="s">
        <v>3072</v>
      </c>
      <c r="BI905" s="38" t="s">
        <v>112</v>
      </c>
      <c r="BJ905" s="85">
        <v>45822</v>
      </c>
      <c r="BK905" s="84" t="s">
        <v>129</v>
      </c>
      <c r="BL905" s="38"/>
      <c r="BM905" s="115"/>
      <c r="BN905" s="116" t="s">
        <v>112</v>
      </c>
      <c r="BO905" s="84" t="s">
        <v>243</v>
      </c>
      <c r="BP905" s="84"/>
      <c r="BQ905" s="117" t="s">
        <v>112</v>
      </c>
      <c r="BR905" s="118" t="s">
        <v>3093</v>
      </c>
    </row>
    <row r="906" spans="1:70" s="113" customFormat="1" ht="15" customHeight="1" x14ac:dyDescent="0.25">
      <c r="A906" s="84">
        <v>902</v>
      </c>
      <c r="B906" s="38" t="s">
        <v>254</v>
      </c>
      <c r="C906" s="38" t="s">
        <v>255</v>
      </c>
      <c r="D906" s="38" t="s">
        <v>256</v>
      </c>
      <c r="E906" s="38" t="s">
        <v>257</v>
      </c>
      <c r="F906" s="38" t="s">
        <v>258</v>
      </c>
      <c r="G906" s="84" t="s">
        <v>259</v>
      </c>
      <c r="H906" s="38" t="s">
        <v>260</v>
      </c>
      <c r="I906" s="84">
        <v>95892</v>
      </c>
      <c r="J906" s="38" t="s">
        <v>516</v>
      </c>
      <c r="K906" s="84">
        <v>95892</v>
      </c>
      <c r="L906" s="84" t="s">
        <v>262</v>
      </c>
      <c r="M906" s="38" t="s">
        <v>263</v>
      </c>
      <c r="N906" s="84">
        <v>161271</v>
      </c>
      <c r="O906" s="84" t="s">
        <v>517</v>
      </c>
      <c r="P906" s="84">
        <v>230241</v>
      </c>
      <c r="Q906" s="38" t="s">
        <v>1350</v>
      </c>
      <c r="R906" s="38" t="s">
        <v>2099</v>
      </c>
      <c r="S906" s="84" t="s">
        <v>2891</v>
      </c>
      <c r="T906" s="84" t="s">
        <v>2891</v>
      </c>
      <c r="U906" s="84" t="s">
        <v>2167</v>
      </c>
      <c r="V906" s="84" t="s">
        <v>269</v>
      </c>
      <c r="W906" s="84">
        <v>0</v>
      </c>
      <c r="X906" s="38" t="s">
        <v>270</v>
      </c>
      <c r="Y906" s="84">
        <v>356872088</v>
      </c>
      <c r="Z906" s="38" t="s">
        <v>2892</v>
      </c>
      <c r="AA906" s="108" t="s">
        <v>2893</v>
      </c>
      <c r="AB906" s="84">
        <v>52000</v>
      </c>
      <c r="AC906" s="108" t="s">
        <v>522</v>
      </c>
      <c r="AD906" s="84">
        <v>24</v>
      </c>
      <c r="AE906" s="84" t="s">
        <v>371</v>
      </c>
      <c r="AF906" s="84" t="s">
        <v>2151</v>
      </c>
      <c r="AG906" s="108" t="s">
        <v>2488</v>
      </c>
      <c r="AH906" s="84" t="s">
        <v>725</v>
      </c>
      <c r="AI906" s="108" t="s">
        <v>2792</v>
      </c>
      <c r="AJ906" s="84">
        <v>2780</v>
      </c>
      <c r="AK906" s="84">
        <v>2780</v>
      </c>
      <c r="AL906" s="108" t="s">
        <v>2792</v>
      </c>
      <c r="AM906" s="84">
        <v>2067.67</v>
      </c>
      <c r="AN906" s="112">
        <v>712.33</v>
      </c>
      <c r="AO906" s="112">
        <v>2780</v>
      </c>
      <c r="AP906" s="112">
        <v>49932.33</v>
      </c>
      <c r="AQ906" s="112">
        <v>13308.67</v>
      </c>
      <c r="AR906" s="112">
        <v>63241</v>
      </c>
      <c r="AS906" s="112">
        <v>21234.61</v>
      </c>
      <c r="AT906" s="112">
        <v>9345.39</v>
      </c>
      <c r="AU906" s="112">
        <v>30580</v>
      </c>
      <c r="AV906" s="84">
        <v>12</v>
      </c>
      <c r="AW906" s="84">
        <v>310</v>
      </c>
      <c r="AX906" s="84" t="s">
        <v>293</v>
      </c>
      <c r="AY906" s="108"/>
      <c r="AZ906" s="84"/>
      <c r="BA906" s="84"/>
      <c r="BB906" s="84" t="s">
        <v>280</v>
      </c>
      <c r="BC906" s="84" t="s">
        <v>281</v>
      </c>
      <c r="BD906" s="108"/>
      <c r="BE906" s="84">
        <v>0</v>
      </c>
      <c r="BF906" s="38" t="s">
        <v>2891</v>
      </c>
      <c r="BG906" s="84">
        <v>9009798772</v>
      </c>
      <c r="BH906" s="114" t="s">
        <v>3072</v>
      </c>
      <c r="BI906" s="38" t="s">
        <v>112</v>
      </c>
      <c r="BJ906" s="85">
        <v>45822</v>
      </c>
      <c r="BK906" s="84" t="s">
        <v>124</v>
      </c>
      <c r="BL906" s="38"/>
      <c r="BM906" s="115"/>
      <c r="BN906" s="116" t="s">
        <v>112</v>
      </c>
      <c r="BO906" s="84" t="s">
        <v>243</v>
      </c>
      <c r="BP906" s="84"/>
      <c r="BQ906" s="117" t="s">
        <v>112</v>
      </c>
      <c r="BR906" s="118" t="s">
        <v>3093</v>
      </c>
    </row>
    <row r="907" spans="1:70" s="113" customFormat="1" ht="15" customHeight="1" x14ac:dyDescent="0.25">
      <c r="A907" s="84">
        <v>903</v>
      </c>
      <c r="B907" s="38" t="s">
        <v>254</v>
      </c>
      <c r="C907" s="38" t="s">
        <v>255</v>
      </c>
      <c r="D907" s="38" t="s">
        <v>256</v>
      </c>
      <c r="E907" s="38" t="s">
        <v>257</v>
      </c>
      <c r="F907" s="38" t="s">
        <v>258</v>
      </c>
      <c r="G907" s="84" t="s">
        <v>259</v>
      </c>
      <c r="H907" s="38" t="s">
        <v>260</v>
      </c>
      <c r="I907" s="84">
        <v>95737</v>
      </c>
      <c r="J907" s="38" t="s">
        <v>282</v>
      </c>
      <c r="K907" s="84">
        <v>95737</v>
      </c>
      <c r="L907" s="84" t="s">
        <v>262</v>
      </c>
      <c r="M907" s="38" t="s">
        <v>263</v>
      </c>
      <c r="N907" s="84">
        <v>160433</v>
      </c>
      <c r="O907" s="84" t="s">
        <v>392</v>
      </c>
      <c r="P907" s="84">
        <v>231304</v>
      </c>
      <c r="Q907" s="38" t="s">
        <v>1582</v>
      </c>
      <c r="R907" s="38" t="s">
        <v>2099</v>
      </c>
      <c r="S907" s="84" t="s">
        <v>2894</v>
      </c>
      <c r="T907" s="84" t="s">
        <v>2894</v>
      </c>
      <c r="U907" s="84" t="s">
        <v>268</v>
      </c>
      <c r="V907" s="84" t="s">
        <v>269</v>
      </c>
      <c r="W907" s="84">
        <v>0</v>
      </c>
      <c r="X907" s="38" t="s">
        <v>270</v>
      </c>
      <c r="Y907" s="84">
        <v>356982864</v>
      </c>
      <c r="Z907" s="38" t="s">
        <v>2895</v>
      </c>
      <c r="AA907" s="108" t="s">
        <v>2896</v>
      </c>
      <c r="AB907" s="84">
        <v>40000</v>
      </c>
      <c r="AC907" s="108" t="s">
        <v>290</v>
      </c>
      <c r="AD907" s="84">
        <v>24</v>
      </c>
      <c r="AE907" s="84" t="s">
        <v>2897</v>
      </c>
      <c r="AF907" s="84" t="s">
        <v>724</v>
      </c>
      <c r="AG907" s="108" t="s">
        <v>2898</v>
      </c>
      <c r="AH907" s="84" t="s">
        <v>725</v>
      </c>
      <c r="AI907" s="108" t="s">
        <v>2433</v>
      </c>
      <c r="AJ907" s="84">
        <v>2130</v>
      </c>
      <c r="AK907" s="84">
        <v>2130</v>
      </c>
      <c r="AL907" s="108" t="s">
        <v>2433</v>
      </c>
      <c r="AM907" s="84">
        <v>1034.1099999999999</v>
      </c>
      <c r="AN907" s="112">
        <v>1095.8900000000001</v>
      </c>
      <c r="AO907" s="112">
        <v>2130</v>
      </c>
      <c r="AP907" s="112">
        <v>38965.89</v>
      </c>
      <c r="AQ907" s="112">
        <v>10627.11</v>
      </c>
      <c r="AR907" s="112">
        <v>49593</v>
      </c>
      <c r="AS907" s="112">
        <v>16089.07</v>
      </c>
      <c r="AT907" s="112">
        <v>7340.93</v>
      </c>
      <c r="AU907" s="112">
        <v>23430</v>
      </c>
      <c r="AV907" s="84">
        <v>12</v>
      </c>
      <c r="AW907" s="84">
        <v>306</v>
      </c>
      <c r="AX907" s="84" t="s">
        <v>293</v>
      </c>
      <c r="AY907" s="108"/>
      <c r="AZ907" s="84"/>
      <c r="BA907" s="84"/>
      <c r="BB907" s="84" t="s">
        <v>280</v>
      </c>
      <c r="BC907" s="84" t="s">
        <v>281</v>
      </c>
      <c r="BD907" s="108"/>
      <c r="BE907" s="84">
        <v>0</v>
      </c>
      <c r="BF907" s="38" t="s">
        <v>2894</v>
      </c>
      <c r="BG907" s="84">
        <v>9755023011</v>
      </c>
      <c r="BH907" s="114" t="s">
        <v>3072</v>
      </c>
      <c r="BI907" s="38" t="s">
        <v>112</v>
      </c>
      <c r="BJ907" s="85">
        <v>45822</v>
      </c>
      <c r="BK907" s="84" t="s">
        <v>122</v>
      </c>
      <c r="BL907" s="38"/>
      <c r="BM907" s="115"/>
      <c r="BN907" s="116" t="s">
        <v>112</v>
      </c>
      <c r="BO907" s="84" t="s">
        <v>243</v>
      </c>
      <c r="BP907" s="84"/>
      <c r="BQ907" s="117" t="s">
        <v>112</v>
      </c>
      <c r="BR907" s="118" t="s">
        <v>3093</v>
      </c>
    </row>
    <row r="908" spans="1:70" s="113" customFormat="1" ht="15" hidden="1" customHeight="1" x14ac:dyDescent="0.25">
      <c r="A908" s="84">
        <v>904</v>
      </c>
      <c r="B908" s="38" t="s">
        <v>254</v>
      </c>
      <c r="C908" s="38" t="s">
        <v>255</v>
      </c>
      <c r="D908" s="38" t="s">
        <v>256</v>
      </c>
      <c r="E908" s="38" t="s">
        <v>257</v>
      </c>
      <c r="F908" s="38" t="s">
        <v>258</v>
      </c>
      <c r="G908" s="84" t="s">
        <v>259</v>
      </c>
      <c r="H908" s="38" t="s">
        <v>260</v>
      </c>
      <c r="I908" s="84">
        <v>95737</v>
      </c>
      <c r="J908" s="38" t="s">
        <v>282</v>
      </c>
      <c r="K908" s="84">
        <v>95737</v>
      </c>
      <c r="L908" s="84" t="s">
        <v>262</v>
      </c>
      <c r="M908" s="38" t="s">
        <v>263</v>
      </c>
      <c r="N908" s="84">
        <v>160433</v>
      </c>
      <c r="O908" s="84" t="s">
        <v>392</v>
      </c>
      <c r="P908" s="84">
        <v>231304</v>
      </c>
      <c r="Q908" s="38" t="s">
        <v>1582</v>
      </c>
      <c r="R908" s="38" t="s">
        <v>2099</v>
      </c>
      <c r="S908" s="84" t="s">
        <v>2899</v>
      </c>
      <c r="T908" s="84" t="s">
        <v>2899</v>
      </c>
      <c r="U908" s="84" t="s">
        <v>2167</v>
      </c>
      <c r="V908" s="84" t="s">
        <v>269</v>
      </c>
      <c r="W908" s="84">
        <v>0</v>
      </c>
      <c r="X908" s="38" t="s">
        <v>270</v>
      </c>
      <c r="Y908" s="84">
        <v>356989152</v>
      </c>
      <c r="Z908" s="38" t="s">
        <v>2900</v>
      </c>
      <c r="AA908" s="108" t="s">
        <v>2901</v>
      </c>
      <c r="AB908" s="84">
        <v>40000</v>
      </c>
      <c r="AC908" s="108" t="s">
        <v>290</v>
      </c>
      <c r="AD908" s="84">
        <v>24</v>
      </c>
      <c r="AE908" s="84" t="s">
        <v>2897</v>
      </c>
      <c r="AF908" s="84" t="s">
        <v>724</v>
      </c>
      <c r="AG908" s="108" t="s">
        <v>2902</v>
      </c>
      <c r="AH908" s="84" t="s">
        <v>725</v>
      </c>
      <c r="AI908" s="108" t="s">
        <v>2433</v>
      </c>
      <c r="AJ908" s="84">
        <v>2130</v>
      </c>
      <c r="AK908" s="84">
        <v>2130</v>
      </c>
      <c r="AL908" s="108" t="s">
        <v>2903</v>
      </c>
      <c r="AM908" s="84">
        <v>1006.71</v>
      </c>
      <c r="AN908" s="112">
        <v>1123.29</v>
      </c>
      <c r="AO908" s="112">
        <v>2130</v>
      </c>
      <c r="AP908" s="112">
        <v>38993.29</v>
      </c>
      <c r="AQ908" s="112">
        <v>10643.71</v>
      </c>
      <c r="AR908" s="112">
        <v>49637</v>
      </c>
      <c r="AS908" s="112">
        <v>16082.12</v>
      </c>
      <c r="AT908" s="112">
        <v>7347.88</v>
      </c>
      <c r="AU908" s="112">
        <v>23430</v>
      </c>
      <c r="AV908" s="84">
        <v>12</v>
      </c>
      <c r="AW908" s="84">
        <v>306</v>
      </c>
      <c r="AX908" s="84" t="s">
        <v>293</v>
      </c>
      <c r="AY908" s="108"/>
      <c r="AZ908" s="84"/>
      <c r="BA908" s="84"/>
      <c r="BB908" s="84" t="s">
        <v>280</v>
      </c>
      <c r="BC908" s="84" t="s">
        <v>281</v>
      </c>
      <c r="BD908" s="108"/>
      <c r="BE908" s="84">
        <v>0</v>
      </c>
      <c r="BF908" s="38" t="s">
        <v>2899</v>
      </c>
      <c r="BG908" s="84">
        <v>9370832227</v>
      </c>
      <c r="BH908" s="114" t="s">
        <v>3072</v>
      </c>
      <c r="BI908" s="38" t="s">
        <v>112</v>
      </c>
      <c r="BJ908" s="85">
        <v>45834</v>
      </c>
      <c r="BK908" s="84" t="s">
        <v>126</v>
      </c>
      <c r="BL908" s="38"/>
      <c r="BM908" s="115"/>
      <c r="BN908" s="116" t="s">
        <v>112</v>
      </c>
      <c r="BO908" s="84" t="s">
        <v>243</v>
      </c>
      <c r="BP908" s="84"/>
      <c r="BQ908" s="117" t="s">
        <v>112</v>
      </c>
      <c r="BR908" s="118"/>
    </row>
    <row r="909" spans="1:70" s="113" customFormat="1" ht="15" customHeight="1" x14ac:dyDescent="0.25">
      <c r="A909" s="84">
        <v>905</v>
      </c>
      <c r="B909" s="38" t="s">
        <v>254</v>
      </c>
      <c r="C909" s="38" t="s">
        <v>255</v>
      </c>
      <c r="D909" s="38" t="s">
        <v>256</v>
      </c>
      <c r="E909" s="38" t="s">
        <v>257</v>
      </c>
      <c r="F909" s="38" t="s">
        <v>258</v>
      </c>
      <c r="G909" s="84" t="s">
        <v>259</v>
      </c>
      <c r="H909" s="38" t="s">
        <v>260</v>
      </c>
      <c r="I909" s="84">
        <v>99718</v>
      </c>
      <c r="J909" s="38" t="s">
        <v>1019</v>
      </c>
      <c r="K909" s="84">
        <v>99718</v>
      </c>
      <c r="L909" s="84" t="s">
        <v>262</v>
      </c>
      <c r="M909" s="38" t="s">
        <v>263</v>
      </c>
      <c r="N909" s="84">
        <v>170519</v>
      </c>
      <c r="O909" s="84" t="s">
        <v>1118</v>
      </c>
      <c r="P909" s="84">
        <v>229031</v>
      </c>
      <c r="Q909" s="38" t="s">
        <v>1119</v>
      </c>
      <c r="R909" s="38" t="s">
        <v>2099</v>
      </c>
      <c r="S909" s="84" t="s">
        <v>2904</v>
      </c>
      <c r="T909" s="84" t="s">
        <v>2904</v>
      </c>
      <c r="U909" s="84" t="s">
        <v>2167</v>
      </c>
      <c r="V909" s="84" t="s">
        <v>269</v>
      </c>
      <c r="W909" s="84">
        <v>0</v>
      </c>
      <c r="X909" s="38" t="s">
        <v>270</v>
      </c>
      <c r="Y909" s="84">
        <v>357045788</v>
      </c>
      <c r="Z909" s="38" t="s">
        <v>2905</v>
      </c>
      <c r="AA909" s="108" t="s">
        <v>2906</v>
      </c>
      <c r="AB909" s="84">
        <v>80000</v>
      </c>
      <c r="AC909" s="108" t="s">
        <v>273</v>
      </c>
      <c r="AD909" s="84">
        <v>24</v>
      </c>
      <c r="AE909" s="84" t="s">
        <v>698</v>
      </c>
      <c r="AF909" s="84" t="s">
        <v>2151</v>
      </c>
      <c r="AG909" s="108" t="s">
        <v>1787</v>
      </c>
      <c r="AH909" s="84" t="s">
        <v>725</v>
      </c>
      <c r="AI909" s="108" t="s">
        <v>2907</v>
      </c>
      <c r="AJ909" s="84">
        <v>4230</v>
      </c>
      <c r="AK909" s="84">
        <v>4230</v>
      </c>
      <c r="AL909" s="108" t="s">
        <v>2907</v>
      </c>
      <c r="AM909" s="84">
        <v>2231.1</v>
      </c>
      <c r="AN909" s="112">
        <v>1998.9</v>
      </c>
      <c r="AO909" s="112">
        <v>4230</v>
      </c>
      <c r="AP909" s="112">
        <v>77768.899999999994</v>
      </c>
      <c r="AQ909" s="112">
        <v>20200.099999999999</v>
      </c>
      <c r="AR909" s="112">
        <v>97969</v>
      </c>
      <c r="AS909" s="112">
        <v>29267.11</v>
      </c>
      <c r="AT909" s="112">
        <v>13032.89</v>
      </c>
      <c r="AU909" s="112">
        <v>42300</v>
      </c>
      <c r="AV909" s="84">
        <v>11</v>
      </c>
      <c r="AW909" s="84">
        <v>304</v>
      </c>
      <c r="AX909" s="84" t="s">
        <v>293</v>
      </c>
      <c r="AY909" s="108"/>
      <c r="AZ909" s="84"/>
      <c r="BA909" s="84"/>
      <c r="BB909" s="84" t="s">
        <v>280</v>
      </c>
      <c r="BC909" s="84" t="s">
        <v>281</v>
      </c>
      <c r="BD909" s="108"/>
      <c r="BE909" s="84">
        <v>0</v>
      </c>
      <c r="BF909" s="38" t="s">
        <v>2904</v>
      </c>
      <c r="BG909" s="84">
        <v>9993610142</v>
      </c>
      <c r="BH909" s="114" t="s">
        <v>3072</v>
      </c>
      <c r="BI909" s="38" t="s">
        <v>111</v>
      </c>
      <c r="BJ909" s="85">
        <v>45822</v>
      </c>
      <c r="BK909" s="84"/>
      <c r="BL909" s="38"/>
      <c r="BM909" s="115" t="s">
        <v>120</v>
      </c>
      <c r="BN909" s="116" t="s">
        <v>199</v>
      </c>
      <c r="BO909" s="84" t="s">
        <v>242</v>
      </c>
      <c r="BP909" s="84"/>
      <c r="BQ909" s="117"/>
      <c r="BR909" s="118" t="s">
        <v>3094</v>
      </c>
    </row>
    <row r="910" spans="1:70" s="113" customFormat="1" ht="15" customHeight="1" x14ac:dyDescent="0.25">
      <c r="A910" s="84">
        <v>906</v>
      </c>
      <c r="B910" s="38" t="s">
        <v>254</v>
      </c>
      <c r="C910" s="38" t="s">
        <v>255</v>
      </c>
      <c r="D910" s="38" t="s">
        <v>256</v>
      </c>
      <c r="E910" s="38" t="s">
        <v>257</v>
      </c>
      <c r="F910" s="38" t="s">
        <v>258</v>
      </c>
      <c r="G910" s="84" t="s">
        <v>259</v>
      </c>
      <c r="H910" s="38" t="s">
        <v>260</v>
      </c>
      <c r="I910" s="84">
        <v>95409</v>
      </c>
      <c r="J910" s="38" t="s">
        <v>347</v>
      </c>
      <c r="K910" s="84">
        <v>95409</v>
      </c>
      <c r="L910" s="84" t="s">
        <v>262</v>
      </c>
      <c r="M910" s="38" t="s">
        <v>263</v>
      </c>
      <c r="N910" s="84">
        <v>171502</v>
      </c>
      <c r="O910" s="84" t="s">
        <v>1439</v>
      </c>
      <c r="P910" s="84">
        <v>230439</v>
      </c>
      <c r="Q910" s="38" t="s">
        <v>763</v>
      </c>
      <c r="R910" s="38" t="s">
        <v>2099</v>
      </c>
      <c r="S910" s="84" t="s">
        <v>2908</v>
      </c>
      <c r="T910" s="84" t="s">
        <v>2908</v>
      </c>
      <c r="U910" s="84" t="s">
        <v>560</v>
      </c>
      <c r="V910" s="84" t="s">
        <v>269</v>
      </c>
      <c r="W910" s="84">
        <v>0</v>
      </c>
      <c r="X910" s="38" t="s">
        <v>270</v>
      </c>
      <c r="Y910" s="84">
        <v>357045793</v>
      </c>
      <c r="Z910" s="38" t="s">
        <v>2909</v>
      </c>
      <c r="AA910" s="108" t="s">
        <v>2906</v>
      </c>
      <c r="AB910" s="84">
        <v>80000</v>
      </c>
      <c r="AC910" s="108" t="s">
        <v>353</v>
      </c>
      <c r="AD910" s="84">
        <v>24</v>
      </c>
      <c r="AE910" s="84" t="s">
        <v>739</v>
      </c>
      <c r="AF910" s="84" t="s">
        <v>315</v>
      </c>
      <c r="AG910" s="108" t="s">
        <v>1766</v>
      </c>
      <c r="AH910" s="84" t="s">
        <v>277</v>
      </c>
      <c r="AI910" s="108" t="s">
        <v>2739</v>
      </c>
      <c r="AJ910" s="84">
        <v>4270</v>
      </c>
      <c r="AK910" s="84">
        <v>4270</v>
      </c>
      <c r="AL910" s="108" t="s">
        <v>2910</v>
      </c>
      <c r="AM910" s="84">
        <v>13107.64</v>
      </c>
      <c r="AN910" s="112">
        <v>8242.36</v>
      </c>
      <c r="AO910" s="112">
        <v>21350</v>
      </c>
      <c r="AP910" s="112">
        <v>66892.36</v>
      </c>
      <c r="AQ910" s="112">
        <v>14872.64</v>
      </c>
      <c r="AR910" s="112">
        <v>81765</v>
      </c>
      <c r="AS910" s="112">
        <v>21479.77</v>
      </c>
      <c r="AT910" s="112">
        <v>8410.23</v>
      </c>
      <c r="AU910" s="112">
        <v>29890</v>
      </c>
      <c r="AV910" s="84">
        <v>12</v>
      </c>
      <c r="AW910" s="84">
        <v>183</v>
      </c>
      <c r="AX910" s="84" t="s">
        <v>293</v>
      </c>
      <c r="AY910" s="108"/>
      <c r="AZ910" s="84"/>
      <c r="BA910" s="84"/>
      <c r="BB910" s="84" t="s">
        <v>280</v>
      </c>
      <c r="BC910" s="84" t="s">
        <v>281</v>
      </c>
      <c r="BD910" s="108"/>
      <c r="BE910" s="84">
        <v>0</v>
      </c>
      <c r="BF910" s="38" t="s">
        <v>2908</v>
      </c>
      <c r="BG910" s="84">
        <v>7415321145</v>
      </c>
      <c r="BH910" s="114" t="s">
        <v>3072</v>
      </c>
      <c r="BI910" s="38" t="s">
        <v>111</v>
      </c>
      <c r="BJ910" s="85">
        <v>45822</v>
      </c>
      <c r="BK910" s="84"/>
      <c r="BL910" s="38"/>
      <c r="BM910" s="115" t="s">
        <v>119</v>
      </c>
      <c r="BN910" s="116" t="s">
        <v>199</v>
      </c>
      <c r="BO910" s="84" t="s">
        <v>242</v>
      </c>
      <c r="BP910" s="84"/>
      <c r="BQ910" s="117"/>
      <c r="BR910" s="118" t="s">
        <v>3094</v>
      </c>
    </row>
    <row r="911" spans="1:70" s="113" customFormat="1" ht="15" customHeight="1" x14ac:dyDescent="0.25">
      <c r="A911" s="84">
        <v>907</v>
      </c>
      <c r="B911" s="38" t="s">
        <v>254</v>
      </c>
      <c r="C911" s="38" t="s">
        <v>255</v>
      </c>
      <c r="D911" s="38" t="s">
        <v>256</v>
      </c>
      <c r="E911" s="38" t="s">
        <v>257</v>
      </c>
      <c r="F911" s="38" t="s">
        <v>258</v>
      </c>
      <c r="G911" s="84" t="s">
        <v>259</v>
      </c>
      <c r="H911" s="38" t="s">
        <v>260</v>
      </c>
      <c r="I911" s="84">
        <v>100032</v>
      </c>
      <c r="J911" s="38" t="s">
        <v>261</v>
      </c>
      <c r="K911" s="84">
        <v>100032</v>
      </c>
      <c r="L911" s="84" t="s">
        <v>262</v>
      </c>
      <c r="M911" s="38" t="s">
        <v>263</v>
      </c>
      <c r="N911" s="84">
        <v>169822</v>
      </c>
      <c r="O911" s="84" t="s">
        <v>645</v>
      </c>
      <c r="P911" s="84">
        <v>228069</v>
      </c>
      <c r="Q911" s="38" t="s">
        <v>777</v>
      </c>
      <c r="R911" s="38" t="s">
        <v>2282</v>
      </c>
      <c r="S911" s="84" t="s">
        <v>2648</v>
      </c>
      <c r="T911" s="84" t="s">
        <v>2648</v>
      </c>
      <c r="U911" s="84" t="s">
        <v>268</v>
      </c>
      <c r="V911" s="84" t="s">
        <v>269</v>
      </c>
      <c r="W911" s="84">
        <v>0</v>
      </c>
      <c r="X911" s="38" t="s">
        <v>270</v>
      </c>
      <c r="Y911" s="84">
        <v>357072168</v>
      </c>
      <c r="Z911" s="38" t="s">
        <v>2649</v>
      </c>
      <c r="AA911" s="108" t="s">
        <v>2790</v>
      </c>
      <c r="AB911" s="84">
        <v>40000</v>
      </c>
      <c r="AC911" s="108" t="s">
        <v>273</v>
      </c>
      <c r="AD911" s="84">
        <v>18</v>
      </c>
      <c r="AE911" s="84" t="s">
        <v>2911</v>
      </c>
      <c r="AF911" s="84" t="s">
        <v>2151</v>
      </c>
      <c r="AG911" s="108" t="s">
        <v>2651</v>
      </c>
      <c r="AH911" s="84" t="s">
        <v>725</v>
      </c>
      <c r="AI911" s="108" t="s">
        <v>2907</v>
      </c>
      <c r="AJ911" s="84">
        <v>2690</v>
      </c>
      <c r="AK911" s="84">
        <v>2690</v>
      </c>
      <c r="AL911" s="108" t="s">
        <v>2912</v>
      </c>
      <c r="AM911" s="84">
        <v>15851.43</v>
      </c>
      <c r="AN911" s="112">
        <v>5668.57</v>
      </c>
      <c r="AO911" s="112">
        <v>21520</v>
      </c>
      <c r="AP911" s="112">
        <v>24148.57</v>
      </c>
      <c r="AQ911" s="112">
        <v>2830.43</v>
      </c>
      <c r="AR911" s="112">
        <v>26979</v>
      </c>
      <c r="AS911" s="112">
        <v>6736.68</v>
      </c>
      <c r="AT911" s="112">
        <v>1333.32</v>
      </c>
      <c r="AU911" s="112">
        <v>8070</v>
      </c>
      <c r="AV911" s="84">
        <v>11</v>
      </c>
      <c r="AW911" s="84">
        <v>92</v>
      </c>
      <c r="AX911" s="84" t="s">
        <v>2161</v>
      </c>
      <c r="AY911" s="108"/>
      <c r="AZ911" s="84"/>
      <c r="BA911" s="84"/>
      <c r="BB911" s="84" t="s">
        <v>280</v>
      </c>
      <c r="BC911" s="84" t="s">
        <v>281</v>
      </c>
      <c r="BD911" s="108"/>
      <c r="BE911" s="84">
        <v>0</v>
      </c>
      <c r="BF911" s="38" t="s">
        <v>2648</v>
      </c>
      <c r="BG911" s="84">
        <v>9826339315</v>
      </c>
      <c r="BH911" s="114" t="s">
        <v>3072</v>
      </c>
      <c r="BI911" s="38" t="s">
        <v>111</v>
      </c>
      <c r="BJ911" s="85">
        <v>45818</v>
      </c>
      <c r="BK911" s="84"/>
      <c r="BL911" s="38"/>
      <c r="BM911" s="115" t="s">
        <v>119</v>
      </c>
      <c r="BN911" s="116" t="s">
        <v>199</v>
      </c>
      <c r="BO911" s="84" t="s">
        <v>242</v>
      </c>
      <c r="BP911" s="84"/>
      <c r="BQ911" s="117"/>
      <c r="BR911" s="118" t="s">
        <v>3094</v>
      </c>
    </row>
    <row r="912" spans="1:70" s="113" customFormat="1" ht="15" customHeight="1" x14ac:dyDescent="0.25">
      <c r="A912" s="84">
        <v>908</v>
      </c>
      <c r="B912" s="38" t="s">
        <v>254</v>
      </c>
      <c r="C912" s="38" t="s">
        <v>255</v>
      </c>
      <c r="D912" s="38" t="s">
        <v>256</v>
      </c>
      <c r="E912" s="38" t="s">
        <v>257</v>
      </c>
      <c r="F912" s="38" t="s">
        <v>258</v>
      </c>
      <c r="G912" s="84" t="s">
        <v>259</v>
      </c>
      <c r="H912" s="38" t="s">
        <v>260</v>
      </c>
      <c r="I912" s="84">
        <v>95892</v>
      </c>
      <c r="J912" s="38" t="s">
        <v>516</v>
      </c>
      <c r="K912" s="84">
        <v>95892</v>
      </c>
      <c r="L912" s="84" t="s">
        <v>262</v>
      </c>
      <c r="M912" s="38" t="s">
        <v>263</v>
      </c>
      <c r="N912" s="84">
        <v>164614</v>
      </c>
      <c r="O912" s="84" t="s">
        <v>826</v>
      </c>
      <c r="P912" s="84">
        <v>221395</v>
      </c>
      <c r="Q912" s="38" t="s">
        <v>918</v>
      </c>
      <c r="R912" s="38" t="s">
        <v>2099</v>
      </c>
      <c r="S912" s="84" t="s">
        <v>2913</v>
      </c>
      <c r="T912" s="84" t="s">
        <v>2913</v>
      </c>
      <c r="U912" s="84" t="s">
        <v>560</v>
      </c>
      <c r="V912" s="84" t="s">
        <v>343</v>
      </c>
      <c r="W912" s="84">
        <v>0</v>
      </c>
      <c r="X912" s="38" t="s">
        <v>270</v>
      </c>
      <c r="Y912" s="84">
        <v>357106712</v>
      </c>
      <c r="Z912" s="38" t="s">
        <v>2914</v>
      </c>
      <c r="AA912" s="108" t="s">
        <v>2915</v>
      </c>
      <c r="AB912" s="84">
        <v>73000</v>
      </c>
      <c r="AC912" s="108" t="s">
        <v>522</v>
      </c>
      <c r="AD912" s="84">
        <v>24</v>
      </c>
      <c r="AE912" s="84" t="s">
        <v>421</v>
      </c>
      <c r="AF912" s="84" t="s">
        <v>315</v>
      </c>
      <c r="AG912" s="108" t="s">
        <v>1702</v>
      </c>
      <c r="AH912" s="84" t="s">
        <v>277</v>
      </c>
      <c r="AI912" s="108" t="s">
        <v>2792</v>
      </c>
      <c r="AJ912" s="84">
        <v>3900</v>
      </c>
      <c r="AK912" s="84">
        <v>3900</v>
      </c>
      <c r="AL912" s="108" t="s">
        <v>2916</v>
      </c>
      <c r="AM912" s="84">
        <v>28897.26</v>
      </c>
      <c r="AN912" s="112">
        <v>14002.74</v>
      </c>
      <c r="AO912" s="112">
        <v>42900</v>
      </c>
      <c r="AP912" s="112">
        <v>44102.74</v>
      </c>
      <c r="AQ912" s="112">
        <v>6743.26</v>
      </c>
      <c r="AR912" s="112">
        <v>50846</v>
      </c>
      <c r="AS912" s="112">
        <v>2963.57</v>
      </c>
      <c r="AT912" s="112">
        <v>936.43</v>
      </c>
      <c r="AU912" s="112">
        <v>3900</v>
      </c>
      <c r="AV912" s="84">
        <v>12</v>
      </c>
      <c r="AW912" s="84">
        <v>6</v>
      </c>
      <c r="AX912" s="84" t="s">
        <v>2177</v>
      </c>
      <c r="AY912" s="108"/>
      <c r="AZ912" s="84"/>
      <c r="BA912" s="84"/>
      <c r="BB912" s="84" t="s">
        <v>280</v>
      </c>
      <c r="BC912" s="84" t="s">
        <v>281</v>
      </c>
      <c r="BD912" s="108"/>
      <c r="BE912" s="84">
        <v>0</v>
      </c>
      <c r="BF912" s="38" t="s">
        <v>2913</v>
      </c>
      <c r="BG912" s="84">
        <v>8103250578</v>
      </c>
      <c r="BH912" s="114" t="s">
        <v>3072</v>
      </c>
      <c r="BI912" s="38" t="s">
        <v>110</v>
      </c>
      <c r="BJ912" s="85">
        <v>45820</v>
      </c>
      <c r="BK912" s="84"/>
      <c r="BL912" s="38" t="s">
        <v>114</v>
      </c>
      <c r="BM912" s="115" t="s">
        <v>119</v>
      </c>
      <c r="BN912" s="116" t="s">
        <v>200</v>
      </c>
      <c r="BO912" s="84" t="s">
        <v>243</v>
      </c>
      <c r="BP912" s="84"/>
      <c r="BQ912" s="117"/>
      <c r="BR912" s="118" t="s">
        <v>3091</v>
      </c>
    </row>
    <row r="913" spans="1:70" s="113" customFormat="1" ht="15" customHeight="1" x14ac:dyDescent="0.25">
      <c r="A913" s="84">
        <v>909</v>
      </c>
      <c r="B913" s="38" t="s">
        <v>254</v>
      </c>
      <c r="C913" s="38" t="s">
        <v>255</v>
      </c>
      <c r="D913" s="38" t="s">
        <v>256</v>
      </c>
      <c r="E913" s="38" t="s">
        <v>257</v>
      </c>
      <c r="F913" s="38" t="s">
        <v>258</v>
      </c>
      <c r="G913" s="84" t="s">
        <v>259</v>
      </c>
      <c r="H913" s="38" t="s">
        <v>260</v>
      </c>
      <c r="I913" s="84">
        <v>97451</v>
      </c>
      <c r="J913" s="38" t="s">
        <v>908</v>
      </c>
      <c r="K913" s="84">
        <v>97451</v>
      </c>
      <c r="L913" s="84" t="s">
        <v>262</v>
      </c>
      <c r="M913" s="38" t="s">
        <v>263</v>
      </c>
      <c r="N913" s="84">
        <v>196945</v>
      </c>
      <c r="O913" s="84" t="s">
        <v>1677</v>
      </c>
      <c r="P913" s="84">
        <v>261454</v>
      </c>
      <c r="Q913" s="38" t="s">
        <v>1678</v>
      </c>
      <c r="R913" s="38" t="s">
        <v>2099</v>
      </c>
      <c r="S913" s="84" t="s">
        <v>2917</v>
      </c>
      <c r="T913" s="84" t="s">
        <v>2917</v>
      </c>
      <c r="U913" s="84" t="s">
        <v>2167</v>
      </c>
      <c r="V913" s="84" t="s">
        <v>269</v>
      </c>
      <c r="W913" s="84">
        <v>0</v>
      </c>
      <c r="X913" s="38" t="s">
        <v>1799</v>
      </c>
      <c r="Y913" s="84">
        <v>357106722</v>
      </c>
      <c r="Z913" s="38" t="s">
        <v>1596</v>
      </c>
      <c r="AA913" s="108" t="s">
        <v>2915</v>
      </c>
      <c r="AB913" s="84">
        <v>80000</v>
      </c>
      <c r="AC913" s="108" t="s">
        <v>333</v>
      </c>
      <c r="AD913" s="84">
        <v>24</v>
      </c>
      <c r="AE913" s="84" t="s">
        <v>904</v>
      </c>
      <c r="AF913" s="84" t="s">
        <v>2151</v>
      </c>
      <c r="AG913" s="108" t="s">
        <v>1566</v>
      </c>
      <c r="AH913" s="84" t="s">
        <v>725</v>
      </c>
      <c r="AI913" s="108" t="s">
        <v>2918</v>
      </c>
      <c r="AJ913" s="84">
        <v>4230</v>
      </c>
      <c r="AK913" s="84">
        <v>4230</v>
      </c>
      <c r="AL913" s="108" t="s">
        <v>2919</v>
      </c>
      <c r="AM913" s="84">
        <v>19382.02</v>
      </c>
      <c r="AN913" s="112">
        <v>10227.98</v>
      </c>
      <c r="AO913" s="112">
        <v>29610</v>
      </c>
      <c r="AP913" s="112">
        <v>60617.98</v>
      </c>
      <c r="AQ913" s="112">
        <v>11474.02</v>
      </c>
      <c r="AR913" s="112">
        <v>72092</v>
      </c>
      <c r="AS913" s="112">
        <v>15750.07</v>
      </c>
      <c r="AT913" s="112">
        <v>5399.93</v>
      </c>
      <c r="AU913" s="112">
        <v>21150</v>
      </c>
      <c r="AV913" s="84">
        <v>12</v>
      </c>
      <c r="AW913" s="84">
        <v>127</v>
      </c>
      <c r="AX913" s="84" t="s">
        <v>2423</v>
      </c>
      <c r="AY913" s="108"/>
      <c r="AZ913" s="84"/>
      <c r="BA913" s="84"/>
      <c r="BB913" s="84" t="s">
        <v>280</v>
      </c>
      <c r="BC913" s="84" t="s">
        <v>281</v>
      </c>
      <c r="BD913" s="108"/>
      <c r="BE913" s="84">
        <v>0</v>
      </c>
      <c r="BF913" s="38" t="s">
        <v>2917</v>
      </c>
      <c r="BG913" s="84">
        <v>9098030217</v>
      </c>
      <c r="BH913" s="114" t="s">
        <v>3072</v>
      </c>
      <c r="BI913" s="38" t="s">
        <v>111</v>
      </c>
      <c r="BJ913" s="85">
        <v>45818</v>
      </c>
      <c r="BK913" s="84"/>
      <c r="BL913" s="38"/>
      <c r="BM913" s="115" t="s">
        <v>120</v>
      </c>
      <c r="BN913" s="116" t="s">
        <v>199</v>
      </c>
      <c r="BO913" s="84" t="s">
        <v>242</v>
      </c>
      <c r="BP913" s="84"/>
      <c r="BQ913" s="117"/>
      <c r="BR913" s="118" t="s">
        <v>3094</v>
      </c>
    </row>
    <row r="914" spans="1:70" s="113" customFormat="1" ht="15" customHeight="1" x14ac:dyDescent="0.25">
      <c r="A914" s="84">
        <v>910</v>
      </c>
      <c r="B914" s="38" t="s">
        <v>254</v>
      </c>
      <c r="C914" s="38" t="s">
        <v>255</v>
      </c>
      <c r="D914" s="38" t="s">
        <v>256</v>
      </c>
      <c r="E914" s="38" t="s">
        <v>257</v>
      </c>
      <c r="F914" s="38" t="s">
        <v>258</v>
      </c>
      <c r="G914" s="84" t="s">
        <v>259</v>
      </c>
      <c r="H914" s="38" t="s">
        <v>260</v>
      </c>
      <c r="I914" s="84">
        <v>95892</v>
      </c>
      <c r="J914" s="38" t="s">
        <v>516</v>
      </c>
      <c r="K914" s="84">
        <v>95892</v>
      </c>
      <c r="L914" s="84" t="s">
        <v>262</v>
      </c>
      <c r="M914" s="38" t="s">
        <v>263</v>
      </c>
      <c r="N914" s="84">
        <v>164614</v>
      </c>
      <c r="O914" s="84" t="s">
        <v>826</v>
      </c>
      <c r="P914" s="84">
        <v>221395</v>
      </c>
      <c r="Q914" s="38" t="s">
        <v>918</v>
      </c>
      <c r="R914" s="38" t="s">
        <v>2099</v>
      </c>
      <c r="S914" s="84" t="s">
        <v>2920</v>
      </c>
      <c r="T914" s="84" t="s">
        <v>2920</v>
      </c>
      <c r="U914" s="84" t="s">
        <v>268</v>
      </c>
      <c r="V914" s="84" t="s">
        <v>343</v>
      </c>
      <c r="W914" s="84">
        <v>0</v>
      </c>
      <c r="X914" s="38" t="s">
        <v>270</v>
      </c>
      <c r="Y914" s="84">
        <v>357155176</v>
      </c>
      <c r="Z914" s="38" t="s">
        <v>2921</v>
      </c>
      <c r="AA914" s="108" t="s">
        <v>2915</v>
      </c>
      <c r="AB914" s="84">
        <v>63000</v>
      </c>
      <c r="AC914" s="108" t="s">
        <v>522</v>
      </c>
      <c r="AD914" s="84">
        <v>24</v>
      </c>
      <c r="AE914" s="84" t="s">
        <v>2922</v>
      </c>
      <c r="AF914" s="84" t="s">
        <v>724</v>
      </c>
      <c r="AG914" s="108" t="s">
        <v>1702</v>
      </c>
      <c r="AH914" s="84" t="s">
        <v>725</v>
      </c>
      <c r="AI914" s="108" t="s">
        <v>2792</v>
      </c>
      <c r="AJ914" s="84">
        <v>3360</v>
      </c>
      <c r="AK914" s="84">
        <v>3360</v>
      </c>
      <c r="AL914" s="108" t="s">
        <v>2923</v>
      </c>
      <c r="AM914" s="84">
        <v>12777.34</v>
      </c>
      <c r="AN914" s="112">
        <v>7382.66</v>
      </c>
      <c r="AO914" s="112">
        <v>20160</v>
      </c>
      <c r="AP914" s="112">
        <v>50222.66</v>
      </c>
      <c r="AQ914" s="112">
        <v>10560.34</v>
      </c>
      <c r="AR914" s="112">
        <v>60783</v>
      </c>
      <c r="AS914" s="112">
        <v>14641.49</v>
      </c>
      <c r="AT914" s="112">
        <v>5518.51</v>
      </c>
      <c r="AU914" s="112">
        <v>20160</v>
      </c>
      <c r="AV914" s="84">
        <v>12</v>
      </c>
      <c r="AW914" s="84">
        <v>157</v>
      </c>
      <c r="AX914" s="84" t="s">
        <v>2135</v>
      </c>
      <c r="AY914" s="108"/>
      <c r="AZ914" s="84"/>
      <c r="BA914" s="84"/>
      <c r="BB914" s="84" t="s">
        <v>280</v>
      </c>
      <c r="BC914" s="84" t="s">
        <v>281</v>
      </c>
      <c r="BD914" s="108"/>
      <c r="BE914" s="84">
        <v>0</v>
      </c>
      <c r="BF914" s="38" t="s">
        <v>2920</v>
      </c>
      <c r="BG914" s="84">
        <v>7089011640</v>
      </c>
      <c r="BH914" s="114" t="s">
        <v>3072</v>
      </c>
      <c r="BI914" s="38" t="s">
        <v>111</v>
      </c>
      <c r="BJ914" s="85">
        <v>45818</v>
      </c>
      <c r="BK914" s="84"/>
      <c r="BL914" s="38"/>
      <c r="BM914" s="115" t="s">
        <v>120</v>
      </c>
      <c r="BN914" s="116" t="s">
        <v>199</v>
      </c>
      <c r="BO914" s="84" t="s">
        <v>242</v>
      </c>
      <c r="BP914" s="84"/>
      <c r="BQ914" s="117"/>
      <c r="BR914" s="118" t="s">
        <v>3094</v>
      </c>
    </row>
    <row r="915" spans="1:70" s="113" customFormat="1" ht="15" customHeight="1" x14ac:dyDescent="0.25">
      <c r="A915" s="84">
        <v>911</v>
      </c>
      <c r="B915" s="38" t="s">
        <v>254</v>
      </c>
      <c r="C915" s="38" t="s">
        <v>255</v>
      </c>
      <c r="D915" s="38" t="s">
        <v>256</v>
      </c>
      <c r="E915" s="38" t="s">
        <v>257</v>
      </c>
      <c r="F915" s="38" t="s">
        <v>258</v>
      </c>
      <c r="G915" s="84" t="s">
        <v>259</v>
      </c>
      <c r="H915" s="38" t="s">
        <v>260</v>
      </c>
      <c r="I915" s="84">
        <v>80625</v>
      </c>
      <c r="J915" s="38" t="s">
        <v>339</v>
      </c>
      <c r="K915" s="84">
        <v>80625</v>
      </c>
      <c r="L915" s="84" t="s">
        <v>262</v>
      </c>
      <c r="M915" s="38" t="s">
        <v>263</v>
      </c>
      <c r="N915" s="84">
        <v>131504</v>
      </c>
      <c r="O915" s="84" t="s">
        <v>383</v>
      </c>
      <c r="P915" s="84">
        <v>177897</v>
      </c>
      <c r="Q915" s="38" t="s">
        <v>417</v>
      </c>
      <c r="R915" s="38" t="s">
        <v>2099</v>
      </c>
      <c r="S915" s="84" t="s">
        <v>2924</v>
      </c>
      <c r="T915" s="84" t="s">
        <v>2924</v>
      </c>
      <c r="U915" s="84" t="s">
        <v>560</v>
      </c>
      <c r="V915" s="84" t="s">
        <v>269</v>
      </c>
      <c r="W915" s="84">
        <v>0</v>
      </c>
      <c r="X915" s="38" t="s">
        <v>270</v>
      </c>
      <c r="Y915" s="84">
        <v>357215747</v>
      </c>
      <c r="Z915" s="38" t="s">
        <v>2055</v>
      </c>
      <c r="AA915" s="108" t="s">
        <v>2270</v>
      </c>
      <c r="AB915" s="84">
        <v>65000</v>
      </c>
      <c r="AC915" s="108" t="s">
        <v>388</v>
      </c>
      <c r="AD915" s="84">
        <v>24</v>
      </c>
      <c r="AE915" s="84" t="s">
        <v>2925</v>
      </c>
      <c r="AF915" s="84" t="s">
        <v>2139</v>
      </c>
      <c r="AG915" s="108" t="s">
        <v>2926</v>
      </c>
      <c r="AH915" s="84" t="s">
        <v>725</v>
      </c>
      <c r="AI915" s="108" t="s">
        <v>2927</v>
      </c>
      <c r="AJ915" s="84">
        <v>3470</v>
      </c>
      <c r="AK915" s="84">
        <v>3470</v>
      </c>
      <c r="AL915" s="108" t="s">
        <v>2928</v>
      </c>
      <c r="AM915" s="84">
        <v>6635.81</v>
      </c>
      <c r="AN915" s="112">
        <v>3774.19</v>
      </c>
      <c r="AO915" s="112">
        <v>10410</v>
      </c>
      <c r="AP915" s="112">
        <v>58364.19</v>
      </c>
      <c r="AQ915" s="112">
        <v>14214.81</v>
      </c>
      <c r="AR915" s="112">
        <v>72579</v>
      </c>
      <c r="AS915" s="112">
        <v>22089.46</v>
      </c>
      <c r="AT915" s="112">
        <v>9140.5400000000009</v>
      </c>
      <c r="AU915" s="112">
        <v>31230</v>
      </c>
      <c r="AV915" s="84">
        <v>12</v>
      </c>
      <c r="AW915" s="84">
        <v>247</v>
      </c>
      <c r="AX915" s="84" t="s">
        <v>293</v>
      </c>
      <c r="AY915" s="108"/>
      <c r="AZ915" s="84"/>
      <c r="BA915" s="84"/>
      <c r="BB915" s="84" t="s">
        <v>280</v>
      </c>
      <c r="BC915" s="84" t="s">
        <v>281</v>
      </c>
      <c r="BD915" s="108"/>
      <c r="BE915" s="84">
        <v>0</v>
      </c>
      <c r="BF915" s="38" t="s">
        <v>2924</v>
      </c>
      <c r="BG915" s="84">
        <v>7067565438</v>
      </c>
      <c r="BH915" s="114" t="s">
        <v>3072</v>
      </c>
      <c r="BI915" s="38" t="s">
        <v>111</v>
      </c>
      <c r="BJ915" s="85">
        <v>45822</v>
      </c>
      <c r="BK915" s="84"/>
      <c r="BL915" s="38"/>
      <c r="BM915" s="115" t="s">
        <v>119</v>
      </c>
      <c r="BN915" s="116" t="s">
        <v>199</v>
      </c>
      <c r="BO915" s="84" t="s">
        <v>242</v>
      </c>
      <c r="BP915" s="84"/>
      <c r="BQ915" s="117"/>
      <c r="BR915" s="118" t="s">
        <v>3094</v>
      </c>
    </row>
    <row r="916" spans="1:70" s="113" customFormat="1" ht="15" customHeight="1" x14ac:dyDescent="0.25">
      <c r="A916" s="84">
        <v>912</v>
      </c>
      <c r="B916" s="38" t="s">
        <v>254</v>
      </c>
      <c r="C916" s="38" t="s">
        <v>255</v>
      </c>
      <c r="D916" s="38" t="s">
        <v>256</v>
      </c>
      <c r="E916" s="38" t="s">
        <v>257</v>
      </c>
      <c r="F916" s="38" t="s">
        <v>258</v>
      </c>
      <c r="G916" s="84" t="s">
        <v>259</v>
      </c>
      <c r="H916" s="38" t="s">
        <v>260</v>
      </c>
      <c r="I916" s="84">
        <v>95409</v>
      </c>
      <c r="J916" s="38" t="s">
        <v>347</v>
      </c>
      <c r="K916" s="84">
        <v>95409</v>
      </c>
      <c r="L916" s="84" t="s">
        <v>262</v>
      </c>
      <c r="M916" s="38" t="s">
        <v>263</v>
      </c>
      <c r="N916" s="84">
        <v>171419</v>
      </c>
      <c r="O916" s="84" t="s">
        <v>1329</v>
      </c>
      <c r="P916" s="84">
        <v>230344</v>
      </c>
      <c r="Q916" s="38" t="s">
        <v>530</v>
      </c>
      <c r="R916" s="38" t="s">
        <v>2099</v>
      </c>
      <c r="S916" s="84" t="s">
        <v>2929</v>
      </c>
      <c r="T916" s="84" t="s">
        <v>2929</v>
      </c>
      <c r="U916" s="84" t="s">
        <v>2167</v>
      </c>
      <c r="V916" s="84" t="s">
        <v>269</v>
      </c>
      <c r="W916" s="84">
        <v>0</v>
      </c>
      <c r="X916" s="38" t="s">
        <v>270</v>
      </c>
      <c r="Y916" s="84">
        <v>357389477</v>
      </c>
      <c r="Z916" s="38" t="s">
        <v>2930</v>
      </c>
      <c r="AA916" s="108" t="s">
        <v>2931</v>
      </c>
      <c r="AB916" s="84">
        <v>52000</v>
      </c>
      <c r="AC916" s="108" t="s">
        <v>353</v>
      </c>
      <c r="AD916" s="84">
        <v>24</v>
      </c>
      <c r="AE916" s="84" t="s">
        <v>371</v>
      </c>
      <c r="AF916" s="84" t="s">
        <v>2151</v>
      </c>
      <c r="AG916" s="108" t="s">
        <v>2600</v>
      </c>
      <c r="AH916" s="84" t="s">
        <v>725</v>
      </c>
      <c r="AI916" s="108" t="s">
        <v>2836</v>
      </c>
      <c r="AJ916" s="84">
        <v>2780</v>
      </c>
      <c r="AK916" s="84">
        <v>2780</v>
      </c>
      <c r="AL916" s="108" t="s">
        <v>2836</v>
      </c>
      <c r="AM916" s="84">
        <v>1212.8800000000001</v>
      </c>
      <c r="AN916" s="112">
        <v>1567.12</v>
      </c>
      <c r="AO916" s="112">
        <v>2780</v>
      </c>
      <c r="AP916" s="112">
        <v>50787.12</v>
      </c>
      <c r="AQ916" s="112">
        <v>13794.88</v>
      </c>
      <c r="AR916" s="112">
        <v>64582</v>
      </c>
      <c r="AS916" s="112">
        <v>18925.61</v>
      </c>
      <c r="AT916" s="112">
        <v>8874.39</v>
      </c>
      <c r="AU916" s="112">
        <v>27800</v>
      </c>
      <c r="AV916" s="84">
        <v>11</v>
      </c>
      <c r="AW916" s="84">
        <v>274</v>
      </c>
      <c r="AX916" s="84" t="s">
        <v>293</v>
      </c>
      <c r="AY916" s="108"/>
      <c r="AZ916" s="84"/>
      <c r="BA916" s="84"/>
      <c r="BB916" s="84" t="s">
        <v>280</v>
      </c>
      <c r="BC916" s="84" t="s">
        <v>281</v>
      </c>
      <c r="BD916" s="108"/>
      <c r="BE916" s="84">
        <v>0</v>
      </c>
      <c r="BF916" s="38" t="s">
        <v>2929</v>
      </c>
      <c r="BG916" s="84">
        <v>9529933012</v>
      </c>
      <c r="BH916" s="114" t="s">
        <v>3072</v>
      </c>
      <c r="BI916" s="38" t="s">
        <v>111</v>
      </c>
      <c r="BJ916" s="85">
        <v>45822</v>
      </c>
      <c r="BK916" s="84"/>
      <c r="BL916" s="38"/>
      <c r="BM916" s="115" t="s">
        <v>119</v>
      </c>
      <c r="BN916" s="116" t="s">
        <v>199</v>
      </c>
      <c r="BO916" s="84" t="s">
        <v>242</v>
      </c>
      <c r="BP916" s="84"/>
      <c r="BQ916" s="117"/>
      <c r="BR916" s="118" t="s">
        <v>3094</v>
      </c>
    </row>
    <row r="917" spans="1:70" s="113" customFormat="1" ht="15" customHeight="1" x14ac:dyDescent="0.25">
      <c r="A917" s="84">
        <v>913</v>
      </c>
      <c r="B917" s="38" t="s">
        <v>254</v>
      </c>
      <c r="C917" s="38" t="s">
        <v>255</v>
      </c>
      <c r="D917" s="38" t="s">
        <v>256</v>
      </c>
      <c r="E917" s="38" t="s">
        <v>257</v>
      </c>
      <c r="F917" s="38" t="s">
        <v>258</v>
      </c>
      <c r="G917" s="84" t="s">
        <v>259</v>
      </c>
      <c r="H917" s="38" t="s">
        <v>260</v>
      </c>
      <c r="I917" s="84">
        <v>95892</v>
      </c>
      <c r="J917" s="38" t="s">
        <v>516</v>
      </c>
      <c r="K917" s="84">
        <v>95892</v>
      </c>
      <c r="L917" s="84" t="s">
        <v>262</v>
      </c>
      <c r="M917" s="38" t="s">
        <v>263</v>
      </c>
      <c r="N917" s="84">
        <v>164614</v>
      </c>
      <c r="O917" s="84" t="s">
        <v>826</v>
      </c>
      <c r="P917" s="84">
        <v>221395</v>
      </c>
      <c r="Q917" s="38" t="s">
        <v>918</v>
      </c>
      <c r="R917" s="38" t="s">
        <v>2099</v>
      </c>
      <c r="S917" s="84" t="s">
        <v>2932</v>
      </c>
      <c r="T917" s="84" t="s">
        <v>2932</v>
      </c>
      <c r="U917" s="84" t="s">
        <v>560</v>
      </c>
      <c r="V917" s="84" t="s">
        <v>343</v>
      </c>
      <c r="W917" s="84">
        <v>0</v>
      </c>
      <c r="X917" s="38" t="s">
        <v>2830</v>
      </c>
      <c r="Y917" s="84">
        <v>357487152</v>
      </c>
      <c r="Z917" s="38" t="s">
        <v>2933</v>
      </c>
      <c r="AA917" s="108" t="s">
        <v>2903</v>
      </c>
      <c r="AB917" s="84">
        <v>80000</v>
      </c>
      <c r="AC917" s="108" t="s">
        <v>522</v>
      </c>
      <c r="AD917" s="84">
        <v>24</v>
      </c>
      <c r="AE917" s="84" t="s">
        <v>2934</v>
      </c>
      <c r="AF917" s="84" t="s">
        <v>1537</v>
      </c>
      <c r="AG917" s="108" t="s">
        <v>1702</v>
      </c>
      <c r="AH917" s="84" t="s">
        <v>1539</v>
      </c>
      <c r="AI917" s="108" t="s">
        <v>2793</v>
      </c>
      <c r="AJ917" s="84">
        <v>4230</v>
      </c>
      <c r="AK917" s="84">
        <v>4230</v>
      </c>
      <c r="AL917" s="108" t="s">
        <v>2173</v>
      </c>
      <c r="AM917" s="84">
        <v>31772.400000000001</v>
      </c>
      <c r="AN917" s="112">
        <v>14757.6</v>
      </c>
      <c r="AO917" s="112">
        <v>46530</v>
      </c>
      <c r="AP917" s="112">
        <v>48227.6</v>
      </c>
      <c r="AQ917" s="112">
        <v>7062.4</v>
      </c>
      <c r="AR917" s="112">
        <v>55290</v>
      </c>
      <c r="AS917" s="112">
        <v>0</v>
      </c>
      <c r="AT917" s="112">
        <v>0</v>
      </c>
      <c r="AU917" s="112">
        <v>0</v>
      </c>
      <c r="AV917" s="84">
        <v>11</v>
      </c>
      <c r="AW917" s="84">
        <v>0</v>
      </c>
      <c r="AX917" s="84" t="s">
        <v>279</v>
      </c>
      <c r="AY917" s="108"/>
      <c r="AZ917" s="84"/>
      <c r="BA917" s="84"/>
      <c r="BB917" s="84" t="s">
        <v>280</v>
      </c>
      <c r="BC917" s="84" t="s">
        <v>281</v>
      </c>
      <c r="BD917" s="108"/>
      <c r="BE917" s="84">
        <v>0</v>
      </c>
      <c r="BF917" s="38" t="s">
        <v>2932</v>
      </c>
      <c r="BG917" s="84">
        <v>9516095459</v>
      </c>
      <c r="BH917" s="114" t="s">
        <v>3072</v>
      </c>
      <c r="BI917" s="38" t="s">
        <v>110</v>
      </c>
      <c r="BJ917" s="85">
        <v>45818</v>
      </c>
      <c r="BK917" s="84"/>
      <c r="BL917" s="38" t="s">
        <v>114</v>
      </c>
      <c r="BM917" s="115" t="s">
        <v>119</v>
      </c>
      <c r="BN917" s="116" t="s">
        <v>199</v>
      </c>
      <c r="BO917" s="84" t="s">
        <v>242</v>
      </c>
      <c r="BP917" s="84"/>
      <c r="BQ917" s="117"/>
      <c r="BR917" s="118" t="s">
        <v>3091</v>
      </c>
    </row>
    <row r="918" spans="1:70" s="113" customFormat="1" ht="15" customHeight="1" x14ac:dyDescent="0.25">
      <c r="A918" s="84">
        <v>914</v>
      </c>
      <c r="B918" s="38" t="s">
        <v>254</v>
      </c>
      <c r="C918" s="38" t="s">
        <v>255</v>
      </c>
      <c r="D918" s="38" t="s">
        <v>256</v>
      </c>
      <c r="E918" s="38" t="s">
        <v>257</v>
      </c>
      <c r="F918" s="38" t="s">
        <v>258</v>
      </c>
      <c r="G918" s="84" t="s">
        <v>259</v>
      </c>
      <c r="H918" s="38" t="s">
        <v>260</v>
      </c>
      <c r="I918" s="84">
        <v>95892</v>
      </c>
      <c r="J918" s="38" t="s">
        <v>516</v>
      </c>
      <c r="K918" s="84">
        <v>95892</v>
      </c>
      <c r="L918" s="84" t="s">
        <v>262</v>
      </c>
      <c r="M918" s="38" t="s">
        <v>263</v>
      </c>
      <c r="N918" s="84">
        <v>164614</v>
      </c>
      <c r="O918" s="84" t="s">
        <v>826</v>
      </c>
      <c r="P918" s="84">
        <v>220799</v>
      </c>
      <c r="Q918" s="38" t="s">
        <v>827</v>
      </c>
      <c r="R918" s="38" t="s">
        <v>2099</v>
      </c>
      <c r="S918" s="84" t="s">
        <v>2935</v>
      </c>
      <c r="T918" s="84" t="s">
        <v>2935</v>
      </c>
      <c r="U918" s="84" t="s">
        <v>2167</v>
      </c>
      <c r="V918" s="84" t="s">
        <v>343</v>
      </c>
      <c r="W918" s="84">
        <v>0</v>
      </c>
      <c r="X918" s="38" t="s">
        <v>270</v>
      </c>
      <c r="Y918" s="84">
        <v>357487208</v>
      </c>
      <c r="Z918" s="38" t="s">
        <v>2936</v>
      </c>
      <c r="AA918" s="108" t="s">
        <v>2903</v>
      </c>
      <c r="AB918" s="84">
        <v>42000</v>
      </c>
      <c r="AC918" s="108" t="s">
        <v>522</v>
      </c>
      <c r="AD918" s="84">
        <v>24</v>
      </c>
      <c r="AE918" s="84" t="s">
        <v>2897</v>
      </c>
      <c r="AF918" s="84" t="s">
        <v>724</v>
      </c>
      <c r="AG918" s="108" t="s">
        <v>2937</v>
      </c>
      <c r="AH918" s="84" t="s">
        <v>725</v>
      </c>
      <c r="AI918" s="108" t="s">
        <v>2793</v>
      </c>
      <c r="AJ918" s="84">
        <v>2240</v>
      </c>
      <c r="AK918" s="84">
        <v>2240</v>
      </c>
      <c r="AL918" s="108" t="s">
        <v>2173</v>
      </c>
      <c r="AM918" s="84">
        <v>16553.45</v>
      </c>
      <c r="AN918" s="112">
        <v>8086.55</v>
      </c>
      <c r="AO918" s="112">
        <v>24640</v>
      </c>
      <c r="AP918" s="112">
        <v>25446.55</v>
      </c>
      <c r="AQ918" s="112">
        <v>3895.45</v>
      </c>
      <c r="AR918" s="112">
        <v>29342</v>
      </c>
      <c r="AS918" s="112">
        <v>0</v>
      </c>
      <c r="AT918" s="112">
        <v>0</v>
      </c>
      <c r="AU918" s="112">
        <v>0</v>
      </c>
      <c r="AV918" s="84">
        <v>11</v>
      </c>
      <c r="AW918" s="84">
        <v>0</v>
      </c>
      <c r="AX918" s="84" t="s">
        <v>279</v>
      </c>
      <c r="AY918" s="108"/>
      <c r="AZ918" s="84"/>
      <c r="BA918" s="84"/>
      <c r="BB918" s="84" t="s">
        <v>280</v>
      </c>
      <c r="BC918" s="84" t="s">
        <v>281</v>
      </c>
      <c r="BD918" s="108"/>
      <c r="BE918" s="84">
        <v>0</v>
      </c>
      <c r="BF918" s="38" t="s">
        <v>2935</v>
      </c>
      <c r="BG918" s="84">
        <v>8959762571</v>
      </c>
      <c r="BH918" s="114" t="s">
        <v>3072</v>
      </c>
      <c r="BI918" s="38" t="s">
        <v>110</v>
      </c>
      <c r="BJ918" s="85">
        <v>45818</v>
      </c>
      <c r="BK918" s="84"/>
      <c r="BL918" s="38" t="s">
        <v>114</v>
      </c>
      <c r="BM918" s="115" t="s">
        <v>119</v>
      </c>
      <c r="BN918" s="116" t="s">
        <v>199</v>
      </c>
      <c r="BO918" s="84" t="s">
        <v>242</v>
      </c>
      <c r="BP918" s="84"/>
      <c r="BQ918" s="117"/>
      <c r="BR918" s="118" t="s">
        <v>3091</v>
      </c>
    </row>
    <row r="919" spans="1:70" s="113" customFormat="1" ht="15" customHeight="1" x14ac:dyDescent="0.25">
      <c r="A919" s="84">
        <v>915</v>
      </c>
      <c r="B919" s="38" t="s">
        <v>254</v>
      </c>
      <c r="C919" s="38" t="s">
        <v>255</v>
      </c>
      <c r="D919" s="38" t="s">
        <v>256</v>
      </c>
      <c r="E919" s="38" t="s">
        <v>257</v>
      </c>
      <c r="F919" s="38" t="s">
        <v>258</v>
      </c>
      <c r="G919" s="84" t="s">
        <v>259</v>
      </c>
      <c r="H919" s="38" t="s">
        <v>260</v>
      </c>
      <c r="I919" s="84">
        <v>95892</v>
      </c>
      <c r="J919" s="38" t="s">
        <v>516</v>
      </c>
      <c r="K919" s="84">
        <v>95892</v>
      </c>
      <c r="L919" s="84" t="s">
        <v>262</v>
      </c>
      <c r="M919" s="38" t="s">
        <v>263</v>
      </c>
      <c r="N919" s="84">
        <v>164614</v>
      </c>
      <c r="O919" s="84" t="s">
        <v>826</v>
      </c>
      <c r="P919" s="84">
        <v>220799</v>
      </c>
      <c r="Q919" s="38" t="s">
        <v>827</v>
      </c>
      <c r="R919" s="38" t="s">
        <v>2099</v>
      </c>
      <c r="S919" s="84" t="s">
        <v>2938</v>
      </c>
      <c r="T919" s="84" t="s">
        <v>2938</v>
      </c>
      <c r="U919" s="84" t="s">
        <v>2167</v>
      </c>
      <c r="V919" s="84" t="s">
        <v>343</v>
      </c>
      <c r="W919" s="84">
        <v>0</v>
      </c>
      <c r="X919" s="38" t="s">
        <v>270</v>
      </c>
      <c r="Y919" s="84">
        <v>357524990</v>
      </c>
      <c r="Z919" s="38" t="s">
        <v>2939</v>
      </c>
      <c r="AA919" s="108" t="s">
        <v>2903</v>
      </c>
      <c r="AB919" s="84">
        <v>42000</v>
      </c>
      <c r="AC919" s="108" t="s">
        <v>522</v>
      </c>
      <c r="AD919" s="84">
        <v>24</v>
      </c>
      <c r="AE919" s="84" t="s">
        <v>2897</v>
      </c>
      <c r="AF919" s="84" t="s">
        <v>724</v>
      </c>
      <c r="AG919" s="108" t="s">
        <v>2937</v>
      </c>
      <c r="AH919" s="84" t="s">
        <v>725</v>
      </c>
      <c r="AI919" s="108" t="s">
        <v>2793</v>
      </c>
      <c r="AJ919" s="84">
        <v>2240</v>
      </c>
      <c r="AK919" s="84">
        <v>2240</v>
      </c>
      <c r="AL919" s="108" t="s">
        <v>2173</v>
      </c>
      <c r="AM919" s="84">
        <v>16553.45</v>
      </c>
      <c r="AN919" s="112">
        <v>8086.55</v>
      </c>
      <c r="AO919" s="112">
        <v>24640</v>
      </c>
      <c r="AP919" s="112">
        <v>25446.55</v>
      </c>
      <c r="AQ919" s="112">
        <v>3895.45</v>
      </c>
      <c r="AR919" s="112">
        <v>29342</v>
      </c>
      <c r="AS919" s="112">
        <v>0</v>
      </c>
      <c r="AT919" s="112">
        <v>0</v>
      </c>
      <c r="AU919" s="112">
        <v>0</v>
      </c>
      <c r="AV919" s="84">
        <v>11</v>
      </c>
      <c r="AW919" s="84">
        <v>0</v>
      </c>
      <c r="AX919" s="84" t="s">
        <v>279</v>
      </c>
      <c r="AY919" s="108"/>
      <c r="AZ919" s="84"/>
      <c r="BA919" s="84"/>
      <c r="BB919" s="84" t="s">
        <v>280</v>
      </c>
      <c r="BC919" s="84" t="s">
        <v>281</v>
      </c>
      <c r="BD919" s="108"/>
      <c r="BE919" s="84">
        <v>0</v>
      </c>
      <c r="BF919" s="38" t="s">
        <v>2938</v>
      </c>
      <c r="BG919" s="84">
        <v>8269681017</v>
      </c>
      <c r="BH919" s="114" t="s">
        <v>3072</v>
      </c>
      <c r="BI919" s="38" t="s">
        <v>110</v>
      </c>
      <c r="BJ919" s="85">
        <v>45818</v>
      </c>
      <c r="BK919" s="84"/>
      <c r="BL919" s="38" t="s">
        <v>114</v>
      </c>
      <c r="BM919" s="115" t="s">
        <v>119</v>
      </c>
      <c r="BN919" s="116" t="s">
        <v>199</v>
      </c>
      <c r="BO919" s="84" t="s">
        <v>242</v>
      </c>
      <c r="BP919" s="84"/>
      <c r="BQ919" s="117"/>
      <c r="BR919" s="118" t="s">
        <v>3091</v>
      </c>
    </row>
    <row r="920" spans="1:70" s="113" customFormat="1" ht="15" customHeight="1" x14ac:dyDescent="0.25">
      <c r="A920" s="84">
        <v>916</v>
      </c>
      <c r="B920" s="38" t="s">
        <v>254</v>
      </c>
      <c r="C920" s="38" t="s">
        <v>255</v>
      </c>
      <c r="D920" s="38" t="s">
        <v>256</v>
      </c>
      <c r="E920" s="38" t="s">
        <v>257</v>
      </c>
      <c r="F920" s="38" t="s">
        <v>258</v>
      </c>
      <c r="G920" s="84" t="s">
        <v>259</v>
      </c>
      <c r="H920" s="38" t="s">
        <v>260</v>
      </c>
      <c r="I920" s="84">
        <v>95892</v>
      </c>
      <c r="J920" s="38" t="s">
        <v>516</v>
      </c>
      <c r="K920" s="84">
        <v>95892</v>
      </c>
      <c r="L920" s="84" t="s">
        <v>262</v>
      </c>
      <c r="M920" s="38" t="s">
        <v>263</v>
      </c>
      <c r="N920" s="84">
        <v>164614</v>
      </c>
      <c r="O920" s="84" t="s">
        <v>826</v>
      </c>
      <c r="P920" s="84">
        <v>221395</v>
      </c>
      <c r="Q920" s="38" t="s">
        <v>918</v>
      </c>
      <c r="R920" s="38" t="s">
        <v>2099</v>
      </c>
      <c r="S920" s="84" t="s">
        <v>2940</v>
      </c>
      <c r="T920" s="84" t="s">
        <v>2940</v>
      </c>
      <c r="U920" s="84" t="s">
        <v>2167</v>
      </c>
      <c r="V920" s="84" t="s">
        <v>343</v>
      </c>
      <c r="W920" s="84">
        <v>0</v>
      </c>
      <c r="X920" s="38" t="s">
        <v>270</v>
      </c>
      <c r="Y920" s="84">
        <v>357524991</v>
      </c>
      <c r="Z920" s="38" t="s">
        <v>1968</v>
      </c>
      <c r="AA920" s="108" t="s">
        <v>2903</v>
      </c>
      <c r="AB920" s="84">
        <v>80000</v>
      </c>
      <c r="AC920" s="108" t="s">
        <v>522</v>
      </c>
      <c r="AD920" s="84">
        <v>24</v>
      </c>
      <c r="AE920" s="84" t="s">
        <v>2941</v>
      </c>
      <c r="AF920" s="84" t="s">
        <v>780</v>
      </c>
      <c r="AG920" s="108" t="s">
        <v>1702</v>
      </c>
      <c r="AH920" s="84" t="s">
        <v>277</v>
      </c>
      <c r="AI920" s="108" t="s">
        <v>2793</v>
      </c>
      <c r="AJ920" s="84">
        <v>4230</v>
      </c>
      <c r="AK920" s="84">
        <v>4230</v>
      </c>
      <c r="AL920" s="108" t="s">
        <v>2173</v>
      </c>
      <c r="AM920" s="84">
        <v>31772.400000000001</v>
      </c>
      <c r="AN920" s="112">
        <v>14757.6</v>
      </c>
      <c r="AO920" s="112">
        <v>46530</v>
      </c>
      <c r="AP920" s="112">
        <v>48227.6</v>
      </c>
      <c r="AQ920" s="112">
        <v>7062.4</v>
      </c>
      <c r="AR920" s="112">
        <v>55290</v>
      </c>
      <c r="AS920" s="112">
        <v>0</v>
      </c>
      <c r="AT920" s="112">
        <v>0</v>
      </c>
      <c r="AU920" s="112">
        <v>0</v>
      </c>
      <c r="AV920" s="84">
        <v>11</v>
      </c>
      <c r="AW920" s="84">
        <v>0</v>
      </c>
      <c r="AX920" s="84" t="s">
        <v>279</v>
      </c>
      <c r="AY920" s="108"/>
      <c r="AZ920" s="84"/>
      <c r="BA920" s="84"/>
      <c r="BB920" s="84" t="s">
        <v>280</v>
      </c>
      <c r="BC920" s="84" t="s">
        <v>281</v>
      </c>
      <c r="BD920" s="108"/>
      <c r="BE920" s="84">
        <v>0</v>
      </c>
      <c r="BF920" s="38" t="s">
        <v>2940</v>
      </c>
      <c r="BG920" s="84">
        <v>7724853506</v>
      </c>
      <c r="BH920" s="114" t="s">
        <v>3072</v>
      </c>
      <c r="BI920" s="38" t="s">
        <v>110</v>
      </c>
      <c r="BJ920" s="85">
        <v>45818</v>
      </c>
      <c r="BK920" s="84"/>
      <c r="BL920" s="38" t="s">
        <v>114</v>
      </c>
      <c r="BM920" s="115" t="s">
        <v>119</v>
      </c>
      <c r="BN920" s="116" t="s">
        <v>199</v>
      </c>
      <c r="BO920" s="84" t="s">
        <v>242</v>
      </c>
      <c r="BP920" s="84"/>
      <c r="BQ920" s="117"/>
      <c r="BR920" s="118" t="s">
        <v>3091</v>
      </c>
    </row>
    <row r="921" spans="1:70" s="113" customFormat="1" ht="15" customHeight="1" x14ac:dyDescent="0.25">
      <c r="A921" s="84">
        <v>917</v>
      </c>
      <c r="B921" s="38" t="s">
        <v>254</v>
      </c>
      <c r="C921" s="38" t="s">
        <v>255</v>
      </c>
      <c r="D921" s="38" t="s">
        <v>256</v>
      </c>
      <c r="E921" s="38" t="s">
        <v>257</v>
      </c>
      <c r="F921" s="38" t="s">
        <v>258</v>
      </c>
      <c r="G921" s="84" t="s">
        <v>259</v>
      </c>
      <c r="H921" s="38" t="s">
        <v>260</v>
      </c>
      <c r="I921" s="84">
        <v>95892</v>
      </c>
      <c r="J921" s="38" t="s">
        <v>516</v>
      </c>
      <c r="K921" s="84">
        <v>95892</v>
      </c>
      <c r="L921" s="84" t="s">
        <v>262</v>
      </c>
      <c r="M921" s="38" t="s">
        <v>263</v>
      </c>
      <c r="N921" s="84">
        <v>164968</v>
      </c>
      <c r="O921" s="84" t="s">
        <v>1516</v>
      </c>
      <c r="P921" s="84">
        <v>221306</v>
      </c>
      <c r="Q921" s="38" t="s">
        <v>1217</v>
      </c>
      <c r="R921" s="38" t="s">
        <v>2282</v>
      </c>
      <c r="S921" s="84" t="s">
        <v>2626</v>
      </c>
      <c r="T921" s="84" t="s">
        <v>2626</v>
      </c>
      <c r="U921" s="84" t="s">
        <v>2167</v>
      </c>
      <c r="V921" s="84" t="s">
        <v>269</v>
      </c>
      <c r="W921" s="84">
        <v>0</v>
      </c>
      <c r="X921" s="38" t="s">
        <v>270</v>
      </c>
      <c r="Y921" s="84">
        <v>357525216</v>
      </c>
      <c r="Z921" s="38" t="s">
        <v>2627</v>
      </c>
      <c r="AA921" s="108" t="s">
        <v>2903</v>
      </c>
      <c r="AB921" s="84">
        <v>40000</v>
      </c>
      <c r="AC921" s="108" t="s">
        <v>522</v>
      </c>
      <c r="AD921" s="84">
        <v>18</v>
      </c>
      <c r="AE921" s="84" t="s">
        <v>2911</v>
      </c>
      <c r="AF921" s="84" t="s">
        <v>2151</v>
      </c>
      <c r="AG921" s="108" t="s">
        <v>2628</v>
      </c>
      <c r="AH921" s="84" t="s">
        <v>725</v>
      </c>
      <c r="AI921" s="108" t="s">
        <v>2793</v>
      </c>
      <c r="AJ921" s="84">
        <v>2690</v>
      </c>
      <c r="AK921" s="84">
        <v>2690</v>
      </c>
      <c r="AL921" s="108" t="s">
        <v>2553</v>
      </c>
      <c r="AM921" s="84">
        <v>20294.61</v>
      </c>
      <c r="AN921" s="112">
        <v>6605.39</v>
      </c>
      <c r="AO921" s="112">
        <v>26900</v>
      </c>
      <c r="AP921" s="112">
        <v>19705.39</v>
      </c>
      <c r="AQ921" s="112">
        <v>1913.61</v>
      </c>
      <c r="AR921" s="112">
        <v>21619</v>
      </c>
      <c r="AS921" s="112">
        <v>2271.6</v>
      </c>
      <c r="AT921" s="112">
        <v>418.4</v>
      </c>
      <c r="AU921" s="112">
        <v>2690</v>
      </c>
      <c r="AV921" s="84">
        <v>11</v>
      </c>
      <c r="AW921" s="84">
        <v>6</v>
      </c>
      <c r="AX921" s="84" t="s">
        <v>2177</v>
      </c>
      <c r="AY921" s="108"/>
      <c r="AZ921" s="84"/>
      <c r="BA921" s="84"/>
      <c r="BB921" s="84" t="s">
        <v>280</v>
      </c>
      <c r="BC921" s="84" t="s">
        <v>281</v>
      </c>
      <c r="BD921" s="108"/>
      <c r="BE921" s="84">
        <v>0</v>
      </c>
      <c r="BF921" s="38" t="s">
        <v>2626</v>
      </c>
      <c r="BG921" s="84">
        <v>8889186350</v>
      </c>
      <c r="BH921" s="114" t="s">
        <v>3072</v>
      </c>
      <c r="BI921" s="38" t="s">
        <v>110</v>
      </c>
      <c r="BJ921" s="85">
        <v>45820</v>
      </c>
      <c r="BK921" s="84"/>
      <c r="BL921" s="38" t="s">
        <v>115</v>
      </c>
      <c r="BM921" s="115" t="s">
        <v>130</v>
      </c>
      <c r="BN921" s="116" t="s">
        <v>199</v>
      </c>
      <c r="BO921" s="84" t="s">
        <v>242</v>
      </c>
      <c r="BP921" s="84"/>
      <c r="BQ921" s="117"/>
      <c r="BR921" s="118" t="s">
        <v>3091</v>
      </c>
    </row>
    <row r="922" spans="1:70" s="113" customFormat="1" ht="15" customHeight="1" x14ac:dyDescent="0.25">
      <c r="A922" s="84">
        <v>918</v>
      </c>
      <c r="B922" s="38" t="s">
        <v>254</v>
      </c>
      <c r="C922" s="38" t="s">
        <v>255</v>
      </c>
      <c r="D922" s="38" t="s">
        <v>256</v>
      </c>
      <c r="E922" s="38" t="s">
        <v>257</v>
      </c>
      <c r="F922" s="38" t="s">
        <v>258</v>
      </c>
      <c r="G922" s="84" t="s">
        <v>259</v>
      </c>
      <c r="H922" s="38" t="s">
        <v>260</v>
      </c>
      <c r="I922" s="84">
        <v>95892</v>
      </c>
      <c r="J922" s="38" t="s">
        <v>516</v>
      </c>
      <c r="K922" s="84">
        <v>95892</v>
      </c>
      <c r="L922" s="84" t="s">
        <v>262</v>
      </c>
      <c r="M922" s="38" t="s">
        <v>263</v>
      </c>
      <c r="N922" s="84">
        <v>164614</v>
      </c>
      <c r="O922" s="84" t="s">
        <v>826</v>
      </c>
      <c r="P922" s="84">
        <v>220799</v>
      </c>
      <c r="Q922" s="38" t="s">
        <v>827</v>
      </c>
      <c r="R922" s="38" t="s">
        <v>2282</v>
      </c>
      <c r="S922" s="84" t="s">
        <v>2466</v>
      </c>
      <c r="T922" s="84" t="s">
        <v>2466</v>
      </c>
      <c r="U922" s="84" t="s">
        <v>268</v>
      </c>
      <c r="V922" s="84" t="s">
        <v>343</v>
      </c>
      <c r="W922" s="84">
        <v>0</v>
      </c>
      <c r="X922" s="38" t="s">
        <v>270</v>
      </c>
      <c r="Y922" s="84">
        <v>357532007</v>
      </c>
      <c r="Z922" s="38" t="s">
        <v>2467</v>
      </c>
      <c r="AA922" s="108" t="s">
        <v>2903</v>
      </c>
      <c r="AB922" s="84">
        <v>30000</v>
      </c>
      <c r="AC922" s="108" t="s">
        <v>522</v>
      </c>
      <c r="AD922" s="84">
        <v>18</v>
      </c>
      <c r="AE922" s="84" t="s">
        <v>2911</v>
      </c>
      <c r="AF922" s="84" t="s">
        <v>2151</v>
      </c>
      <c r="AG922" s="108" t="s">
        <v>2469</v>
      </c>
      <c r="AH922" s="84" t="s">
        <v>725</v>
      </c>
      <c r="AI922" s="108" t="s">
        <v>2793</v>
      </c>
      <c r="AJ922" s="84">
        <v>2020</v>
      </c>
      <c r="AK922" s="84">
        <v>2020</v>
      </c>
      <c r="AL922" s="108" t="s">
        <v>2173</v>
      </c>
      <c r="AM922" s="84">
        <v>16955.22</v>
      </c>
      <c r="AN922" s="112">
        <v>5264.78</v>
      </c>
      <c r="AO922" s="112">
        <v>22220</v>
      </c>
      <c r="AP922" s="112">
        <v>13044.78</v>
      </c>
      <c r="AQ922" s="112">
        <v>1115.22</v>
      </c>
      <c r="AR922" s="112">
        <v>14160</v>
      </c>
      <c r="AS922" s="112">
        <v>0</v>
      </c>
      <c r="AT922" s="112">
        <v>0</v>
      </c>
      <c r="AU922" s="112">
        <v>0</v>
      </c>
      <c r="AV922" s="84">
        <v>11</v>
      </c>
      <c r="AW922" s="84">
        <v>0</v>
      </c>
      <c r="AX922" s="84" t="s">
        <v>279</v>
      </c>
      <c r="AY922" s="108"/>
      <c r="AZ922" s="84"/>
      <c r="BA922" s="84"/>
      <c r="BB922" s="84" t="s">
        <v>280</v>
      </c>
      <c r="BC922" s="84" t="s">
        <v>281</v>
      </c>
      <c r="BD922" s="108"/>
      <c r="BE922" s="84">
        <v>0</v>
      </c>
      <c r="BF922" s="38" t="s">
        <v>2466</v>
      </c>
      <c r="BG922" s="84">
        <v>7354247706</v>
      </c>
      <c r="BH922" s="114" t="s">
        <v>3072</v>
      </c>
      <c r="BI922" s="38" t="s">
        <v>110</v>
      </c>
      <c r="BJ922" s="85">
        <v>45818</v>
      </c>
      <c r="BK922" s="84"/>
      <c r="BL922" s="38" t="s">
        <v>114</v>
      </c>
      <c r="BM922" s="115" t="s">
        <v>119</v>
      </c>
      <c r="BN922" s="116" t="s">
        <v>199</v>
      </c>
      <c r="BO922" s="84" t="s">
        <v>242</v>
      </c>
      <c r="BP922" s="84"/>
      <c r="BQ922" s="117"/>
      <c r="BR922" s="118" t="s">
        <v>3091</v>
      </c>
    </row>
    <row r="923" spans="1:70" s="113" customFormat="1" ht="15" hidden="1" customHeight="1" x14ac:dyDescent="0.25">
      <c r="A923" s="84">
        <v>919</v>
      </c>
      <c r="B923" s="38" t="s">
        <v>254</v>
      </c>
      <c r="C923" s="38" t="s">
        <v>255</v>
      </c>
      <c r="D923" s="38" t="s">
        <v>256</v>
      </c>
      <c r="E923" s="38" t="s">
        <v>257</v>
      </c>
      <c r="F923" s="38" t="s">
        <v>258</v>
      </c>
      <c r="G923" s="84" t="s">
        <v>259</v>
      </c>
      <c r="H923" s="38" t="s">
        <v>260</v>
      </c>
      <c r="I923" s="84">
        <v>100032</v>
      </c>
      <c r="J923" s="38" t="s">
        <v>261</v>
      </c>
      <c r="K923" s="84">
        <v>100032</v>
      </c>
      <c r="L923" s="84" t="s">
        <v>262</v>
      </c>
      <c r="M923" s="38" t="s">
        <v>263</v>
      </c>
      <c r="N923" s="84">
        <v>163919</v>
      </c>
      <c r="O923" s="84" t="s">
        <v>1079</v>
      </c>
      <c r="P923" s="84">
        <v>219855</v>
      </c>
      <c r="Q923" s="38" t="s">
        <v>310</v>
      </c>
      <c r="R923" s="38" t="s">
        <v>2282</v>
      </c>
      <c r="S923" s="84" t="s">
        <v>2493</v>
      </c>
      <c r="T923" s="84" t="s">
        <v>2493</v>
      </c>
      <c r="U923" s="84" t="s">
        <v>411</v>
      </c>
      <c r="V923" s="84" t="s">
        <v>269</v>
      </c>
      <c r="W923" s="84">
        <v>0</v>
      </c>
      <c r="X923" s="38" t="s">
        <v>270</v>
      </c>
      <c r="Y923" s="84">
        <v>357591078</v>
      </c>
      <c r="Z923" s="38" t="s">
        <v>1580</v>
      </c>
      <c r="AA923" s="108" t="s">
        <v>2918</v>
      </c>
      <c r="AB923" s="84">
        <v>40000</v>
      </c>
      <c r="AC923" s="108" t="s">
        <v>273</v>
      </c>
      <c r="AD923" s="84">
        <v>18</v>
      </c>
      <c r="AE923" s="84" t="s">
        <v>2911</v>
      </c>
      <c r="AF923" s="84" t="s">
        <v>859</v>
      </c>
      <c r="AG923" s="108" t="s">
        <v>1867</v>
      </c>
      <c r="AH923" s="84" t="s">
        <v>591</v>
      </c>
      <c r="AI923" s="108" t="s">
        <v>2942</v>
      </c>
      <c r="AJ923" s="84">
        <v>2690</v>
      </c>
      <c r="AK923" s="84">
        <v>2690</v>
      </c>
      <c r="AL923" s="108" t="s">
        <v>2210</v>
      </c>
      <c r="AM923" s="84">
        <v>20162.75</v>
      </c>
      <c r="AN923" s="112">
        <v>6737.25</v>
      </c>
      <c r="AO923" s="112">
        <v>26900</v>
      </c>
      <c r="AP923" s="112">
        <v>19837.25</v>
      </c>
      <c r="AQ923" s="112">
        <v>1937.75</v>
      </c>
      <c r="AR923" s="112">
        <v>21775</v>
      </c>
      <c r="AS923" s="112">
        <v>0</v>
      </c>
      <c r="AT923" s="112">
        <v>0</v>
      </c>
      <c r="AU923" s="112">
        <v>0</v>
      </c>
      <c r="AV923" s="84">
        <v>10</v>
      </c>
      <c r="AW923" s="84">
        <v>31</v>
      </c>
      <c r="AX923" s="84" t="s">
        <v>2185</v>
      </c>
      <c r="AY923" s="108"/>
      <c r="AZ923" s="84"/>
      <c r="BA923" s="84"/>
      <c r="BB923" s="84" t="s">
        <v>280</v>
      </c>
      <c r="BC923" s="84" t="s">
        <v>281</v>
      </c>
      <c r="BD923" s="108"/>
      <c r="BE923" s="84">
        <v>0</v>
      </c>
      <c r="BF923" s="38" t="s">
        <v>2493</v>
      </c>
      <c r="BG923" s="84">
        <v>9111794420</v>
      </c>
      <c r="BH923" s="114" t="s">
        <v>3072</v>
      </c>
      <c r="BI923" s="38" t="s">
        <v>110</v>
      </c>
      <c r="BJ923" s="85">
        <v>45831</v>
      </c>
      <c r="BK923" s="84"/>
      <c r="BL923" s="38" t="s">
        <v>114</v>
      </c>
      <c r="BM923" s="115" t="s">
        <v>119</v>
      </c>
      <c r="BN923" s="116" t="s">
        <v>199</v>
      </c>
      <c r="BO923" s="84" t="s">
        <v>242</v>
      </c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254</v>
      </c>
      <c r="C924" s="38" t="s">
        <v>255</v>
      </c>
      <c r="D924" s="38" t="s">
        <v>256</v>
      </c>
      <c r="E924" s="38" t="s">
        <v>257</v>
      </c>
      <c r="F924" s="38" t="s">
        <v>258</v>
      </c>
      <c r="G924" s="84" t="s">
        <v>259</v>
      </c>
      <c r="H924" s="38" t="s">
        <v>260</v>
      </c>
      <c r="I924" s="84">
        <v>95892</v>
      </c>
      <c r="J924" s="38" t="s">
        <v>516</v>
      </c>
      <c r="K924" s="84">
        <v>95892</v>
      </c>
      <c r="L924" s="84" t="s">
        <v>262</v>
      </c>
      <c r="M924" s="38" t="s">
        <v>263</v>
      </c>
      <c r="N924" s="84">
        <v>161271</v>
      </c>
      <c r="O924" s="84" t="s">
        <v>517</v>
      </c>
      <c r="P924" s="84">
        <v>230241</v>
      </c>
      <c r="Q924" s="38" t="s">
        <v>1350</v>
      </c>
      <c r="R924" s="38" t="s">
        <v>2282</v>
      </c>
      <c r="S924" s="84" t="s">
        <v>2486</v>
      </c>
      <c r="T924" s="84" t="s">
        <v>2486</v>
      </c>
      <c r="U924" s="84" t="s">
        <v>2167</v>
      </c>
      <c r="V924" s="84" t="s">
        <v>269</v>
      </c>
      <c r="W924" s="84">
        <v>0</v>
      </c>
      <c r="X924" s="38" t="s">
        <v>270</v>
      </c>
      <c r="Y924" s="84">
        <v>357643102</v>
      </c>
      <c r="Z924" s="38" t="s">
        <v>2487</v>
      </c>
      <c r="AA924" s="108" t="s">
        <v>2585</v>
      </c>
      <c r="AB924" s="84">
        <v>40000</v>
      </c>
      <c r="AC924" s="108" t="s">
        <v>522</v>
      </c>
      <c r="AD924" s="84">
        <v>18</v>
      </c>
      <c r="AE924" s="84" t="s">
        <v>2911</v>
      </c>
      <c r="AF924" s="84" t="s">
        <v>2151</v>
      </c>
      <c r="AG924" s="108" t="s">
        <v>2488</v>
      </c>
      <c r="AH924" s="84" t="s">
        <v>725</v>
      </c>
      <c r="AI924" s="108" t="s">
        <v>2793</v>
      </c>
      <c r="AJ924" s="84">
        <v>2690</v>
      </c>
      <c r="AK924" s="84">
        <v>2690</v>
      </c>
      <c r="AL924" s="108" t="s">
        <v>2361</v>
      </c>
      <c r="AM924" s="84">
        <v>22599.88</v>
      </c>
      <c r="AN924" s="112">
        <v>6990.12</v>
      </c>
      <c r="AO924" s="112">
        <v>29590</v>
      </c>
      <c r="AP924" s="112">
        <v>17400.12</v>
      </c>
      <c r="AQ924" s="112">
        <v>1489.88</v>
      </c>
      <c r="AR924" s="112">
        <v>18890</v>
      </c>
      <c r="AS924" s="112">
        <v>0</v>
      </c>
      <c r="AT924" s="112">
        <v>0</v>
      </c>
      <c r="AU924" s="112">
        <v>0</v>
      </c>
      <c r="AV924" s="84">
        <v>11</v>
      </c>
      <c r="AW924" s="84">
        <v>0</v>
      </c>
      <c r="AX924" s="84" t="s">
        <v>279</v>
      </c>
      <c r="AY924" s="108"/>
      <c r="AZ924" s="84"/>
      <c r="BA924" s="84"/>
      <c r="BB924" s="84" t="s">
        <v>280</v>
      </c>
      <c r="BC924" s="84" t="s">
        <v>281</v>
      </c>
      <c r="BD924" s="108"/>
      <c r="BE924" s="84">
        <v>0</v>
      </c>
      <c r="BF924" s="38" t="s">
        <v>2486</v>
      </c>
      <c r="BG924" s="84">
        <v>9302457725</v>
      </c>
      <c r="BH924" s="114" t="s">
        <v>3072</v>
      </c>
      <c r="BI924" s="38" t="s">
        <v>110</v>
      </c>
      <c r="BJ924" s="85">
        <v>45818</v>
      </c>
      <c r="BK924" s="84"/>
      <c r="BL924" s="38" t="s">
        <v>114</v>
      </c>
      <c r="BM924" s="115" t="s">
        <v>119</v>
      </c>
      <c r="BN924" s="116" t="s">
        <v>199</v>
      </c>
      <c r="BO924" s="84" t="s">
        <v>242</v>
      </c>
      <c r="BP924" s="84"/>
      <c r="BQ924" s="117"/>
      <c r="BR924" s="118" t="s">
        <v>3091</v>
      </c>
    </row>
    <row r="925" spans="1:70" s="113" customFormat="1" ht="15" customHeight="1" x14ac:dyDescent="0.25">
      <c r="A925" s="84">
        <v>921</v>
      </c>
      <c r="B925" s="38" t="s">
        <v>254</v>
      </c>
      <c r="C925" s="38" t="s">
        <v>255</v>
      </c>
      <c r="D925" s="38" t="s">
        <v>256</v>
      </c>
      <c r="E925" s="38" t="s">
        <v>257</v>
      </c>
      <c r="F925" s="38" t="s">
        <v>258</v>
      </c>
      <c r="G925" s="84" t="s">
        <v>259</v>
      </c>
      <c r="H925" s="38" t="s">
        <v>260</v>
      </c>
      <c r="I925" s="84">
        <v>95409</v>
      </c>
      <c r="J925" s="38" t="s">
        <v>347</v>
      </c>
      <c r="K925" s="84">
        <v>95409</v>
      </c>
      <c r="L925" s="84" t="s">
        <v>262</v>
      </c>
      <c r="M925" s="38" t="s">
        <v>263</v>
      </c>
      <c r="N925" s="84">
        <v>171419</v>
      </c>
      <c r="O925" s="84" t="s">
        <v>1329</v>
      </c>
      <c r="P925" s="84">
        <v>230318</v>
      </c>
      <c r="Q925" s="38" t="s">
        <v>1334</v>
      </c>
      <c r="R925" s="38" t="s">
        <v>2282</v>
      </c>
      <c r="S925" s="84" t="s">
        <v>2446</v>
      </c>
      <c r="T925" s="84" t="s">
        <v>2446</v>
      </c>
      <c r="U925" s="84" t="s">
        <v>2167</v>
      </c>
      <c r="V925" s="84" t="s">
        <v>269</v>
      </c>
      <c r="W925" s="84">
        <v>0</v>
      </c>
      <c r="X925" s="38" t="s">
        <v>270</v>
      </c>
      <c r="Y925" s="84">
        <v>357751546</v>
      </c>
      <c r="Z925" s="38" t="s">
        <v>2447</v>
      </c>
      <c r="AA925" s="108" t="s">
        <v>2918</v>
      </c>
      <c r="AB925" s="84">
        <v>40000</v>
      </c>
      <c r="AC925" s="108" t="s">
        <v>353</v>
      </c>
      <c r="AD925" s="84">
        <v>18</v>
      </c>
      <c r="AE925" s="84" t="s">
        <v>2911</v>
      </c>
      <c r="AF925" s="84" t="s">
        <v>2151</v>
      </c>
      <c r="AG925" s="108" t="s">
        <v>2443</v>
      </c>
      <c r="AH925" s="84" t="s">
        <v>725</v>
      </c>
      <c r="AI925" s="108" t="s">
        <v>2836</v>
      </c>
      <c r="AJ925" s="84">
        <v>2690</v>
      </c>
      <c r="AK925" s="84">
        <v>2690</v>
      </c>
      <c r="AL925" s="108" t="s">
        <v>2203</v>
      </c>
      <c r="AM925" s="84">
        <v>22465.21</v>
      </c>
      <c r="AN925" s="112">
        <v>7124.79</v>
      </c>
      <c r="AO925" s="112">
        <v>29590</v>
      </c>
      <c r="AP925" s="112">
        <v>17534.79</v>
      </c>
      <c r="AQ925" s="112">
        <v>1511.21</v>
      </c>
      <c r="AR925" s="112">
        <v>19046</v>
      </c>
      <c r="AS925" s="112">
        <v>0</v>
      </c>
      <c r="AT925" s="112">
        <v>0</v>
      </c>
      <c r="AU925" s="112">
        <v>0</v>
      </c>
      <c r="AV925" s="84">
        <v>11</v>
      </c>
      <c r="AW925" s="84">
        <v>0</v>
      </c>
      <c r="AX925" s="84" t="s">
        <v>279</v>
      </c>
      <c r="AY925" s="108"/>
      <c r="AZ925" s="84"/>
      <c r="BA925" s="84"/>
      <c r="BB925" s="84" t="s">
        <v>280</v>
      </c>
      <c r="BC925" s="84" t="s">
        <v>281</v>
      </c>
      <c r="BD925" s="108"/>
      <c r="BE925" s="84">
        <v>0</v>
      </c>
      <c r="BF925" s="38" t="s">
        <v>2446</v>
      </c>
      <c r="BG925" s="84">
        <v>9529480524</v>
      </c>
      <c r="BH925" s="114" t="s">
        <v>3072</v>
      </c>
      <c r="BI925" s="38" t="s">
        <v>111</v>
      </c>
      <c r="BJ925" s="85">
        <v>45821</v>
      </c>
      <c r="BK925" s="84"/>
      <c r="BL925" s="38"/>
      <c r="BM925" s="115" t="s">
        <v>120</v>
      </c>
      <c r="BN925" s="116" t="s">
        <v>199</v>
      </c>
      <c r="BO925" s="84" t="s">
        <v>242</v>
      </c>
      <c r="BP925" s="84"/>
      <c r="BQ925" s="117"/>
      <c r="BR925" s="118" t="s">
        <v>3094</v>
      </c>
    </row>
    <row r="926" spans="1:70" s="113" customFormat="1" ht="15" customHeight="1" x14ac:dyDescent="0.25">
      <c r="A926" s="84">
        <v>922</v>
      </c>
      <c r="B926" s="38" t="s">
        <v>254</v>
      </c>
      <c r="C926" s="38" t="s">
        <v>255</v>
      </c>
      <c r="D926" s="38" t="s">
        <v>256</v>
      </c>
      <c r="E926" s="38" t="s">
        <v>257</v>
      </c>
      <c r="F926" s="38" t="s">
        <v>258</v>
      </c>
      <c r="G926" s="84" t="s">
        <v>259</v>
      </c>
      <c r="H926" s="38" t="s">
        <v>260</v>
      </c>
      <c r="I926" s="84">
        <v>95892</v>
      </c>
      <c r="J926" s="38" t="s">
        <v>516</v>
      </c>
      <c r="K926" s="84">
        <v>95892</v>
      </c>
      <c r="L926" s="84" t="s">
        <v>262</v>
      </c>
      <c r="M926" s="38" t="s">
        <v>263</v>
      </c>
      <c r="N926" s="84">
        <v>164625</v>
      </c>
      <c r="O926" s="84" t="s">
        <v>812</v>
      </c>
      <c r="P926" s="84">
        <v>220812</v>
      </c>
      <c r="Q926" s="38" t="s">
        <v>813</v>
      </c>
      <c r="R926" s="38" t="s">
        <v>2282</v>
      </c>
      <c r="S926" s="84" t="s">
        <v>2326</v>
      </c>
      <c r="T926" s="84" t="s">
        <v>2326</v>
      </c>
      <c r="U926" s="84" t="s">
        <v>2167</v>
      </c>
      <c r="V926" s="84" t="s">
        <v>269</v>
      </c>
      <c r="W926" s="84">
        <v>0</v>
      </c>
      <c r="X926" s="38" t="s">
        <v>270</v>
      </c>
      <c r="Y926" s="84">
        <v>357762766</v>
      </c>
      <c r="Z926" s="38" t="s">
        <v>2327</v>
      </c>
      <c r="AA926" s="108" t="s">
        <v>2739</v>
      </c>
      <c r="AB926" s="84">
        <v>30000</v>
      </c>
      <c r="AC926" s="108" t="s">
        <v>522</v>
      </c>
      <c r="AD926" s="84">
        <v>18</v>
      </c>
      <c r="AE926" s="84" t="s">
        <v>2911</v>
      </c>
      <c r="AF926" s="84" t="s">
        <v>2151</v>
      </c>
      <c r="AG926" s="108" t="s">
        <v>2329</v>
      </c>
      <c r="AH926" s="84" t="s">
        <v>725</v>
      </c>
      <c r="AI926" s="108" t="s">
        <v>2793</v>
      </c>
      <c r="AJ926" s="84">
        <v>2020</v>
      </c>
      <c r="AK926" s="84">
        <v>2020</v>
      </c>
      <c r="AL926" s="108" t="s">
        <v>2173</v>
      </c>
      <c r="AM926" s="84">
        <v>17157.2</v>
      </c>
      <c r="AN926" s="112">
        <v>5062.8</v>
      </c>
      <c r="AO926" s="112">
        <v>22220</v>
      </c>
      <c r="AP926" s="112">
        <v>12842.8</v>
      </c>
      <c r="AQ926" s="112">
        <v>1084.2</v>
      </c>
      <c r="AR926" s="112">
        <v>13927</v>
      </c>
      <c r="AS926" s="112">
        <v>0</v>
      </c>
      <c r="AT926" s="112">
        <v>0</v>
      </c>
      <c r="AU926" s="112">
        <v>0</v>
      </c>
      <c r="AV926" s="84">
        <v>11</v>
      </c>
      <c r="AW926" s="84">
        <v>0</v>
      </c>
      <c r="AX926" s="84" t="s">
        <v>279</v>
      </c>
      <c r="AY926" s="108"/>
      <c r="AZ926" s="84"/>
      <c r="BA926" s="84"/>
      <c r="BB926" s="84" t="s">
        <v>280</v>
      </c>
      <c r="BC926" s="84" t="s">
        <v>281</v>
      </c>
      <c r="BD926" s="108"/>
      <c r="BE926" s="84">
        <v>0</v>
      </c>
      <c r="BF926" s="38" t="s">
        <v>2326</v>
      </c>
      <c r="BG926" s="84">
        <v>9691347421</v>
      </c>
      <c r="BH926" s="114" t="s">
        <v>3072</v>
      </c>
      <c r="BI926" s="38" t="s">
        <v>110</v>
      </c>
      <c r="BJ926" s="85">
        <v>45818</v>
      </c>
      <c r="BK926" s="84"/>
      <c r="BL926" s="38" t="s">
        <v>114</v>
      </c>
      <c r="BM926" s="115" t="s">
        <v>119</v>
      </c>
      <c r="BN926" s="116" t="s">
        <v>199</v>
      </c>
      <c r="BO926" s="84" t="s">
        <v>242</v>
      </c>
      <c r="BP926" s="84"/>
      <c r="BQ926" s="117"/>
      <c r="BR926" s="118" t="s">
        <v>3091</v>
      </c>
    </row>
    <row r="927" spans="1:70" s="113" customFormat="1" ht="15" customHeight="1" x14ac:dyDescent="0.25">
      <c r="A927" s="84">
        <v>923</v>
      </c>
      <c r="B927" s="38" t="s">
        <v>254</v>
      </c>
      <c r="C927" s="38" t="s">
        <v>255</v>
      </c>
      <c r="D927" s="38" t="s">
        <v>256</v>
      </c>
      <c r="E927" s="38" t="s">
        <v>257</v>
      </c>
      <c r="F927" s="38" t="s">
        <v>258</v>
      </c>
      <c r="G927" s="84" t="s">
        <v>259</v>
      </c>
      <c r="H927" s="38" t="s">
        <v>260</v>
      </c>
      <c r="I927" s="84">
        <v>100032</v>
      </c>
      <c r="J927" s="38" t="s">
        <v>261</v>
      </c>
      <c r="K927" s="84">
        <v>100032</v>
      </c>
      <c r="L927" s="84" t="s">
        <v>262</v>
      </c>
      <c r="M927" s="38" t="s">
        <v>263</v>
      </c>
      <c r="N927" s="84">
        <v>163572</v>
      </c>
      <c r="O927" s="84" t="s">
        <v>264</v>
      </c>
      <c r="P927" s="84">
        <v>270886</v>
      </c>
      <c r="Q927" s="38" t="s">
        <v>1891</v>
      </c>
      <c r="R927" s="38" t="s">
        <v>2099</v>
      </c>
      <c r="S927" s="84" t="s">
        <v>2943</v>
      </c>
      <c r="T927" s="84" t="s">
        <v>2943</v>
      </c>
      <c r="U927" s="84" t="s">
        <v>2167</v>
      </c>
      <c r="V927" s="84" t="s">
        <v>269</v>
      </c>
      <c r="W927" s="84">
        <v>0</v>
      </c>
      <c r="X927" s="38" t="s">
        <v>270</v>
      </c>
      <c r="Y927" s="84">
        <v>357765893</v>
      </c>
      <c r="Z927" s="38" t="s">
        <v>2944</v>
      </c>
      <c r="AA927" s="108" t="s">
        <v>2927</v>
      </c>
      <c r="AB927" s="84">
        <v>73000</v>
      </c>
      <c r="AC927" s="108" t="s">
        <v>273</v>
      </c>
      <c r="AD927" s="84">
        <v>30</v>
      </c>
      <c r="AE927" s="84" t="s">
        <v>2945</v>
      </c>
      <c r="AF927" s="84" t="s">
        <v>315</v>
      </c>
      <c r="AG927" s="108" t="s">
        <v>2946</v>
      </c>
      <c r="AH927" s="84" t="s">
        <v>277</v>
      </c>
      <c r="AI927" s="108" t="s">
        <v>2942</v>
      </c>
      <c r="AJ927" s="84">
        <v>3300</v>
      </c>
      <c r="AK927" s="84">
        <v>3300</v>
      </c>
      <c r="AL927" s="108" t="s">
        <v>2210</v>
      </c>
      <c r="AM927" s="84">
        <v>19301.150000000001</v>
      </c>
      <c r="AN927" s="112">
        <v>13698.85</v>
      </c>
      <c r="AO927" s="112">
        <v>33000</v>
      </c>
      <c r="AP927" s="112">
        <v>53698.85</v>
      </c>
      <c r="AQ927" s="112">
        <v>12609.15</v>
      </c>
      <c r="AR927" s="112">
        <v>66308</v>
      </c>
      <c r="AS927" s="112">
        <v>0</v>
      </c>
      <c r="AT927" s="112">
        <v>0</v>
      </c>
      <c r="AU927" s="112">
        <v>0</v>
      </c>
      <c r="AV927" s="84">
        <v>10</v>
      </c>
      <c r="AW927" s="84">
        <v>0</v>
      </c>
      <c r="AX927" s="84" t="s">
        <v>279</v>
      </c>
      <c r="AY927" s="108"/>
      <c r="AZ927" s="84"/>
      <c r="BA927" s="84"/>
      <c r="BB927" s="84" t="s">
        <v>280</v>
      </c>
      <c r="BC927" s="84" t="s">
        <v>281</v>
      </c>
      <c r="BD927" s="108"/>
      <c r="BE927" s="84">
        <v>0</v>
      </c>
      <c r="BF927" s="38" t="s">
        <v>2943</v>
      </c>
      <c r="BG927" s="84">
        <v>9111792392</v>
      </c>
      <c r="BH927" s="114" t="s">
        <v>3072</v>
      </c>
      <c r="BI927" s="38" t="s">
        <v>110</v>
      </c>
      <c r="BJ927" s="85">
        <v>45817</v>
      </c>
      <c r="BK927" s="84"/>
      <c r="BL927" s="38" t="s">
        <v>114</v>
      </c>
      <c r="BM927" s="115" t="s">
        <v>119</v>
      </c>
      <c r="BN927" s="116" t="s">
        <v>199</v>
      </c>
      <c r="BO927" s="84" t="s">
        <v>242</v>
      </c>
      <c r="BP927" s="84"/>
      <c r="BQ927" s="117"/>
      <c r="BR927" s="118" t="s">
        <v>3091</v>
      </c>
    </row>
    <row r="928" spans="1:70" s="113" customFormat="1" ht="15" customHeight="1" x14ac:dyDescent="0.25">
      <c r="A928" s="84">
        <v>924</v>
      </c>
      <c r="B928" s="38" t="s">
        <v>254</v>
      </c>
      <c r="C928" s="38" t="s">
        <v>255</v>
      </c>
      <c r="D928" s="38" t="s">
        <v>256</v>
      </c>
      <c r="E928" s="38" t="s">
        <v>257</v>
      </c>
      <c r="F928" s="38" t="s">
        <v>258</v>
      </c>
      <c r="G928" s="84" t="s">
        <v>259</v>
      </c>
      <c r="H928" s="38" t="s">
        <v>260</v>
      </c>
      <c r="I928" s="84">
        <v>96143</v>
      </c>
      <c r="J928" s="38" t="s">
        <v>539</v>
      </c>
      <c r="K928" s="84">
        <v>96143</v>
      </c>
      <c r="L928" s="84" t="s">
        <v>262</v>
      </c>
      <c r="M928" s="38" t="s">
        <v>263</v>
      </c>
      <c r="N928" s="84">
        <v>171579</v>
      </c>
      <c r="O928" s="84" t="s">
        <v>1402</v>
      </c>
      <c r="P928" s="84">
        <v>230548</v>
      </c>
      <c r="Q928" s="38" t="s">
        <v>1403</v>
      </c>
      <c r="R928" s="38" t="s">
        <v>2282</v>
      </c>
      <c r="S928" s="84" t="s">
        <v>2697</v>
      </c>
      <c r="T928" s="84" t="s">
        <v>2697</v>
      </c>
      <c r="U928" s="84" t="s">
        <v>2167</v>
      </c>
      <c r="V928" s="84" t="s">
        <v>343</v>
      </c>
      <c r="W928" s="84">
        <v>0</v>
      </c>
      <c r="X928" s="38" t="s">
        <v>270</v>
      </c>
      <c r="Y928" s="84">
        <v>357772008</v>
      </c>
      <c r="Z928" s="38" t="s">
        <v>2698</v>
      </c>
      <c r="AA928" s="108" t="s">
        <v>2918</v>
      </c>
      <c r="AB928" s="84">
        <v>40000</v>
      </c>
      <c r="AC928" s="108" t="s">
        <v>333</v>
      </c>
      <c r="AD928" s="84">
        <v>18</v>
      </c>
      <c r="AE928" s="84" t="s">
        <v>2911</v>
      </c>
      <c r="AF928" s="84" t="s">
        <v>2151</v>
      </c>
      <c r="AG928" s="108" t="s">
        <v>2699</v>
      </c>
      <c r="AH928" s="84" t="s">
        <v>725</v>
      </c>
      <c r="AI928" s="108" t="s">
        <v>2947</v>
      </c>
      <c r="AJ928" s="84">
        <v>2690</v>
      </c>
      <c r="AK928" s="84">
        <v>2690</v>
      </c>
      <c r="AL928" s="108" t="s">
        <v>2311</v>
      </c>
      <c r="AM928" s="84">
        <v>20393.52</v>
      </c>
      <c r="AN928" s="112">
        <v>6506.48</v>
      </c>
      <c r="AO928" s="112">
        <v>26900</v>
      </c>
      <c r="AP928" s="112">
        <v>19606.48</v>
      </c>
      <c r="AQ928" s="112">
        <v>1895.52</v>
      </c>
      <c r="AR928" s="112">
        <v>21502</v>
      </c>
      <c r="AS928" s="112">
        <v>2273.6999999999998</v>
      </c>
      <c r="AT928" s="112">
        <v>416.3</v>
      </c>
      <c r="AU928" s="112">
        <v>2690</v>
      </c>
      <c r="AV928" s="84">
        <v>11</v>
      </c>
      <c r="AW928" s="84">
        <v>7</v>
      </c>
      <c r="AX928" s="84" t="s">
        <v>2177</v>
      </c>
      <c r="AY928" s="108"/>
      <c r="AZ928" s="84"/>
      <c r="BA928" s="84"/>
      <c r="BB928" s="84" t="s">
        <v>280</v>
      </c>
      <c r="BC928" s="84" t="s">
        <v>281</v>
      </c>
      <c r="BD928" s="108"/>
      <c r="BE928" s="84">
        <v>0</v>
      </c>
      <c r="BF928" s="38" t="s">
        <v>2697</v>
      </c>
      <c r="BG928" s="84">
        <v>7247446700</v>
      </c>
      <c r="BH928" s="114" t="s">
        <v>3072</v>
      </c>
      <c r="BI928" s="38" t="s">
        <v>110</v>
      </c>
      <c r="BJ928" s="85">
        <v>45820</v>
      </c>
      <c r="BK928" s="84"/>
      <c r="BL928" s="38" t="s">
        <v>114</v>
      </c>
      <c r="BM928" s="115" t="s">
        <v>119</v>
      </c>
      <c r="BN928" s="116" t="s">
        <v>200</v>
      </c>
      <c r="BO928" s="84" t="s">
        <v>243</v>
      </c>
      <c r="BP928" s="84"/>
      <c r="BQ928" s="117"/>
      <c r="BR928" s="118" t="s">
        <v>3091</v>
      </c>
    </row>
    <row r="929" spans="1:70" s="113" customFormat="1" ht="15" customHeight="1" x14ac:dyDescent="0.25">
      <c r="A929" s="84">
        <v>925</v>
      </c>
      <c r="B929" s="38" t="s">
        <v>254</v>
      </c>
      <c r="C929" s="38" t="s">
        <v>255</v>
      </c>
      <c r="D929" s="38" t="s">
        <v>256</v>
      </c>
      <c r="E929" s="38" t="s">
        <v>257</v>
      </c>
      <c r="F929" s="38" t="s">
        <v>258</v>
      </c>
      <c r="G929" s="84" t="s">
        <v>259</v>
      </c>
      <c r="H929" s="38" t="s">
        <v>260</v>
      </c>
      <c r="I929" s="84">
        <v>95367</v>
      </c>
      <c r="J929" s="38" t="s">
        <v>308</v>
      </c>
      <c r="K929" s="84">
        <v>95367</v>
      </c>
      <c r="L929" s="84" t="s">
        <v>262</v>
      </c>
      <c r="M929" s="38" t="s">
        <v>263</v>
      </c>
      <c r="N929" s="84">
        <v>160113</v>
      </c>
      <c r="O929" s="84" t="s">
        <v>309</v>
      </c>
      <c r="P929" s="84">
        <v>216007</v>
      </c>
      <c r="Q929" s="38" t="s">
        <v>485</v>
      </c>
      <c r="R929" s="38" t="s">
        <v>2282</v>
      </c>
      <c r="S929" s="84" t="s">
        <v>2656</v>
      </c>
      <c r="T929" s="84" t="s">
        <v>2656</v>
      </c>
      <c r="U929" s="84" t="s">
        <v>2167</v>
      </c>
      <c r="V929" s="84" t="s">
        <v>269</v>
      </c>
      <c r="W929" s="84">
        <v>0</v>
      </c>
      <c r="X929" s="38" t="s">
        <v>270</v>
      </c>
      <c r="Y929" s="84">
        <v>357777804</v>
      </c>
      <c r="Z929" s="38" t="s">
        <v>2657</v>
      </c>
      <c r="AA929" s="108" t="s">
        <v>2948</v>
      </c>
      <c r="AB929" s="84">
        <v>40000</v>
      </c>
      <c r="AC929" s="108" t="s">
        <v>314</v>
      </c>
      <c r="AD929" s="84">
        <v>18</v>
      </c>
      <c r="AE929" s="84" t="s">
        <v>2911</v>
      </c>
      <c r="AF929" s="84" t="s">
        <v>2151</v>
      </c>
      <c r="AG929" s="108" t="s">
        <v>2659</v>
      </c>
      <c r="AH929" s="84" t="s">
        <v>725</v>
      </c>
      <c r="AI929" s="108" t="s">
        <v>2949</v>
      </c>
      <c r="AJ929" s="84">
        <v>2690</v>
      </c>
      <c r="AK929" s="84">
        <v>2690</v>
      </c>
      <c r="AL929" s="108" t="s">
        <v>2660</v>
      </c>
      <c r="AM929" s="84">
        <v>13258.94</v>
      </c>
      <c r="AN929" s="112">
        <v>5571.06</v>
      </c>
      <c r="AO929" s="112">
        <v>18830</v>
      </c>
      <c r="AP929" s="112">
        <v>26741.06</v>
      </c>
      <c r="AQ929" s="112">
        <v>3550.94</v>
      </c>
      <c r="AR929" s="112">
        <v>30292</v>
      </c>
      <c r="AS929" s="112">
        <v>6519.99</v>
      </c>
      <c r="AT929" s="112">
        <v>1550.01</v>
      </c>
      <c r="AU929" s="112">
        <v>8070</v>
      </c>
      <c r="AV929" s="84">
        <v>10</v>
      </c>
      <c r="AW929" s="84">
        <v>64</v>
      </c>
      <c r="AX929" s="84" t="s">
        <v>2235</v>
      </c>
      <c r="AY929" s="108"/>
      <c r="AZ929" s="84"/>
      <c r="BA929" s="84"/>
      <c r="BB929" s="84" t="s">
        <v>280</v>
      </c>
      <c r="BC929" s="84" t="s">
        <v>281</v>
      </c>
      <c r="BD929" s="108"/>
      <c r="BE929" s="84">
        <v>0</v>
      </c>
      <c r="BF929" s="38" t="s">
        <v>2656</v>
      </c>
      <c r="BG929" s="84">
        <v>8817050615</v>
      </c>
      <c r="BH929" s="114" t="s">
        <v>3072</v>
      </c>
      <c r="BI929" s="38" t="s">
        <v>110</v>
      </c>
      <c r="BJ929" s="85">
        <v>45822</v>
      </c>
      <c r="BK929" s="84"/>
      <c r="BL929" s="38" t="s">
        <v>115</v>
      </c>
      <c r="BM929" s="115" t="s">
        <v>130</v>
      </c>
      <c r="BN929" s="116" t="s">
        <v>200</v>
      </c>
      <c r="BO929" s="84" t="s">
        <v>243</v>
      </c>
      <c r="BP929" s="84"/>
      <c r="BQ929" s="117"/>
      <c r="BR929" s="118" t="s">
        <v>3091</v>
      </c>
    </row>
    <row r="930" spans="1:70" s="113" customFormat="1" ht="15" customHeight="1" x14ac:dyDescent="0.25">
      <c r="A930" s="84">
        <v>926</v>
      </c>
      <c r="B930" s="38" t="s">
        <v>254</v>
      </c>
      <c r="C930" s="38" t="s">
        <v>255</v>
      </c>
      <c r="D930" s="38" t="s">
        <v>256</v>
      </c>
      <c r="E930" s="38" t="s">
        <v>257</v>
      </c>
      <c r="F930" s="38" t="s">
        <v>258</v>
      </c>
      <c r="G930" s="84" t="s">
        <v>259</v>
      </c>
      <c r="H930" s="38" t="s">
        <v>260</v>
      </c>
      <c r="I930" s="84">
        <v>95409</v>
      </c>
      <c r="J930" s="38" t="s">
        <v>347</v>
      </c>
      <c r="K930" s="84">
        <v>95409</v>
      </c>
      <c r="L930" s="84" t="s">
        <v>262</v>
      </c>
      <c r="M930" s="38" t="s">
        <v>263</v>
      </c>
      <c r="N930" s="84">
        <v>162505</v>
      </c>
      <c r="O930" s="84" t="s">
        <v>598</v>
      </c>
      <c r="P930" s="84">
        <v>788528</v>
      </c>
      <c r="Q930" s="38" t="s">
        <v>2393</v>
      </c>
      <c r="R930" s="38" t="s">
        <v>2282</v>
      </c>
      <c r="S930" s="84" t="s">
        <v>2722</v>
      </c>
      <c r="T930" s="84" t="s">
        <v>2722</v>
      </c>
      <c r="U930" s="84" t="s">
        <v>2167</v>
      </c>
      <c r="V930" s="84" t="s">
        <v>269</v>
      </c>
      <c r="W930" s="84">
        <v>0</v>
      </c>
      <c r="X930" s="38" t="s">
        <v>270</v>
      </c>
      <c r="Y930" s="84">
        <v>357843167</v>
      </c>
      <c r="Z930" s="38" t="s">
        <v>616</v>
      </c>
      <c r="AA930" s="108" t="s">
        <v>2950</v>
      </c>
      <c r="AB930" s="84">
        <v>40000</v>
      </c>
      <c r="AC930" s="108" t="s">
        <v>353</v>
      </c>
      <c r="AD930" s="84">
        <v>18</v>
      </c>
      <c r="AE930" s="84" t="s">
        <v>2911</v>
      </c>
      <c r="AF930" s="84" t="s">
        <v>2151</v>
      </c>
      <c r="AG930" s="108" t="s">
        <v>2721</v>
      </c>
      <c r="AH930" s="84" t="s">
        <v>725</v>
      </c>
      <c r="AI930" s="108" t="s">
        <v>2951</v>
      </c>
      <c r="AJ930" s="84">
        <v>2690</v>
      </c>
      <c r="AK930" s="84">
        <v>2690</v>
      </c>
      <c r="AL930" s="108" t="s">
        <v>2663</v>
      </c>
      <c r="AM930" s="84">
        <v>9356.9</v>
      </c>
      <c r="AN930" s="112">
        <v>4093.1</v>
      </c>
      <c r="AO930" s="112">
        <v>13450</v>
      </c>
      <c r="AP930" s="112">
        <v>30643.1</v>
      </c>
      <c r="AQ930" s="112">
        <v>4678.8999999999996</v>
      </c>
      <c r="AR930" s="112">
        <v>35322</v>
      </c>
      <c r="AS930" s="112">
        <v>10718.73</v>
      </c>
      <c r="AT930" s="112">
        <v>2731.27</v>
      </c>
      <c r="AU930" s="112">
        <v>13450</v>
      </c>
      <c r="AV930" s="84">
        <v>10</v>
      </c>
      <c r="AW930" s="84">
        <v>121</v>
      </c>
      <c r="AX930" s="84" t="s">
        <v>2423</v>
      </c>
      <c r="AY930" s="108"/>
      <c r="AZ930" s="84"/>
      <c r="BA930" s="84"/>
      <c r="BB930" s="84" t="s">
        <v>280</v>
      </c>
      <c r="BC930" s="84" t="s">
        <v>281</v>
      </c>
      <c r="BD930" s="108"/>
      <c r="BE930" s="84">
        <v>0</v>
      </c>
      <c r="BF930" s="38" t="s">
        <v>2722</v>
      </c>
      <c r="BG930" s="84">
        <v>8349203333</v>
      </c>
      <c r="BH930" s="114" t="s">
        <v>3072</v>
      </c>
      <c r="BI930" s="38" t="s">
        <v>111</v>
      </c>
      <c r="BJ930" s="85">
        <v>45818</v>
      </c>
      <c r="BK930" s="84"/>
      <c r="BL930" s="38"/>
      <c r="BM930" s="115" t="s">
        <v>119</v>
      </c>
      <c r="BN930" s="116" t="s">
        <v>199</v>
      </c>
      <c r="BO930" s="84" t="s">
        <v>242</v>
      </c>
      <c r="BP930" s="84"/>
      <c r="BQ930" s="117"/>
      <c r="BR930" s="118" t="s">
        <v>3094</v>
      </c>
    </row>
    <row r="931" spans="1:70" s="113" customFormat="1" ht="15" customHeight="1" x14ac:dyDescent="0.25">
      <c r="A931" s="84">
        <v>927</v>
      </c>
      <c r="B931" s="38" t="s">
        <v>254</v>
      </c>
      <c r="C931" s="38" t="s">
        <v>255</v>
      </c>
      <c r="D931" s="38" t="s">
        <v>256</v>
      </c>
      <c r="E931" s="38" t="s">
        <v>257</v>
      </c>
      <c r="F931" s="38" t="s">
        <v>258</v>
      </c>
      <c r="G931" s="84" t="s">
        <v>259</v>
      </c>
      <c r="H931" s="38" t="s">
        <v>260</v>
      </c>
      <c r="I931" s="84">
        <v>95409</v>
      </c>
      <c r="J931" s="38" t="s">
        <v>347</v>
      </c>
      <c r="K931" s="84">
        <v>95409</v>
      </c>
      <c r="L931" s="84" t="s">
        <v>262</v>
      </c>
      <c r="M931" s="38" t="s">
        <v>263</v>
      </c>
      <c r="N931" s="84">
        <v>162505</v>
      </c>
      <c r="O931" s="84" t="s">
        <v>598</v>
      </c>
      <c r="P931" s="84">
        <v>788528</v>
      </c>
      <c r="Q931" s="38" t="s">
        <v>2393</v>
      </c>
      <c r="R931" s="38" t="s">
        <v>2952</v>
      </c>
      <c r="S931" s="84" t="s">
        <v>2722</v>
      </c>
      <c r="T931" s="84" t="s">
        <v>2722</v>
      </c>
      <c r="U931" s="84" t="s">
        <v>2167</v>
      </c>
      <c r="V931" s="84" t="s">
        <v>269</v>
      </c>
      <c r="W931" s="84">
        <v>0</v>
      </c>
      <c r="X931" s="38" t="s">
        <v>2953</v>
      </c>
      <c r="Y931" s="84">
        <v>357874113</v>
      </c>
      <c r="Z931" s="38" t="s">
        <v>616</v>
      </c>
      <c r="AA931" s="108" t="s">
        <v>2954</v>
      </c>
      <c r="AB931" s="84">
        <v>15499</v>
      </c>
      <c r="AC931" s="108" t="s">
        <v>353</v>
      </c>
      <c r="AD931" s="84">
        <v>12</v>
      </c>
      <c r="AE931" s="84" t="s">
        <v>2955</v>
      </c>
      <c r="AF931" s="84" t="s">
        <v>2151</v>
      </c>
      <c r="AG931" s="108" t="s">
        <v>2721</v>
      </c>
      <c r="AH931" s="84" t="s">
        <v>725</v>
      </c>
      <c r="AI931" s="108" t="s">
        <v>2956</v>
      </c>
      <c r="AJ931" s="84">
        <v>1470</v>
      </c>
      <c r="AK931" s="84">
        <v>1470</v>
      </c>
      <c r="AL931" s="108" t="s">
        <v>2957</v>
      </c>
      <c r="AM931" s="84">
        <v>5822.96</v>
      </c>
      <c r="AN931" s="112">
        <v>1527.04</v>
      </c>
      <c r="AO931" s="112">
        <v>7350</v>
      </c>
      <c r="AP931" s="112">
        <v>9676.0400000000009</v>
      </c>
      <c r="AQ931" s="112">
        <v>822.96</v>
      </c>
      <c r="AR931" s="112">
        <v>10499</v>
      </c>
      <c r="AS931" s="112">
        <v>5247.73</v>
      </c>
      <c r="AT931" s="112">
        <v>632.27</v>
      </c>
      <c r="AU931" s="112">
        <v>5880</v>
      </c>
      <c r="AV931" s="84">
        <v>9</v>
      </c>
      <c r="AW931" s="84">
        <v>121</v>
      </c>
      <c r="AX931" s="84" t="s">
        <v>2423</v>
      </c>
      <c r="AY931" s="108"/>
      <c r="AZ931" s="84"/>
      <c r="BA931" s="84"/>
      <c r="BB931" s="84" t="s">
        <v>280</v>
      </c>
      <c r="BC931" s="84" t="s">
        <v>281</v>
      </c>
      <c r="BD931" s="108"/>
      <c r="BE931" s="84">
        <v>0</v>
      </c>
      <c r="BF931" s="38" t="s">
        <v>2722</v>
      </c>
      <c r="BG931" s="84">
        <v>8349203333</v>
      </c>
      <c r="BH931" s="114" t="s">
        <v>3072</v>
      </c>
      <c r="BI931" s="38" t="s">
        <v>111</v>
      </c>
      <c r="BJ931" s="85">
        <v>45818</v>
      </c>
      <c r="BK931" s="84"/>
      <c r="BL931" s="38"/>
      <c r="BM931" s="115" t="s">
        <v>119</v>
      </c>
      <c r="BN931" s="116" t="s">
        <v>199</v>
      </c>
      <c r="BO931" s="84" t="s">
        <v>242</v>
      </c>
      <c r="BP931" s="84"/>
      <c r="BQ931" s="117"/>
      <c r="BR931" s="118" t="s">
        <v>3094</v>
      </c>
    </row>
    <row r="932" spans="1:70" s="113" customFormat="1" ht="15" customHeight="1" x14ac:dyDescent="0.25">
      <c r="A932" s="84">
        <v>928</v>
      </c>
      <c r="B932" s="38" t="s">
        <v>254</v>
      </c>
      <c r="C932" s="38" t="s">
        <v>255</v>
      </c>
      <c r="D932" s="38" t="s">
        <v>256</v>
      </c>
      <c r="E932" s="38" t="s">
        <v>257</v>
      </c>
      <c r="F932" s="38" t="s">
        <v>258</v>
      </c>
      <c r="G932" s="84" t="s">
        <v>259</v>
      </c>
      <c r="H932" s="38" t="s">
        <v>260</v>
      </c>
      <c r="I932" s="84">
        <v>95534</v>
      </c>
      <c r="J932" s="38" t="s">
        <v>401</v>
      </c>
      <c r="K932" s="84">
        <v>95534</v>
      </c>
      <c r="L932" s="84" t="s">
        <v>262</v>
      </c>
      <c r="M932" s="38" t="s">
        <v>263</v>
      </c>
      <c r="N932" s="84">
        <v>160480</v>
      </c>
      <c r="O932" s="84" t="s">
        <v>408</v>
      </c>
      <c r="P932" s="84">
        <v>215258</v>
      </c>
      <c r="Q932" s="38" t="s">
        <v>409</v>
      </c>
      <c r="R932" s="38" t="s">
        <v>2099</v>
      </c>
      <c r="S932" s="84" t="s">
        <v>2958</v>
      </c>
      <c r="T932" s="84" t="s">
        <v>2958</v>
      </c>
      <c r="U932" s="84" t="s">
        <v>2167</v>
      </c>
      <c r="V932" s="84" t="s">
        <v>269</v>
      </c>
      <c r="W932" s="84">
        <v>0</v>
      </c>
      <c r="X932" s="38" t="s">
        <v>270</v>
      </c>
      <c r="Y932" s="84">
        <v>357890994</v>
      </c>
      <c r="Z932" s="38" t="s">
        <v>2959</v>
      </c>
      <c r="AA932" s="108" t="s">
        <v>2960</v>
      </c>
      <c r="AB932" s="84">
        <v>80000</v>
      </c>
      <c r="AC932" s="108" t="s">
        <v>314</v>
      </c>
      <c r="AD932" s="84">
        <v>24</v>
      </c>
      <c r="AE932" s="84" t="s">
        <v>2945</v>
      </c>
      <c r="AF932" s="84" t="s">
        <v>315</v>
      </c>
      <c r="AG932" s="108" t="s">
        <v>1834</v>
      </c>
      <c r="AH932" s="84" t="s">
        <v>591</v>
      </c>
      <c r="AI932" s="108" t="s">
        <v>2949</v>
      </c>
      <c r="AJ932" s="84">
        <v>4270</v>
      </c>
      <c r="AK932" s="84">
        <v>4270</v>
      </c>
      <c r="AL932" s="108" t="s">
        <v>2961</v>
      </c>
      <c r="AM932" s="84">
        <v>16075.99</v>
      </c>
      <c r="AN932" s="112">
        <v>9544.01</v>
      </c>
      <c r="AO932" s="112">
        <v>25620</v>
      </c>
      <c r="AP932" s="112">
        <v>63924.01</v>
      </c>
      <c r="AQ932" s="112">
        <v>13380.99</v>
      </c>
      <c r="AR932" s="112">
        <v>77305</v>
      </c>
      <c r="AS932" s="112">
        <v>12207.58</v>
      </c>
      <c r="AT932" s="112">
        <v>4872.42</v>
      </c>
      <c r="AU932" s="112">
        <v>17080</v>
      </c>
      <c r="AV932" s="84">
        <v>10</v>
      </c>
      <c r="AW932" s="84">
        <v>95</v>
      </c>
      <c r="AX932" s="84" t="s">
        <v>2161</v>
      </c>
      <c r="AY932" s="108"/>
      <c r="AZ932" s="84"/>
      <c r="BA932" s="84"/>
      <c r="BB932" s="84" t="s">
        <v>280</v>
      </c>
      <c r="BC932" s="84" t="s">
        <v>281</v>
      </c>
      <c r="BD932" s="108"/>
      <c r="BE932" s="84">
        <v>0</v>
      </c>
      <c r="BF932" s="38" t="s">
        <v>2958</v>
      </c>
      <c r="BG932" s="84">
        <v>9009489771</v>
      </c>
      <c r="BH932" s="114" t="s">
        <v>3072</v>
      </c>
      <c r="BI932" s="38" t="s">
        <v>111</v>
      </c>
      <c r="BJ932" s="85">
        <v>45818</v>
      </c>
      <c r="BK932" s="84"/>
      <c r="BL932" s="38"/>
      <c r="BM932" s="115" t="s">
        <v>119</v>
      </c>
      <c r="BN932" s="116" t="s">
        <v>199</v>
      </c>
      <c r="BO932" s="84" t="s">
        <v>242</v>
      </c>
      <c r="BP932" s="84"/>
      <c r="BQ932" s="117"/>
      <c r="BR932" s="118" t="s">
        <v>3094</v>
      </c>
    </row>
    <row r="933" spans="1:70" s="113" customFormat="1" ht="15" customHeight="1" x14ac:dyDescent="0.25">
      <c r="A933" s="84">
        <v>929</v>
      </c>
      <c r="B933" s="38" t="s">
        <v>254</v>
      </c>
      <c r="C933" s="38" t="s">
        <v>255</v>
      </c>
      <c r="D933" s="38" t="s">
        <v>256</v>
      </c>
      <c r="E933" s="38" t="s">
        <v>257</v>
      </c>
      <c r="F933" s="38" t="s">
        <v>258</v>
      </c>
      <c r="G933" s="84" t="s">
        <v>259</v>
      </c>
      <c r="H933" s="38" t="s">
        <v>260</v>
      </c>
      <c r="I933" s="84">
        <v>95534</v>
      </c>
      <c r="J933" s="38" t="s">
        <v>401</v>
      </c>
      <c r="K933" s="84">
        <v>95534</v>
      </c>
      <c r="L933" s="84" t="s">
        <v>262</v>
      </c>
      <c r="M933" s="38" t="s">
        <v>263</v>
      </c>
      <c r="N933" s="84">
        <v>160480</v>
      </c>
      <c r="O933" s="84" t="s">
        <v>408</v>
      </c>
      <c r="P933" s="84">
        <v>215258</v>
      </c>
      <c r="Q933" s="38" t="s">
        <v>409</v>
      </c>
      <c r="R933" s="38" t="s">
        <v>2099</v>
      </c>
      <c r="S933" s="84" t="s">
        <v>2962</v>
      </c>
      <c r="T933" s="84" t="s">
        <v>2962</v>
      </c>
      <c r="U933" s="84" t="s">
        <v>2167</v>
      </c>
      <c r="V933" s="84" t="s">
        <v>269</v>
      </c>
      <c r="W933" s="84">
        <v>0</v>
      </c>
      <c r="X933" s="38" t="s">
        <v>270</v>
      </c>
      <c r="Y933" s="84">
        <v>357892083</v>
      </c>
      <c r="Z933" s="38" t="s">
        <v>2963</v>
      </c>
      <c r="AA933" s="108" t="s">
        <v>2960</v>
      </c>
      <c r="AB933" s="84">
        <v>80000</v>
      </c>
      <c r="AC933" s="108" t="s">
        <v>314</v>
      </c>
      <c r="AD933" s="84">
        <v>24</v>
      </c>
      <c r="AE933" s="84" t="s">
        <v>2945</v>
      </c>
      <c r="AF933" s="84" t="s">
        <v>315</v>
      </c>
      <c r="AG933" s="108" t="s">
        <v>1867</v>
      </c>
      <c r="AH933" s="84" t="s">
        <v>277</v>
      </c>
      <c r="AI933" s="108" t="s">
        <v>2949</v>
      </c>
      <c r="AJ933" s="84">
        <v>4270</v>
      </c>
      <c r="AK933" s="84">
        <v>4270</v>
      </c>
      <c r="AL933" s="108" t="s">
        <v>2195</v>
      </c>
      <c r="AM933" s="84">
        <v>28283.57</v>
      </c>
      <c r="AN933" s="112">
        <v>14416.43</v>
      </c>
      <c r="AO933" s="112">
        <v>42700</v>
      </c>
      <c r="AP933" s="112">
        <v>51716.43</v>
      </c>
      <c r="AQ933" s="112">
        <v>8508.57</v>
      </c>
      <c r="AR933" s="112">
        <v>60225</v>
      </c>
      <c r="AS933" s="112">
        <v>0</v>
      </c>
      <c r="AT933" s="112">
        <v>0</v>
      </c>
      <c r="AU933" s="112">
        <v>0</v>
      </c>
      <c r="AV933" s="84">
        <v>10</v>
      </c>
      <c r="AW933" s="84">
        <v>0</v>
      </c>
      <c r="AX933" s="84" t="s">
        <v>279</v>
      </c>
      <c r="AY933" s="108"/>
      <c r="AZ933" s="84"/>
      <c r="BA933" s="84"/>
      <c r="BB933" s="84" t="s">
        <v>280</v>
      </c>
      <c r="BC933" s="84" t="s">
        <v>281</v>
      </c>
      <c r="BD933" s="108"/>
      <c r="BE933" s="84">
        <v>0</v>
      </c>
      <c r="BF933" s="38" t="s">
        <v>2962</v>
      </c>
      <c r="BG933" s="84">
        <v>9630981352</v>
      </c>
      <c r="BH933" s="114" t="s">
        <v>3072</v>
      </c>
      <c r="BI933" s="38" t="s">
        <v>111</v>
      </c>
      <c r="BJ933" s="85">
        <v>45821</v>
      </c>
      <c r="BK933" s="84"/>
      <c r="BL933" s="38"/>
      <c r="BM933" s="115" t="s">
        <v>120</v>
      </c>
      <c r="BN933" s="116" t="s">
        <v>199</v>
      </c>
      <c r="BO933" s="84" t="s">
        <v>242</v>
      </c>
      <c r="BP933" s="84"/>
      <c r="BQ933" s="117"/>
      <c r="BR933" s="118" t="s">
        <v>3094</v>
      </c>
    </row>
    <row r="934" spans="1:70" s="113" customFormat="1" ht="15" customHeight="1" x14ac:dyDescent="0.25">
      <c r="A934" s="84">
        <v>930</v>
      </c>
      <c r="B934" s="38" t="s">
        <v>254</v>
      </c>
      <c r="C934" s="38" t="s">
        <v>255</v>
      </c>
      <c r="D934" s="38" t="s">
        <v>256</v>
      </c>
      <c r="E934" s="38" t="s">
        <v>257</v>
      </c>
      <c r="F934" s="38" t="s">
        <v>258</v>
      </c>
      <c r="G934" s="84" t="s">
        <v>259</v>
      </c>
      <c r="H934" s="38" t="s">
        <v>260</v>
      </c>
      <c r="I934" s="84">
        <v>95409</v>
      </c>
      <c r="J934" s="38" t="s">
        <v>347</v>
      </c>
      <c r="K934" s="84">
        <v>95409</v>
      </c>
      <c r="L934" s="84" t="s">
        <v>262</v>
      </c>
      <c r="M934" s="38" t="s">
        <v>263</v>
      </c>
      <c r="N934" s="84">
        <v>171419</v>
      </c>
      <c r="O934" s="84" t="s">
        <v>1329</v>
      </c>
      <c r="P934" s="84">
        <v>832028</v>
      </c>
      <c r="Q934" s="38" t="s">
        <v>2437</v>
      </c>
      <c r="R934" s="38" t="s">
        <v>2099</v>
      </c>
      <c r="S934" s="84" t="s">
        <v>2964</v>
      </c>
      <c r="T934" s="84" t="s">
        <v>2964</v>
      </c>
      <c r="U934" s="84" t="s">
        <v>2167</v>
      </c>
      <c r="V934" s="84" t="s">
        <v>269</v>
      </c>
      <c r="W934" s="84">
        <v>0</v>
      </c>
      <c r="X934" s="38" t="s">
        <v>2734</v>
      </c>
      <c r="Y934" s="84">
        <v>358065392</v>
      </c>
      <c r="Z934" s="38" t="s">
        <v>2965</v>
      </c>
      <c r="AA934" s="108" t="s">
        <v>2966</v>
      </c>
      <c r="AB934" s="84">
        <v>80000</v>
      </c>
      <c r="AC934" s="108" t="s">
        <v>353</v>
      </c>
      <c r="AD934" s="84">
        <v>24</v>
      </c>
      <c r="AE934" s="84" t="s">
        <v>2945</v>
      </c>
      <c r="AF934" s="84" t="s">
        <v>2151</v>
      </c>
      <c r="AG934" s="108" t="s">
        <v>1333</v>
      </c>
      <c r="AH934" s="84" t="s">
        <v>725</v>
      </c>
      <c r="AI934" s="108" t="s">
        <v>2956</v>
      </c>
      <c r="AJ934" s="84">
        <v>4260</v>
      </c>
      <c r="AK934" s="84">
        <v>4260</v>
      </c>
      <c r="AL934" s="108" t="s">
        <v>2203</v>
      </c>
      <c r="AM934" s="84">
        <v>25051.53</v>
      </c>
      <c r="AN934" s="112">
        <v>13288.47</v>
      </c>
      <c r="AO934" s="112">
        <v>38340</v>
      </c>
      <c r="AP934" s="112">
        <v>54948.47</v>
      </c>
      <c r="AQ934" s="112">
        <v>9598.5300000000007</v>
      </c>
      <c r="AR934" s="112">
        <v>64547</v>
      </c>
      <c r="AS934" s="112">
        <v>0</v>
      </c>
      <c r="AT934" s="112">
        <v>0</v>
      </c>
      <c r="AU934" s="112">
        <v>0</v>
      </c>
      <c r="AV934" s="84">
        <v>9</v>
      </c>
      <c r="AW934" s="84">
        <v>0</v>
      </c>
      <c r="AX934" s="84" t="s">
        <v>279</v>
      </c>
      <c r="AY934" s="108"/>
      <c r="AZ934" s="84"/>
      <c r="BA934" s="84"/>
      <c r="BB934" s="84" t="s">
        <v>280</v>
      </c>
      <c r="BC934" s="84" t="s">
        <v>281</v>
      </c>
      <c r="BD934" s="108"/>
      <c r="BE934" s="84">
        <v>0</v>
      </c>
      <c r="BF934" s="38" t="s">
        <v>2964</v>
      </c>
      <c r="BG934" s="84">
        <v>7400624844</v>
      </c>
      <c r="BH934" s="114" t="s">
        <v>3072</v>
      </c>
      <c r="BI934" s="38" t="s">
        <v>111</v>
      </c>
      <c r="BJ934" s="85">
        <v>45820</v>
      </c>
      <c r="BK934" s="84"/>
      <c r="BL934" s="38"/>
      <c r="BM934" s="115" t="s">
        <v>120</v>
      </c>
      <c r="BN934" s="116" t="s">
        <v>199</v>
      </c>
      <c r="BO934" s="84" t="s">
        <v>242</v>
      </c>
      <c r="BP934" s="84"/>
      <c r="BQ934" s="117"/>
      <c r="BR934" s="118" t="s">
        <v>3094</v>
      </c>
    </row>
    <row r="935" spans="1:70" s="113" customFormat="1" ht="15" customHeight="1" x14ac:dyDescent="0.25">
      <c r="A935" s="84">
        <v>931</v>
      </c>
      <c r="B935" s="38" t="s">
        <v>254</v>
      </c>
      <c r="C935" s="38" t="s">
        <v>255</v>
      </c>
      <c r="D935" s="38" t="s">
        <v>256</v>
      </c>
      <c r="E935" s="38" t="s">
        <v>257</v>
      </c>
      <c r="F935" s="38" t="s">
        <v>258</v>
      </c>
      <c r="G935" s="84" t="s">
        <v>259</v>
      </c>
      <c r="H935" s="38" t="s">
        <v>260</v>
      </c>
      <c r="I935" s="84">
        <v>95409</v>
      </c>
      <c r="J935" s="38" t="s">
        <v>347</v>
      </c>
      <c r="K935" s="84">
        <v>95409</v>
      </c>
      <c r="L935" s="84" t="s">
        <v>262</v>
      </c>
      <c r="M935" s="38" t="s">
        <v>263</v>
      </c>
      <c r="N935" s="84">
        <v>163055</v>
      </c>
      <c r="O935" s="84" t="s">
        <v>664</v>
      </c>
      <c r="P935" s="84">
        <v>769198</v>
      </c>
      <c r="Q935" s="38" t="s">
        <v>670</v>
      </c>
      <c r="R935" s="38" t="s">
        <v>2282</v>
      </c>
      <c r="S935" s="84" t="s">
        <v>2822</v>
      </c>
      <c r="T935" s="84" t="s">
        <v>2822</v>
      </c>
      <c r="U935" s="84" t="s">
        <v>287</v>
      </c>
      <c r="V935" s="84" t="s">
        <v>269</v>
      </c>
      <c r="W935" s="84">
        <v>0</v>
      </c>
      <c r="X935" s="38" t="s">
        <v>270</v>
      </c>
      <c r="Y935" s="84">
        <v>358081809</v>
      </c>
      <c r="Z935" s="38" t="s">
        <v>2823</v>
      </c>
      <c r="AA935" s="108" t="s">
        <v>2966</v>
      </c>
      <c r="AB935" s="84">
        <v>40000</v>
      </c>
      <c r="AC935" s="108" t="s">
        <v>353</v>
      </c>
      <c r="AD935" s="84">
        <v>18</v>
      </c>
      <c r="AE935" s="84" t="s">
        <v>2911</v>
      </c>
      <c r="AF935" s="84" t="s">
        <v>2151</v>
      </c>
      <c r="AG935" s="108" t="s">
        <v>2825</v>
      </c>
      <c r="AH935" s="84" t="s">
        <v>725</v>
      </c>
      <c r="AI935" s="108" t="s">
        <v>2956</v>
      </c>
      <c r="AJ935" s="84">
        <v>2680</v>
      </c>
      <c r="AK935" s="84">
        <v>2680</v>
      </c>
      <c r="AL935" s="108" t="s">
        <v>2851</v>
      </c>
      <c r="AM935" s="84">
        <v>11509.37</v>
      </c>
      <c r="AN935" s="112">
        <v>4570.63</v>
      </c>
      <c r="AO935" s="112">
        <v>16080</v>
      </c>
      <c r="AP935" s="112">
        <v>28490.63</v>
      </c>
      <c r="AQ935" s="112">
        <v>4022.37</v>
      </c>
      <c r="AR935" s="112">
        <v>32513</v>
      </c>
      <c r="AS935" s="112">
        <v>6393.78</v>
      </c>
      <c r="AT935" s="112">
        <v>1646.22</v>
      </c>
      <c r="AU935" s="112">
        <v>8040</v>
      </c>
      <c r="AV935" s="84">
        <v>9</v>
      </c>
      <c r="AW935" s="84">
        <v>62</v>
      </c>
      <c r="AX935" s="84" t="s">
        <v>2235</v>
      </c>
      <c r="AY935" s="108"/>
      <c r="AZ935" s="84"/>
      <c r="BA935" s="84"/>
      <c r="BB935" s="84" t="s">
        <v>280</v>
      </c>
      <c r="BC935" s="84" t="s">
        <v>281</v>
      </c>
      <c r="BD935" s="108"/>
      <c r="BE935" s="84">
        <v>0</v>
      </c>
      <c r="BF935" s="38" t="s">
        <v>2822</v>
      </c>
      <c r="BG935" s="84">
        <v>7470724830</v>
      </c>
      <c r="BH935" s="114" t="s">
        <v>3072</v>
      </c>
      <c r="BI935" s="38" t="s">
        <v>110</v>
      </c>
      <c r="BJ935" s="85">
        <v>45822</v>
      </c>
      <c r="BK935" s="84"/>
      <c r="BL935" s="38" t="s">
        <v>114</v>
      </c>
      <c r="BM935" s="115" t="s">
        <v>119</v>
      </c>
      <c r="BN935" s="116" t="s">
        <v>200</v>
      </c>
      <c r="BO935" s="84" t="s">
        <v>243</v>
      </c>
      <c r="BP935" s="84"/>
      <c r="BQ935" s="117"/>
      <c r="BR935" s="118" t="s">
        <v>3091</v>
      </c>
    </row>
    <row r="936" spans="1:70" s="113" customFormat="1" ht="15" customHeight="1" x14ac:dyDescent="0.25">
      <c r="A936" s="84">
        <v>932</v>
      </c>
      <c r="B936" s="38" t="s">
        <v>254</v>
      </c>
      <c r="C936" s="38" t="s">
        <v>255</v>
      </c>
      <c r="D936" s="38" t="s">
        <v>256</v>
      </c>
      <c r="E936" s="38" t="s">
        <v>257</v>
      </c>
      <c r="F936" s="38" t="s">
        <v>258</v>
      </c>
      <c r="G936" s="84" t="s">
        <v>259</v>
      </c>
      <c r="H936" s="38" t="s">
        <v>260</v>
      </c>
      <c r="I936" s="84">
        <v>95409</v>
      </c>
      <c r="J936" s="38" t="s">
        <v>347</v>
      </c>
      <c r="K936" s="84">
        <v>95409</v>
      </c>
      <c r="L936" s="84" t="s">
        <v>262</v>
      </c>
      <c r="M936" s="38" t="s">
        <v>263</v>
      </c>
      <c r="N936" s="84">
        <v>162505</v>
      </c>
      <c r="O936" s="84" t="s">
        <v>598</v>
      </c>
      <c r="P936" s="84">
        <v>217947</v>
      </c>
      <c r="Q936" s="38" t="s">
        <v>1627</v>
      </c>
      <c r="R936" s="38" t="s">
        <v>2282</v>
      </c>
      <c r="S936" s="84" t="s">
        <v>2675</v>
      </c>
      <c r="T936" s="84" t="s">
        <v>2675</v>
      </c>
      <c r="U936" s="84" t="s">
        <v>2167</v>
      </c>
      <c r="V936" s="84" t="s">
        <v>269</v>
      </c>
      <c r="W936" s="84">
        <v>0</v>
      </c>
      <c r="X936" s="38" t="s">
        <v>270</v>
      </c>
      <c r="Y936" s="84">
        <v>358082041</v>
      </c>
      <c r="Z936" s="38" t="s">
        <v>2514</v>
      </c>
      <c r="AA936" s="108" t="s">
        <v>2966</v>
      </c>
      <c r="AB936" s="84">
        <v>40000</v>
      </c>
      <c r="AC936" s="108" t="s">
        <v>353</v>
      </c>
      <c r="AD936" s="84">
        <v>18</v>
      </c>
      <c r="AE936" s="84" t="s">
        <v>2911</v>
      </c>
      <c r="AF936" s="84" t="s">
        <v>2151</v>
      </c>
      <c r="AG936" s="108" t="s">
        <v>2676</v>
      </c>
      <c r="AH936" s="84" t="s">
        <v>725</v>
      </c>
      <c r="AI936" s="108" t="s">
        <v>2956</v>
      </c>
      <c r="AJ936" s="84">
        <v>2680</v>
      </c>
      <c r="AK936" s="84">
        <v>2680</v>
      </c>
      <c r="AL936" s="108" t="s">
        <v>2967</v>
      </c>
      <c r="AM936" s="84">
        <v>13590.48</v>
      </c>
      <c r="AN936" s="112">
        <v>5169.5200000000004</v>
      </c>
      <c r="AO936" s="112">
        <v>18760</v>
      </c>
      <c r="AP936" s="112">
        <v>26409.52</v>
      </c>
      <c r="AQ936" s="112">
        <v>3423.48</v>
      </c>
      <c r="AR936" s="112">
        <v>29833</v>
      </c>
      <c r="AS936" s="112">
        <v>4312.67</v>
      </c>
      <c r="AT936" s="112">
        <v>1047.33</v>
      </c>
      <c r="AU936" s="112">
        <v>5360</v>
      </c>
      <c r="AV936" s="84">
        <v>9</v>
      </c>
      <c r="AW936" s="84">
        <v>32</v>
      </c>
      <c r="AX936" s="84" t="s">
        <v>2185</v>
      </c>
      <c r="AY936" s="108"/>
      <c r="AZ936" s="84"/>
      <c r="BA936" s="84"/>
      <c r="BB936" s="84" t="s">
        <v>280</v>
      </c>
      <c r="BC936" s="84" t="s">
        <v>281</v>
      </c>
      <c r="BD936" s="108"/>
      <c r="BE936" s="84">
        <v>0</v>
      </c>
      <c r="BF936" s="38" t="s">
        <v>2675</v>
      </c>
      <c r="BG936" s="84">
        <v>9993125922</v>
      </c>
      <c r="BH936" s="114" t="s">
        <v>3072</v>
      </c>
      <c r="BI936" s="38" t="s">
        <v>110</v>
      </c>
      <c r="BJ936" s="85">
        <v>45822</v>
      </c>
      <c r="BK936" s="84"/>
      <c r="BL936" s="38" t="s">
        <v>114</v>
      </c>
      <c r="BM936" s="115" t="s">
        <v>119</v>
      </c>
      <c r="BN936" s="116" t="s">
        <v>199</v>
      </c>
      <c r="BO936" s="84" t="s">
        <v>242</v>
      </c>
      <c r="BP936" s="84"/>
      <c r="BQ936" s="117"/>
      <c r="BR936" s="118" t="s">
        <v>3091</v>
      </c>
    </row>
    <row r="937" spans="1:70" s="113" customFormat="1" ht="15" customHeight="1" x14ac:dyDescent="0.25">
      <c r="A937" s="84">
        <v>933</v>
      </c>
      <c r="B937" s="38" t="s">
        <v>254</v>
      </c>
      <c r="C937" s="38" t="s">
        <v>255</v>
      </c>
      <c r="D937" s="38" t="s">
        <v>256</v>
      </c>
      <c r="E937" s="38" t="s">
        <v>257</v>
      </c>
      <c r="F937" s="38" t="s">
        <v>258</v>
      </c>
      <c r="G937" s="84" t="s">
        <v>259</v>
      </c>
      <c r="H937" s="38" t="s">
        <v>260</v>
      </c>
      <c r="I937" s="84">
        <v>95892</v>
      </c>
      <c r="J937" s="38" t="s">
        <v>516</v>
      </c>
      <c r="K937" s="84">
        <v>95892</v>
      </c>
      <c r="L937" s="84" t="s">
        <v>262</v>
      </c>
      <c r="M937" s="38" t="s">
        <v>263</v>
      </c>
      <c r="N937" s="84">
        <v>196823</v>
      </c>
      <c r="O937" s="84" t="s">
        <v>1683</v>
      </c>
      <c r="P937" s="84">
        <v>261301</v>
      </c>
      <c r="Q937" s="38" t="s">
        <v>349</v>
      </c>
      <c r="R937" s="38" t="s">
        <v>2099</v>
      </c>
      <c r="S937" s="84" t="s">
        <v>2968</v>
      </c>
      <c r="T937" s="84" t="s">
        <v>2968</v>
      </c>
      <c r="U937" s="84" t="s">
        <v>2167</v>
      </c>
      <c r="V937" s="84" t="s">
        <v>269</v>
      </c>
      <c r="W937" s="84">
        <v>0</v>
      </c>
      <c r="X937" s="38" t="s">
        <v>270</v>
      </c>
      <c r="Y937" s="84">
        <v>358116404</v>
      </c>
      <c r="Z937" s="38" t="s">
        <v>2969</v>
      </c>
      <c r="AA937" s="108" t="s">
        <v>2970</v>
      </c>
      <c r="AB937" s="84">
        <v>73000</v>
      </c>
      <c r="AC937" s="108" t="s">
        <v>522</v>
      </c>
      <c r="AD937" s="84">
        <v>24</v>
      </c>
      <c r="AE937" s="84" t="s">
        <v>904</v>
      </c>
      <c r="AF937" s="84" t="s">
        <v>2151</v>
      </c>
      <c r="AG937" s="108" t="s">
        <v>2971</v>
      </c>
      <c r="AH937" s="84" t="s">
        <v>725</v>
      </c>
      <c r="AI937" s="108" t="s">
        <v>2972</v>
      </c>
      <c r="AJ937" s="84">
        <v>3860</v>
      </c>
      <c r="AK937" s="84">
        <v>3860</v>
      </c>
      <c r="AL937" s="108" t="s">
        <v>2973</v>
      </c>
      <c r="AM937" s="84">
        <v>15091.49</v>
      </c>
      <c r="AN937" s="112">
        <v>8068.51</v>
      </c>
      <c r="AO937" s="112">
        <v>23160</v>
      </c>
      <c r="AP937" s="112">
        <v>57908.51</v>
      </c>
      <c r="AQ937" s="112">
        <v>11677.49</v>
      </c>
      <c r="AR937" s="112">
        <v>69586</v>
      </c>
      <c r="AS937" s="112">
        <v>8240.8799999999992</v>
      </c>
      <c r="AT937" s="112">
        <v>3339.12</v>
      </c>
      <c r="AU937" s="112">
        <v>11580</v>
      </c>
      <c r="AV937" s="84">
        <v>9</v>
      </c>
      <c r="AW937" s="84">
        <v>67</v>
      </c>
      <c r="AX937" s="84" t="s">
        <v>2235</v>
      </c>
      <c r="AY937" s="108"/>
      <c r="AZ937" s="84"/>
      <c r="BA937" s="84"/>
      <c r="BB937" s="84" t="s">
        <v>280</v>
      </c>
      <c r="BC937" s="84" t="s">
        <v>281</v>
      </c>
      <c r="BD937" s="108"/>
      <c r="BE937" s="84">
        <v>0</v>
      </c>
      <c r="BF937" s="38" t="s">
        <v>2968</v>
      </c>
      <c r="BG937" s="84">
        <v>7587690387</v>
      </c>
      <c r="BH937" s="114" t="s">
        <v>3072</v>
      </c>
      <c r="BI937" s="38" t="s">
        <v>110</v>
      </c>
      <c r="BJ937" s="85">
        <v>45822</v>
      </c>
      <c r="BK937" s="84"/>
      <c r="BL937" s="38" t="s">
        <v>114</v>
      </c>
      <c r="BM937" s="115" t="s">
        <v>119</v>
      </c>
      <c r="BN937" s="116" t="s">
        <v>199</v>
      </c>
      <c r="BO937" s="84" t="s">
        <v>242</v>
      </c>
      <c r="BP937" s="84"/>
      <c r="BQ937" s="117"/>
      <c r="BR937" s="118" t="s">
        <v>3091</v>
      </c>
    </row>
    <row r="938" spans="1:70" s="113" customFormat="1" ht="15" customHeight="1" x14ac:dyDescent="0.25">
      <c r="A938" s="84">
        <v>934</v>
      </c>
      <c r="B938" s="38" t="s">
        <v>254</v>
      </c>
      <c r="C938" s="38" t="s">
        <v>255</v>
      </c>
      <c r="D938" s="38" t="s">
        <v>256</v>
      </c>
      <c r="E938" s="38" t="s">
        <v>257</v>
      </c>
      <c r="F938" s="38" t="s">
        <v>258</v>
      </c>
      <c r="G938" s="84" t="s">
        <v>259</v>
      </c>
      <c r="H938" s="38" t="s">
        <v>260</v>
      </c>
      <c r="I938" s="84">
        <v>95409</v>
      </c>
      <c r="J938" s="38" t="s">
        <v>347</v>
      </c>
      <c r="K938" s="84">
        <v>95409</v>
      </c>
      <c r="L938" s="84" t="s">
        <v>262</v>
      </c>
      <c r="M938" s="38" t="s">
        <v>263</v>
      </c>
      <c r="N938" s="84">
        <v>160213</v>
      </c>
      <c r="O938" s="84" t="s">
        <v>348</v>
      </c>
      <c r="P938" s="84">
        <v>214894</v>
      </c>
      <c r="Q938" s="38" t="s">
        <v>349</v>
      </c>
      <c r="R938" s="38" t="s">
        <v>2099</v>
      </c>
      <c r="S938" s="84" t="s">
        <v>2974</v>
      </c>
      <c r="T938" s="84" t="s">
        <v>2974</v>
      </c>
      <c r="U938" s="84" t="s">
        <v>2167</v>
      </c>
      <c r="V938" s="84" t="s">
        <v>269</v>
      </c>
      <c r="W938" s="84">
        <v>0</v>
      </c>
      <c r="X938" s="38" t="s">
        <v>270</v>
      </c>
      <c r="Y938" s="84">
        <v>358116425</v>
      </c>
      <c r="Z938" s="38" t="s">
        <v>2975</v>
      </c>
      <c r="AA938" s="108" t="s">
        <v>2277</v>
      </c>
      <c r="AB938" s="84">
        <v>67000</v>
      </c>
      <c r="AC938" s="108" t="s">
        <v>353</v>
      </c>
      <c r="AD938" s="84">
        <v>24</v>
      </c>
      <c r="AE938" s="84" t="s">
        <v>693</v>
      </c>
      <c r="AF938" s="84"/>
      <c r="AG938" s="108" t="s">
        <v>354</v>
      </c>
      <c r="AH938" s="84"/>
      <c r="AI938" s="108" t="s">
        <v>2956</v>
      </c>
      <c r="AJ938" s="84">
        <v>3570</v>
      </c>
      <c r="AK938" s="84">
        <v>3570</v>
      </c>
      <c r="AL938" s="108" t="s">
        <v>2430</v>
      </c>
      <c r="AM938" s="84">
        <v>16024.86</v>
      </c>
      <c r="AN938" s="112">
        <v>8965.14</v>
      </c>
      <c r="AO938" s="112">
        <v>24990</v>
      </c>
      <c r="AP938" s="112">
        <v>50975.14</v>
      </c>
      <c r="AQ938" s="112">
        <v>10041.86</v>
      </c>
      <c r="AR938" s="112">
        <v>61017</v>
      </c>
      <c r="AS938" s="112">
        <v>5084.76</v>
      </c>
      <c r="AT938" s="112">
        <v>2055.2399999999998</v>
      </c>
      <c r="AU938" s="112">
        <v>7140</v>
      </c>
      <c r="AV938" s="84">
        <v>9</v>
      </c>
      <c r="AW938" s="84">
        <v>32</v>
      </c>
      <c r="AX938" s="84" t="s">
        <v>2185</v>
      </c>
      <c r="AY938" s="108"/>
      <c r="AZ938" s="84"/>
      <c r="BA938" s="84"/>
      <c r="BB938" s="84" t="s">
        <v>280</v>
      </c>
      <c r="BC938" s="84" t="s">
        <v>281</v>
      </c>
      <c r="BD938" s="108"/>
      <c r="BE938" s="84">
        <v>0</v>
      </c>
      <c r="BF938" s="38" t="s">
        <v>2974</v>
      </c>
      <c r="BG938" s="84">
        <v>9503645539</v>
      </c>
      <c r="BH938" s="114" t="s">
        <v>3072</v>
      </c>
      <c r="BI938" s="38" t="s">
        <v>110</v>
      </c>
      <c r="BJ938" s="85">
        <v>45822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243</v>
      </c>
      <c r="BP938" s="84"/>
      <c r="BQ938" s="117"/>
      <c r="BR938" s="118" t="s">
        <v>3091</v>
      </c>
    </row>
    <row r="939" spans="1:70" s="113" customFormat="1" ht="15" customHeight="1" x14ac:dyDescent="0.25">
      <c r="A939" s="84">
        <v>935</v>
      </c>
      <c r="B939" s="38" t="s">
        <v>254</v>
      </c>
      <c r="C939" s="38" t="s">
        <v>255</v>
      </c>
      <c r="D939" s="38" t="s">
        <v>256</v>
      </c>
      <c r="E939" s="38" t="s">
        <v>257</v>
      </c>
      <c r="F939" s="38" t="s">
        <v>258</v>
      </c>
      <c r="G939" s="84" t="s">
        <v>259</v>
      </c>
      <c r="H939" s="38" t="s">
        <v>260</v>
      </c>
      <c r="I939" s="84">
        <v>95892</v>
      </c>
      <c r="J939" s="38" t="s">
        <v>516</v>
      </c>
      <c r="K939" s="84">
        <v>95892</v>
      </c>
      <c r="L939" s="84" t="s">
        <v>262</v>
      </c>
      <c r="M939" s="38" t="s">
        <v>263</v>
      </c>
      <c r="N939" s="84">
        <v>161271</v>
      </c>
      <c r="O939" s="84" t="s">
        <v>517</v>
      </c>
      <c r="P939" s="84">
        <v>216317</v>
      </c>
      <c r="Q939" s="38" t="s">
        <v>518</v>
      </c>
      <c r="R939" s="38" t="s">
        <v>2099</v>
      </c>
      <c r="S939" s="84" t="s">
        <v>2976</v>
      </c>
      <c r="T939" s="84" t="s">
        <v>2976</v>
      </c>
      <c r="U939" s="84" t="s">
        <v>287</v>
      </c>
      <c r="V939" s="84" t="s">
        <v>269</v>
      </c>
      <c r="W939" s="84">
        <v>0</v>
      </c>
      <c r="X939" s="38" t="s">
        <v>270</v>
      </c>
      <c r="Y939" s="84">
        <v>358116466</v>
      </c>
      <c r="Z939" s="38" t="s">
        <v>2977</v>
      </c>
      <c r="AA939" s="108" t="s">
        <v>2277</v>
      </c>
      <c r="AB939" s="84">
        <v>44000</v>
      </c>
      <c r="AC939" s="108" t="s">
        <v>522</v>
      </c>
      <c r="AD939" s="84">
        <v>24</v>
      </c>
      <c r="AE939" s="84" t="s">
        <v>371</v>
      </c>
      <c r="AF939" s="84"/>
      <c r="AG939" s="108" t="s">
        <v>2978</v>
      </c>
      <c r="AH939" s="84"/>
      <c r="AI939" s="108" t="s">
        <v>2972</v>
      </c>
      <c r="AJ939" s="84">
        <v>2340</v>
      </c>
      <c r="AK939" s="84">
        <v>2340</v>
      </c>
      <c r="AL939" s="108" t="s">
        <v>2299</v>
      </c>
      <c r="AM939" s="84">
        <v>12320.77</v>
      </c>
      <c r="AN939" s="112">
        <v>6399.23</v>
      </c>
      <c r="AO939" s="112">
        <v>18720</v>
      </c>
      <c r="AP939" s="112">
        <v>31679.23</v>
      </c>
      <c r="AQ939" s="112">
        <v>5874.77</v>
      </c>
      <c r="AR939" s="112">
        <v>37554</v>
      </c>
      <c r="AS939" s="112">
        <v>1674.09</v>
      </c>
      <c r="AT939" s="112">
        <v>665.91</v>
      </c>
      <c r="AU939" s="112">
        <v>2340</v>
      </c>
      <c r="AV939" s="84">
        <v>9</v>
      </c>
      <c r="AW939" s="84">
        <v>6</v>
      </c>
      <c r="AX939" s="84" t="s">
        <v>2177</v>
      </c>
      <c r="AY939" s="108"/>
      <c r="AZ939" s="84"/>
      <c r="BA939" s="84"/>
      <c r="BB939" s="84" t="s">
        <v>280</v>
      </c>
      <c r="BC939" s="84" t="s">
        <v>281</v>
      </c>
      <c r="BD939" s="108"/>
      <c r="BE939" s="84">
        <v>0</v>
      </c>
      <c r="BF939" s="38" t="s">
        <v>2976</v>
      </c>
      <c r="BG939" s="84">
        <v>9926162465</v>
      </c>
      <c r="BH939" s="114" t="s">
        <v>3072</v>
      </c>
      <c r="BI939" s="38" t="s">
        <v>110</v>
      </c>
      <c r="BJ939" s="85">
        <v>45820</v>
      </c>
      <c r="BK939" s="84"/>
      <c r="BL939" s="38" t="s">
        <v>114</v>
      </c>
      <c r="BM939" s="115" t="s">
        <v>119</v>
      </c>
      <c r="BN939" s="116" t="s">
        <v>199</v>
      </c>
      <c r="BO939" s="84" t="s">
        <v>242</v>
      </c>
      <c r="BP939" s="84"/>
      <c r="BQ939" s="117"/>
      <c r="BR939" s="118" t="s">
        <v>3091</v>
      </c>
    </row>
    <row r="940" spans="1:70" s="113" customFormat="1" ht="15" customHeight="1" x14ac:dyDescent="0.25">
      <c r="A940" s="84">
        <v>936</v>
      </c>
      <c r="B940" s="38" t="s">
        <v>254</v>
      </c>
      <c r="C940" s="38" t="s">
        <v>255</v>
      </c>
      <c r="D940" s="38" t="s">
        <v>256</v>
      </c>
      <c r="E940" s="38" t="s">
        <v>257</v>
      </c>
      <c r="F940" s="38" t="s">
        <v>258</v>
      </c>
      <c r="G940" s="84" t="s">
        <v>259</v>
      </c>
      <c r="H940" s="38" t="s">
        <v>260</v>
      </c>
      <c r="I940" s="84">
        <v>95892</v>
      </c>
      <c r="J940" s="38" t="s">
        <v>516</v>
      </c>
      <c r="K940" s="84">
        <v>95892</v>
      </c>
      <c r="L940" s="84" t="s">
        <v>262</v>
      </c>
      <c r="M940" s="38" t="s">
        <v>263</v>
      </c>
      <c r="N940" s="84">
        <v>196823</v>
      </c>
      <c r="O940" s="84" t="s">
        <v>1683</v>
      </c>
      <c r="P940" s="84">
        <v>261301</v>
      </c>
      <c r="Q940" s="38" t="s">
        <v>349</v>
      </c>
      <c r="R940" s="38" t="s">
        <v>2099</v>
      </c>
      <c r="S940" s="84" t="s">
        <v>2979</v>
      </c>
      <c r="T940" s="84" t="s">
        <v>2979</v>
      </c>
      <c r="U940" s="84" t="s">
        <v>2167</v>
      </c>
      <c r="V940" s="84" t="s">
        <v>269</v>
      </c>
      <c r="W940" s="84">
        <v>0</v>
      </c>
      <c r="X940" s="38" t="s">
        <v>270</v>
      </c>
      <c r="Y940" s="84">
        <v>358116467</v>
      </c>
      <c r="Z940" s="38" t="s">
        <v>2980</v>
      </c>
      <c r="AA940" s="108" t="s">
        <v>2970</v>
      </c>
      <c r="AB940" s="84">
        <v>60000</v>
      </c>
      <c r="AC940" s="108" t="s">
        <v>522</v>
      </c>
      <c r="AD940" s="84">
        <v>24</v>
      </c>
      <c r="AE940" s="84" t="s">
        <v>371</v>
      </c>
      <c r="AF940" s="84" t="s">
        <v>2151</v>
      </c>
      <c r="AG940" s="108" t="s">
        <v>2408</v>
      </c>
      <c r="AH940" s="84" t="s">
        <v>725</v>
      </c>
      <c r="AI940" s="108" t="s">
        <v>2972</v>
      </c>
      <c r="AJ940" s="84">
        <v>3190</v>
      </c>
      <c r="AK940" s="84">
        <v>3190</v>
      </c>
      <c r="AL940" s="108" t="s">
        <v>2743</v>
      </c>
      <c r="AM940" s="84">
        <v>5904.44</v>
      </c>
      <c r="AN940" s="112">
        <v>3665.56</v>
      </c>
      <c r="AO940" s="112">
        <v>9570</v>
      </c>
      <c r="AP940" s="112">
        <v>54095.56</v>
      </c>
      <c r="AQ940" s="112">
        <v>13142.44</v>
      </c>
      <c r="AR940" s="112">
        <v>67238</v>
      </c>
      <c r="AS940" s="112">
        <v>13122.67</v>
      </c>
      <c r="AT940" s="112">
        <v>6017.33</v>
      </c>
      <c r="AU940" s="112">
        <v>19140</v>
      </c>
      <c r="AV940" s="84">
        <v>9</v>
      </c>
      <c r="AW940" s="84">
        <v>157</v>
      </c>
      <c r="AX940" s="84" t="s">
        <v>2135</v>
      </c>
      <c r="AY940" s="108"/>
      <c r="AZ940" s="84"/>
      <c r="BA940" s="84"/>
      <c r="BB940" s="84" t="s">
        <v>280</v>
      </c>
      <c r="BC940" s="84" t="s">
        <v>281</v>
      </c>
      <c r="BD940" s="108"/>
      <c r="BE940" s="84">
        <v>0</v>
      </c>
      <c r="BF940" s="38" t="s">
        <v>2979</v>
      </c>
      <c r="BG940" s="84">
        <v>9302778582</v>
      </c>
      <c r="BH940" s="114" t="s">
        <v>3072</v>
      </c>
      <c r="BI940" s="38" t="s">
        <v>111</v>
      </c>
      <c r="BJ940" s="85">
        <v>45818</v>
      </c>
      <c r="BK940" s="84"/>
      <c r="BL940" s="38"/>
      <c r="BM940" s="115" t="s">
        <v>120</v>
      </c>
      <c r="BN940" s="116" t="s">
        <v>199</v>
      </c>
      <c r="BO940" s="84" t="s">
        <v>242</v>
      </c>
      <c r="BP940" s="84"/>
      <c r="BQ940" s="117"/>
      <c r="BR940" s="118" t="s">
        <v>3094</v>
      </c>
    </row>
    <row r="941" spans="1:70" s="113" customFormat="1" ht="15" customHeight="1" x14ac:dyDescent="0.25">
      <c r="A941" s="84">
        <v>937</v>
      </c>
      <c r="B941" s="38" t="s">
        <v>254</v>
      </c>
      <c r="C941" s="38" t="s">
        <v>255</v>
      </c>
      <c r="D941" s="38" t="s">
        <v>256</v>
      </c>
      <c r="E941" s="38" t="s">
        <v>257</v>
      </c>
      <c r="F941" s="38" t="s">
        <v>258</v>
      </c>
      <c r="G941" s="84" t="s">
        <v>259</v>
      </c>
      <c r="H941" s="38" t="s">
        <v>260</v>
      </c>
      <c r="I941" s="84">
        <v>95409</v>
      </c>
      <c r="J941" s="38" t="s">
        <v>347</v>
      </c>
      <c r="K941" s="84">
        <v>95409</v>
      </c>
      <c r="L941" s="84" t="s">
        <v>262</v>
      </c>
      <c r="M941" s="38" t="s">
        <v>263</v>
      </c>
      <c r="N941" s="84">
        <v>162505</v>
      </c>
      <c r="O941" s="84" t="s">
        <v>598</v>
      </c>
      <c r="P941" s="84">
        <v>217947</v>
      </c>
      <c r="Q941" s="38" t="s">
        <v>1627</v>
      </c>
      <c r="R941" s="38" t="s">
        <v>2099</v>
      </c>
      <c r="S941" s="84" t="s">
        <v>2981</v>
      </c>
      <c r="T941" s="84" t="s">
        <v>2981</v>
      </c>
      <c r="U941" s="84" t="s">
        <v>287</v>
      </c>
      <c r="V941" s="84" t="s">
        <v>269</v>
      </c>
      <c r="W941" s="84">
        <v>0</v>
      </c>
      <c r="X941" s="38" t="s">
        <v>270</v>
      </c>
      <c r="Y941" s="84">
        <v>358116473</v>
      </c>
      <c r="Z941" s="38" t="s">
        <v>2982</v>
      </c>
      <c r="AA941" s="108" t="s">
        <v>2277</v>
      </c>
      <c r="AB941" s="84">
        <v>76000</v>
      </c>
      <c r="AC941" s="108" t="s">
        <v>353</v>
      </c>
      <c r="AD941" s="84">
        <v>24</v>
      </c>
      <c r="AE941" s="84" t="s">
        <v>371</v>
      </c>
      <c r="AF941" s="84"/>
      <c r="AG941" s="108" t="s">
        <v>2983</v>
      </c>
      <c r="AH941" s="84"/>
      <c r="AI941" s="108" t="s">
        <v>2956</v>
      </c>
      <c r="AJ941" s="84">
        <v>4050</v>
      </c>
      <c r="AK941" s="84">
        <v>4050</v>
      </c>
      <c r="AL941" s="108" t="s">
        <v>2220</v>
      </c>
      <c r="AM941" s="84">
        <v>2194.77</v>
      </c>
      <c r="AN941" s="112">
        <v>1855.23</v>
      </c>
      <c r="AO941" s="112">
        <v>4050</v>
      </c>
      <c r="AP941" s="112">
        <v>73805.23</v>
      </c>
      <c r="AQ941" s="112">
        <v>19702.77</v>
      </c>
      <c r="AR941" s="112">
        <v>93508</v>
      </c>
      <c r="AS941" s="112">
        <v>21754.84</v>
      </c>
      <c r="AT941" s="112">
        <v>10645.16</v>
      </c>
      <c r="AU941" s="112">
        <v>32400</v>
      </c>
      <c r="AV941" s="84">
        <v>9</v>
      </c>
      <c r="AW941" s="84">
        <v>213</v>
      </c>
      <c r="AX941" s="84" t="s">
        <v>293</v>
      </c>
      <c r="AY941" s="108"/>
      <c r="AZ941" s="84"/>
      <c r="BA941" s="84"/>
      <c r="BB941" s="84" t="s">
        <v>280</v>
      </c>
      <c r="BC941" s="84" t="s">
        <v>281</v>
      </c>
      <c r="BD941" s="108"/>
      <c r="BE941" s="84">
        <v>0</v>
      </c>
      <c r="BF941" s="38" t="s">
        <v>2981</v>
      </c>
      <c r="BG941" s="84">
        <v>8109502985</v>
      </c>
      <c r="BH941" s="114" t="s">
        <v>3072</v>
      </c>
      <c r="BI941" s="38" t="s">
        <v>111</v>
      </c>
      <c r="BJ941" s="85">
        <v>45822</v>
      </c>
      <c r="BK941" s="84"/>
      <c r="BL941" s="38"/>
      <c r="BM941" s="115" t="s">
        <v>119</v>
      </c>
      <c r="BN941" s="116" t="s">
        <v>199</v>
      </c>
      <c r="BO941" s="84" t="s">
        <v>242</v>
      </c>
      <c r="BP941" s="84"/>
      <c r="BQ941" s="117"/>
      <c r="BR941" s="118" t="s">
        <v>3094</v>
      </c>
    </row>
    <row r="942" spans="1:70" s="113" customFormat="1" ht="15" customHeight="1" x14ac:dyDescent="0.25">
      <c r="A942" s="84">
        <v>938</v>
      </c>
      <c r="B942" s="38" t="s">
        <v>254</v>
      </c>
      <c r="C942" s="38" t="s">
        <v>255</v>
      </c>
      <c r="D942" s="38" t="s">
        <v>256</v>
      </c>
      <c r="E942" s="38" t="s">
        <v>257</v>
      </c>
      <c r="F942" s="38" t="s">
        <v>258</v>
      </c>
      <c r="G942" s="84" t="s">
        <v>259</v>
      </c>
      <c r="H942" s="38" t="s">
        <v>260</v>
      </c>
      <c r="I942" s="84">
        <v>95409</v>
      </c>
      <c r="J942" s="38" t="s">
        <v>347</v>
      </c>
      <c r="K942" s="84">
        <v>95409</v>
      </c>
      <c r="L942" s="84" t="s">
        <v>262</v>
      </c>
      <c r="M942" s="38" t="s">
        <v>263</v>
      </c>
      <c r="N942" s="84">
        <v>163055</v>
      </c>
      <c r="O942" s="84" t="s">
        <v>664</v>
      </c>
      <c r="P942" s="84">
        <v>769198</v>
      </c>
      <c r="Q942" s="38" t="s">
        <v>670</v>
      </c>
      <c r="R942" s="38" t="s">
        <v>2099</v>
      </c>
      <c r="S942" s="84" t="s">
        <v>2984</v>
      </c>
      <c r="T942" s="84" t="s">
        <v>2984</v>
      </c>
      <c r="U942" s="84" t="s">
        <v>2167</v>
      </c>
      <c r="V942" s="84" t="s">
        <v>269</v>
      </c>
      <c r="W942" s="84">
        <v>0</v>
      </c>
      <c r="X942" s="38" t="s">
        <v>270</v>
      </c>
      <c r="Y942" s="84">
        <v>358116477</v>
      </c>
      <c r="Z942" s="38" t="s">
        <v>2985</v>
      </c>
      <c r="AA942" s="108" t="s">
        <v>2277</v>
      </c>
      <c r="AB942" s="84">
        <v>75000</v>
      </c>
      <c r="AC942" s="108" t="s">
        <v>353</v>
      </c>
      <c r="AD942" s="84">
        <v>24</v>
      </c>
      <c r="AE942" s="84" t="s">
        <v>371</v>
      </c>
      <c r="AF942" s="84"/>
      <c r="AG942" s="108" t="s">
        <v>2986</v>
      </c>
      <c r="AH942" s="84"/>
      <c r="AI942" s="108" t="s">
        <v>2956</v>
      </c>
      <c r="AJ942" s="84">
        <v>3990</v>
      </c>
      <c r="AK942" s="84">
        <v>3990</v>
      </c>
      <c r="AL942" s="108"/>
      <c r="AM942" s="84">
        <v>0</v>
      </c>
      <c r="AN942" s="112">
        <v>0</v>
      </c>
      <c r="AO942" s="112">
        <v>0</v>
      </c>
      <c r="AP942" s="112">
        <v>75000</v>
      </c>
      <c r="AQ942" s="112">
        <v>21319</v>
      </c>
      <c r="AR942" s="112">
        <v>96319</v>
      </c>
      <c r="AS942" s="112">
        <v>23568.880000000001</v>
      </c>
      <c r="AT942" s="112">
        <v>12341.12</v>
      </c>
      <c r="AU942" s="112">
        <v>35910</v>
      </c>
      <c r="AV942" s="84">
        <v>9</v>
      </c>
      <c r="AW942" s="84">
        <v>244</v>
      </c>
      <c r="AX942" s="84" t="s">
        <v>293</v>
      </c>
      <c r="AY942" s="108"/>
      <c r="AZ942" s="84"/>
      <c r="BA942" s="84"/>
      <c r="BB942" s="84" t="s">
        <v>280</v>
      </c>
      <c r="BC942" s="84" t="s">
        <v>281</v>
      </c>
      <c r="BD942" s="108"/>
      <c r="BE942" s="84">
        <v>0</v>
      </c>
      <c r="BF942" s="38" t="s">
        <v>2984</v>
      </c>
      <c r="BG942" s="84">
        <v>8085910159</v>
      </c>
      <c r="BH942" s="114" t="s">
        <v>3072</v>
      </c>
      <c r="BI942" s="38" t="s">
        <v>111</v>
      </c>
      <c r="BJ942" s="85">
        <v>45822</v>
      </c>
      <c r="BK942" s="84"/>
      <c r="BL942" s="38"/>
      <c r="BM942" s="115" t="s">
        <v>119</v>
      </c>
      <c r="BN942" s="116" t="s">
        <v>199</v>
      </c>
      <c r="BO942" s="84" t="s">
        <v>242</v>
      </c>
      <c r="BP942" s="84"/>
      <c r="BQ942" s="117"/>
      <c r="BR942" s="118" t="s">
        <v>3094</v>
      </c>
    </row>
    <row r="943" spans="1:70" s="113" customFormat="1" ht="15" customHeight="1" x14ac:dyDescent="0.25">
      <c r="A943" s="84">
        <v>939</v>
      </c>
      <c r="B943" s="38" t="s">
        <v>254</v>
      </c>
      <c r="C943" s="38" t="s">
        <v>255</v>
      </c>
      <c r="D943" s="38" t="s">
        <v>256</v>
      </c>
      <c r="E943" s="38" t="s">
        <v>257</v>
      </c>
      <c r="F943" s="38" t="s">
        <v>258</v>
      </c>
      <c r="G943" s="84" t="s">
        <v>259</v>
      </c>
      <c r="H943" s="38" t="s">
        <v>260</v>
      </c>
      <c r="I943" s="84">
        <v>95534</v>
      </c>
      <c r="J943" s="38" t="s">
        <v>401</v>
      </c>
      <c r="K943" s="84">
        <v>95534</v>
      </c>
      <c r="L943" s="84" t="s">
        <v>262</v>
      </c>
      <c r="M943" s="38" t="s">
        <v>263</v>
      </c>
      <c r="N943" s="84">
        <v>160480</v>
      </c>
      <c r="O943" s="84" t="s">
        <v>408</v>
      </c>
      <c r="P943" s="84">
        <v>215258</v>
      </c>
      <c r="Q943" s="38" t="s">
        <v>409</v>
      </c>
      <c r="R943" s="38" t="s">
        <v>2099</v>
      </c>
      <c r="S943" s="84" t="s">
        <v>2572</v>
      </c>
      <c r="T943" s="84" t="s">
        <v>2572</v>
      </c>
      <c r="U943" s="84" t="s">
        <v>268</v>
      </c>
      <c r="V943" s="84" t="s">
        <v>269</v>
      </c>
      <c r="W943" s="84">
        <v>0</v>
      </c>
      <c r="X943" s="38" t="s">
        <v>270</v>
      </c>
      <c r="Y943" s="84">
        <v>358169666</v>
      </c>
      <c r="Z943" s="38" t="s">
        <v>2573</v>
      </c>
      <c r="AA943" s="108" t="s">
        <v>2966</v>
      </c>
      <c r="AB943" s="84">
        <v>80000</v>
      </c>
      <c r="AC943" s="108" t="s">
        <v>314</v>
      </c>
      <c r="AD943" s="84">
        <v>24</v>
      </c>
      <c r="AE943" s="84" t="s">
        <v>2945</v>
      </c>
      <c r="AF943" s="84" t="s">
        <v>315</v>
      </c>
      <c r="AG943" s="108" t="s">
        <v>1867</v>
      </c>
      <c r="AH943" s="84" t="s">
        <v>277</v>
      </c>
      <c r="AI943" s="108" t="s">
        <v>2987</v>
      </c>
      <c r="AJ943" s="84">
        <v>4260</v>
      </c>
      <c r="AK943" s="84">
        <v>4260</v>
      </c>
      <c r="AL943" s="108" t="s">
        <v>2988</v>
      </c>
      <c r="AM943" s="84">
        <v>7666.94</v>
      </c>
      <c r="AN943" s="112">
        <v>5113.0600000000004</v>
      </c>
      <c r="AO943" s="112">
        <v>12780</v>
      </c>
      <c r="AP943" s="112">
        <v>72333.06</v>
      </c>
      <c r="AQ943" s="112">
        <v>17599.939999999999</v>
      </c>
      <c r="AR943" s="112">
        <v>89933</v>
      </c>
      <c r="AS943" s="112">
        <v>17512.29</v>
      </c>
      <c r="AT943" s="112">
        <v>8047.71</v>
      </c>
      <c r="AU943" s="112">
        <v>25560</v>
      </c>
      <c r="AV943" s="84">
        <v>9</v>
      </c>
      <c r="AW943" s="84">
        <v>154</v>
      </c>
      <c r="AX943" s="84" t="s">
        <v>2135</v>
      </c>
      <c r="AY943" s="108"/>
      <c r="AZ943" s="84"/>
      <c r="BA943" s="84"/>
      <c r="BB943" s="84" t="s">
        <v>280</v>
      </c>
      <c r="BC943" s="84" t="s">
        <v>281</v>
      </c>
      <c r="BD943" s="108"/>
      <c r="BE943" s="84">
        <v>0</v>
      </c>
      <c r="BF943" s="38" t="s">
        <v>2572</v>
      </c>
      <c r="BG943" s="84">
        <v>9644121955</v>
      </c>
      <c r="BH943" s="114" t="s">
        <v>3072</v>
      </c>
      <c r="BI943" s="38" t="s">
        <v>111</v>
      </c>
      <c r="BJ943" s="85">
        <v>45818</v>
      </c>
      <c r="BK943" s="84"/>
      <c r="BL943" s="38"/>
      <c r="BM943" s="115" t="s">
        <v>120</v>
      </c>
      <c r="BN943" s="116" t="s">
        <v>199</v>
      </c>
      <c r="BO943" s="84" t="s">
        <v>242</v>
      </c>
      <c r="BP943" s="84"/>
      <c r="BQ943" s="117"/>
      <c r="BR943" s="118" t="s">
        <v>3094</v>
      </c>
    </row>
    <row r="944" spans="1:70" s="113" customFormat="1" ht="15" customHeight="1" x14ac:dyDescent="0.25">
      <c r="A944" s="84">
        <v>940</v>
      </c>
      <c r="B944" s="38" t="s">
        <v>254</v>
      </c>
      <c r="C944" s="38" t="s">
        <v>255</v>
      </c>
      <c r="D944" s="38" t="s">
        <v>256</v>
      </c>
      <c r="E944" s="38" t="s">
        <v>257</v>
      </c>
      <c r="F944" s="38" t="s">
        <v>258</v>
      </c>
      <c r="G944" s="84" t="s">
        <v>259</v>
      </c>
      <c r="H944" s="38" t="s">
        <v>260</v>
      </c>
      <c r="I944" s="84">
        <v>95534</v>
      </c>
      <c r="J944" s="38" t="s">
        <v>401</v>
      </c>
      <c r="K944" s="84">
        <v>95534</v>
      </c>
      <c r="L944" s="84" t="s">
        <v>262</v>
      </c>
      <c r="M944" s="38" t="s">
        <v>263</v>
      </c>
      <c r="N944" s="84">
        <v>160480</v>
      </c>
      <c r="O944" s="84" t="s">
        <v>408</v>
      </c>
      <c r="P944" s="84">
        <v>215258</v>
      </c>
      <c r="Q944" s="38" t="s">
        <v>409</v>
      </c>
      <c r="R944" s="38" t="s">
        <v>2099</v>
      </c>
      <c r="S944" s="84" t="s">
        <v>2815</v>
      </c>
      <c r="T944" s="84" t="s">
        <v>2815</v>
      </c>
      <c r="U944" s="84" t="s">
        <v>560</v>
      </c>
      <c r="V944" s="84" t="s">
        <v>269</v>
      </c>
      <c r="W944" s="84">
        <v>0</v>
      </c>
      <c r="X944" s="38" t="s">
        <v>270</v>
      </c>
      <c r="Y944" s="84">
        <v>358171277</v>
      </c>
      <c r="Z944" s="38" t="s">
        <v>1580</v>
      </c>
      <c r="AA944" s="108" t="s">
        <v>2966</v>
      </c>
      <c r="AB944" s="84">
        <v>80000</v>
      </c>
      <c r="AC944" s="108" t="s">
        <v>314</v>
      </c>
      <c r="AD944" s="84">
        <v>24</v>
      </c>
      <c r="AE944" s="84" t="s">
        <v>2945</v>
      </c>
      <c r="AF944" s="84" t="s">
        <v>315</v>
      </c>
      <c r="AG944" s="108" t="s">
        <v>1093</v>
      </c>
      <c r="AH944" s="84" t="s">
        <v>277</v>
      </c>
      <c r="AI944" s="108" t="s">
        <v>2987</v>
      </c>
      <c r="AJ944" s="84">
        <v>4260</v>
      </c>
      <c r="AK944" s="84">
        <v>4260</v>
      </c>
      <c r="AL944" s="108" t="s">
        <v>2989</v>
      </c>
      <c r="AM944" s="84">
        <v>16195.35</v>
      </c>
      <c r="AN944" s="112">
        <v>9364.65</v>
      </c>
      <c r="AO944" s="112">
        <v>25560</v>
      </c>
      <c r="AP944" s="112">
        <v>63804.65</v>
      </c>
      <c r="AQ944" s="112">
        <v>13348.35</v>
      </c>
      <c r="AR944" s="112">
        <v>77153</v>
      </c>
      <c r="AS944" s="112">
        <v>8983.8799999999992</v>
      </c>
      <c r="AT944" s="112">
        <v>3796.12</v>
      </c>
      <c r="AU944" s="112">
        <v>12780</v>
      </c>
      <c r="AV944" s="84">
        <v>9</v>
      </c>
      <c r="AW944" s="84">
        <v>64</v>
      </c>
      <c r="AX944" s="84" t="s">
        <v>2235</v>
      </c>
      <c r="AY944" s="108"/>
      <c r="AZ944" s="84"/>
      <c r="BA944" s="84"/>
      <c r="BB944" s="84" t="s">
        <v>280</v>
      </c>
      <c r="BC944" s="84" t="s">
        <v>281</v>
      </c>
      <c r="BD944" s="108"/>
      <c r="BE944" s="84">
        <v>0</v>
      </c>
      <c r="BF944" s="38" t="s">
        <v>2815</v>
      </c>
      <c r="BG944" s="84">
        <v>8889658032</v>
      </c>
      <c r="BH944" s="114" t="s">
        <v>3072</v>
      </c>
      <c r="BI944" s="38" t="s">
        <v>110</v>
      </c>
      <c r="BJ944" s="85">
        <v>45822</v>
      </c>
      <c r="BK944" s="84"/>
      <c r="BL944" s="38" t="s">
        <v>114</v>
      </c>
      <c r="BM944" s="115" t="s">
        <v>119</v>
      </c>
      <c r="BN944" s="116" t="s">
        <v>199</v>
      </c>
      <c r="BO944" s="84" t="s">
        <v>242</v>
      </c>
      <c r="BP944" s="84"/>
      <c r="BQ944" s="117"/>
      <c r="BR944" s="118" t="s">
        <v>3091</v>
      </c>
    </row>
    <row r="945" spans="1:70" s="113" customFormat="1" ht="15" customHeight="1" x14ac:dyDescent="0.25">
      <c r="A945" s="84">
        <v>941</v>
      </c>
      <c r="B945" s="38" t="s">
        <v>254</v>
      </c>
      <c r="C945" s="38" t="s">
        <v>255</v>
      </c>
      <c r="D945" s="38" t="s">
        <v>256</v>
      </c>
      <c r="E945" s="38" t="s">
        <v>257</v>
      </c>
      <c r="F945" s="38" t="s">
        <v>258</v>
      </c>
      <c r="G945" s="84" t="s">
        <v>259</v>
      </c>
      <c r="H945" s="38" t="s">
        <v>260</v>
      </c>
      <c r="I945" s="84">
        <v>95409</v>
      </c>
      <c r="J945" s="38" t="s">
        <v>347</v>
      </c>
      <c r="K945" s="84">
        <v>95409</v>
      </c>
      <c r="L945" s="84" t="s">
        <v>262</v>
      </c>
      <c r="M945" s="38" t="s">
        <v>263</v>
      </c>
      <c r="N945" s="84">
        <v>162505</v>
      </c>
      <c r="O945" s="84" t="s">
        <v>598</v>
      </c>
      <c r="P945" s="84">
        <v>788528</v>
      </c>
      <c r="Q945" s="38" t="s">
        <v>2393</v>
      </c>
      <c r="R945" s="38" t="s">
        <v>2282</v>
      </c>
      <c r="S945" s="84" t="s">
        <v>2477</v>
      </c>
      <c r="T945" s="84" t="s">
        <v>2477</v>
      </c>
      <c r="U945" s="84" t="s">
        <v>287</v>
      </c>
      <c r="V945" s="84" t="s">
        <v>269</v>
      </c>
      <c r="W945" s="84">
        <v>0</v>
      </c>
      <c r="X945" s="38" t="s">
        <v>270</v>
      </c>
      <c r="Y945" s="84">
        <v>358193453</v>
      </c>
      <c r="Z945" s="38" t="s">
        <v>2478</v>
      </c>
      <c r="AA945" s="108" t="s">
        <v>2970</v>
      </c>
      <c r="AB945" s="84">
        <v>40000</v>
      </c>
      <c r="AC945" s="108" t="s">
        <v>353</v>
      </c>
      <c r="AD945" s="84">
        <v>18</v>
      </c>
      <c r="AE945" s="84" t="s">
        <v>2911</v>
      </c>
      <c r="AF945" s="84" t="s">
        <v>2151</v>
      </c>
      <c r="AG945" s="108" t="s">
        <v>2480</v>
      </c>
      <c r="AH945" s="84" t="s">
        <v>725</v>
      </c>
      <c r="AI945" s="108" t="s">
        <v>2956</v>
      </c>
      <c r="AJ945" s="84">
        <v>2680</v>
      </c>
      <c r="AK945" s="84">
        <v>2680</v>
      </c>
      <c r="AL945" s="108" t="s">
        <v>2311</v>
      </c>
      <c r="AM945" s="84">
        <v>15764.51</v>
      </c>
      <c r="AN945" s="112">
        <v>5675.49</v>
      </c>
      <c r="AO945" s="112">
        <v>21440</v>
      </c>
      <c r="AP945" s="112">
        <v>24235.49</v>
      </c>
      <c r="AQ945" s="112">
        <v>2879.51</v>
      </c>
      <c r="AR945" s="112">
        <v>27115</v>
      </c>
      <c r="AS945" s="112">
        <v>2170.56</v>
      </c>
      <c r="AT945" s="112">
        <v>509.44</v>
      </c>
      <c r="AU945" s="112">
        <v>2680</v>
      </c>
      <c r="AV945" s="84">
        <v>9</v>
      </c>
      <c r="AW945" s="84">
        <v>1</v>
      </c>
      <c r="AX945" s="84" t="s">
        <v>2177</v>
      </c>
      <c r="AY945" s="108"/>
      <c r="AZ945" s="84"/>
      <c r="BA945" s="84"/>
      <c r="BB945" s="84" t="s">
        <v>280</v>
      </c>
      <c r="BC945" s="84" t="s">
        <v>281</v>
      </c>
      <c r="BD945" s="108"/>
      <c r="BE945" s="84">
        <v>0</v>
      </c>
      <c r="BF945" s="38" t="s">
        <v>2477</v>
      </c>
      <c r="BG945" s="84">
        <v>9630839351</v>
      </c>
      <c r="BH945" s="114" t="s">
        <v>3072</v>
      </c>
      <c r="BI945" s="38" t="s">
        <v>110</v>
      </c>
      <c r="BJ945" s="85">
        <v>45820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243</v>
      </c>
      <c r="BP945" s="84"/>
      <c r="BQ945" s="117"/>
      <c r="BR945" s="118" t="s">
        <v>3091</v>
      </c>
    </row>
    <row r="946" spans="1:70" s="113" customFormat="1" ht="15" customHeight="1" x14ac:dyDescent="0.25">
      <c r="A946" s="84">
        <v>942</v>
      </c>
      <c r="B946" s="38" t="s">
        <v>254</v>
      </c>
      <c r="C946" s="38" t="s">
        <v>255</v>
      </c>
      <c r="D946" s="38" t="s">
        <v>256</v>
      </c>
      <c r="E946" s="38" t="s">
        <v>257</v>
      </c>
      <c r="F946" s="38" t="s">
        <v>258</v>
      </c>
      <c r="G946" s="84" t="s">
        <v>259</v>
      </c>
      <c r="H946" s="38" t="s">
        <v>260</v>
      </c>
      <c r="I946" s="84">
        <v>95591</v>
      </c>
      <c r="J946" s="38" t="s">
        <v>429</v>
      </c>
      <c r="K946" s="84">
        <v>95591</v>
      </c>
      <c r="L946" s="84" t="s">
        <v>262</v>
      </c>
      <c r="M946" s="38" t="s">
        <v>263</v>
      </c>
      <c r="N946" s="84">
        <v>170708</v>
      </c>
      <c r="O946" s="84" t="s">
        <v>1173</v>
      </c>
      <c r="P946" s="84">
        <v>229320</v>
      </c>
      <c r="Q946" s="38" t="s">
        <v>541</v>
      </c>
      <c r="R946" s="38" t="s">
        <v>2099</v>
      </c>
      <c r="S946" s="84" t="s">
        <v>2990</v>
      </c>
      <c r="T946" s="84" t="s">
        <v>2990</v>
      </c>
      <c r="U946" s="84" t="s">
        <v>287</v>
      </c>
      <c r="V946" s="84" t="s">
        <v>269</v>
      </c>
      <c r="W946" s="84">
        <v>0</v>
      </c>
      <c r="X946" s="38" t="s">
        <v>270</v>
      </c>
      <c r="Y946" s="84">
        <v>358206278</v>
      </c>
      <c r="Z946" s="38" t="s">
        <v>2991</v>
      </c>
      <c r="AA946" s="108" t="s">
        <v>2966</v>
      </c>
      <c r="AB946" s="84">
        <v>80000</v>
      </c>
      <c r="AC946" s="108" t="s">
        <v>333</v>
      </c>
      <c r="AD946" s="84">
        <v>24</v>
      </c>
      <c r="AE946" s="84" t="s">
        <v>2934</v>
      </c>
      <c r="AF946" s="84" t="s">
        <v>603</v>
      </c>
      <c r="AG946" s="108" t="s">
        <v>1783</v>
      </c>
      <c r="AH946" s="84" t="s">
        <v>277</v>
      </c>
      <c r="AI946" s="108" t="s">
        <v>2287</v>
      </c>
      <c r="AJ946" s="84">
        <v>4230</v>
      </c>
      <c r="AK946" s="84">
        <v>4230</v>
      </c>
      <c r="AL946" s="108" t="s">
        <v>2165</v>
      </c>
      <c r="AM946" s="84">
        <v>25568.38</v>
      </c>
      <c r="AN946" s="112">
        <v>12501.62</v>
      </c>
      <c r="AO946" s="112">
        <v>38070</v>
      </c>
      <c r="AP946" s="112">
        <v>54431.62</v>
      </c>
      <c r="AQ946" s="112">
        <v>9138.3799999999992</v>
      </c>
      <c r="AR946" s="112">
        <v>63570</v>
      </c>
      <c r="AS946" s="112">
        <v>0</v>
      </c>
      <c r="AT946" s="112">
        <v>0</v>
      </c>
      <c r="AU946" s="112">
        <v>0</v>
      </c>
      <c r="AV946" s="84">
        <v>9</v>
      </c>
      <c r="AW946" s="84">
        <v>0</v>
      </c>
      <c r="AX946" s="84" t="s">
        <v>279</v>
      </c>
      <c r="AY946" s="108"/>
      <c r="AZ946" s="84"/>
      <c r="BA946" s="84"/>
      <c r="BB946" s="84" t="s">
        <v>280</v>
      </c>
      <c r="BC946" s="84" t="s">
        <v>281</v>
      </c>
      <c r="BD946" s="108"/>
      <c r="BE946" s="84">
        <v>0</v>
      </c>
      <c r="BF946" s="38" t="s">
        <v>2990</v>
      </c>
      <c r="BG946" s="84">
        <v>6265462324</v>
      </c>
      <c r="BH946" s="114" t="s">
        <v>3072</v>
      </c>
      <c r="BI946" s="38" t="s">
        <v>111</v>
      </c>
      <c r="BJ946" s="85">
        <v>45821</v>
      </c>
      <c r="BK946" s="84"/>
      <c r="BL946" s="38"/>
      <c r="BM946" s="115" t="s">
        <v>120</v>
      </c>
      <c r="BN946" s="116" t="s">
        <v>199</v>
      </c>
      <c r="BO946" s="84" t="s">
        <v>242</v>
      </c>
      <c r="BP946" s="84"/>
      <c r="BQ946" s="117"/>
      <c r="BR946" s="118" t="s">
        <v>3094</v>
      </c>
    </row>
    <row r="947" spans="1:70" s="113" customFormat="1" ht="15" customHeight="1" x14ac:dyDescent="0.25">
      <c r="A947" s="84">
        <v>943</v>
      </c>
      <c r="B947" s="38" t="s">
        <v>254</v>
      </c>
      <c r="C947" s="38" t="s">
        <v>255</v>
      </c>
      <c r="D947" s="38" t="s">
        <v>256</v>
      </c>
      <c r="E947" s="38" t="s">
        <v>257</v>
      </c>
      <c r="F947" s="38" t="s">
        <v>258</v>
      </c>
      <c r="G947" s="84" t="s">
        <v>259</v>
      </c>
      <c r="H947" s="38" t="s">
        <v>260</v>
      </c>
      <c r="I947" s="84">
        <v>96143</v>
      </c>
      <c r="J947" s="38" t="s">
        <v>539</v>
      </c>
      <c r="K947" s="84">
        <v>96143</v>
      </c>
      <c r="L947" s="84" t="s">
        <v>262</v>
      </c>
      <c r="M947" s="38" t="s">
        <v>263</v>
      </c>
      <c r="N947" s="84">
        <v>171983</v>
      </c>
      <c r="O947" s="84" t="s">
        <v>2368</v>
      </c>
      <c r="P947" s="84">
        <v>231104</v>
      </c>
      <c r="Q947" s="38" t="s">
        <v>2369</v>
      </c>
      <c r="R947" s="38" t="s">
        <v>2099</v>
      </c>
      <c r="S947" s="84" t="s">
        <v>2992</v>
      </c>
      <c r="T947" s="84" t="s">
        <v>2992</v>
      </c>
      <c r="U947" s="84" t="s">
        <v>2167</v>
      </c>
      <c r="V947" s="84" t="s">
        <v>343</v>
      </c>
      <c r="W947" s="84">
        <v>0</v>
      </c>
      <c r="X947" s="38" t="s">
        <v>270</v>
      </c>
      <c r="Y947" s="84">
        <v>358278793</v>
      </c>
      <c r="Z947" s="38" t="s">
        <v>2993</v>
      </c>
      <c r="AA947" s="108" t="s">
        <v>2277</v>
      </c>
      <c r="AB947" s="84">
        <v>80000</v>
      </c>
      <c r="AC947" s="108" t="s">
        <v>333</v>
      </c>
      <c r="AD947" s="84">
        <v>24</v>
      </c>
      <c r="AE947" s="84" t="s">
        <v>2941</v>
      </c>
      <c r="AF947" s="84" t="s">
        <v>422</v>
      </c>
      <c r="AG947" s="108" t="s">
        <v>2381</v>
      </c>
      <c r="AH947" s="84" t="s">
        <v>277</v>
      </c>
      <c r="AI947" s="108" t="s">
        <v>2287</v>
      </c>
      <c r="AJ947" s="84">
        <v>4230</v>
      </c>
      <c r="AK947" s="84">
        <v>4230</v>
      </c>
      <c r="AL947" s="108" t="s">
        <v>2445</v>
      </c>
      <c r="AM947" s="84">
        <v>2651.92</v>
      </c>
      <c r="AN947" s="112">
        <v>1578.08</v>
      </c>
      <c r="AO947" s="112">
        <v>4230</v>
      </c>
      <c r="AP947" s="112">
        <v>77348.08</v>
      </c>
      <c r="AQ947" s="112">
        <v>19895.919999999998</v>
      </c>
      <c r="AR947" s="112">
        <v>97244</v>
      </c>
      <c r="AS947" s="112">
        <v>23039.71</v>
      </c>
      <c r="AT947" s="112">
        <v>10800.29</v>
      </c>
      <c r="AU947" s="112">
        <v>33840</v>
      </c>
      <c r="AV947" s="84">
        <v>9</v>
      </c>
      <c r="AW947" s="84">
        <v>219</v>
      </c>
      <c r="AX947" s="84" t="s">
        <v>293</v>
      </c>
      <c r="AY947" s="108"/>
      <c r="AZ947" s="84"/>
      <c r="BA947" s="84"/>
      <c r="BB947" s="84" t="s">
        <v>280</v>
      </c>
      <c r="BC947" s="84" t="s">
        <v>281</v>
      </c>
      <c r="BD947" s="108"/>
      <c r="BE947" s="84">
        <v>0</v>
      </c>
      <c r="BF947" s="38" t="s">
        <v>2992</v>
      </c>
      <c r="BG947" s="84">
        <v>9630773243</v>
      </c>
      <c r="BH947" s="114" t="s">
        <v>3072</v>
      </c>
      <c r="BI947" s="38" t="s">
        <v>111</v>
      </c>
      <c r="BJ947" s="85">
        <v>45822</v>
      </c>
      <c r="BK947" s="84"/>
      <c r="BL947" s="38"/>
      <c r="BM947" s="115" t="s">
        <v>119</v>
      </c>
      <c r="BN947" s="116" t="s">
        <v>199</v>
      </c>
      <c r="BO947" s="84" t="s">
        <v>242</v>
      </c>
      <c r="BP947" s="84"/>
      <c r="BQ947" s="117"/>
      <c r="BR947" s="118" t="s">
        <v>3094</v>
      </c>
    </row>
    <row r="948" spans="1:70" s="113" customFormat="1" ht="15" customHeight="1" x14ac:dyDescent="0.25">
      <c r="A948" s="84">
        <v>944</v>
      </c>
      <c r="B948" s="38" t="s">
        <v>254</v>
      </c>
      <c r="C948" s="38" t="s">
        <v>255</v>
      </c>
      <c r="D948" s="38" t="s">
        <v>256</v>
      </c>
      <c r="E948" s="38" t="s">
        <v>257</v>
      </c>
      <c r="F948" s="38" t="s">
        <v>258</v>
      </c>
      <c r="G948" s="84" t="s">
        <v>259</v>
      </c>
      <c r="H948" s="38" t="s">
        <v>260</v>
      </c>
      <c r="I948" s="84">
        <v>100032</v>
      </c>
      <c r="J948" s="38" t="s">
        <v>261</v>
      </c>
      <c r="K948" s="84">
        <v>100032</v>
      </c>
      <c r="L948" s="84" t="s">
        <v>262</v>
      </c>
      <c r="M948" s="38" t="s">
        <v>263</v>
      </c>
      <c r="N948" s="84">
        <v>163572</v>
      </c>
      <c r="O948" s="84" t="s">
        <v>264</v>
      </c>
      <c r="P948" s="84">
        <v>270886</v>
      </c>
      <c r="Q948" s="38" t="s">
        <v>1891</v>
      </c>
      <c r="R948" s="38" t="s">
        <v>2952</v>
      </c>
      <c r="S948" s="84" t="s">
        <v>2943</v>
      </c>
      <c r="T948" s="84" t="s">
        <v>2943</v>
      </c>
      <c r="U948" s="84" t="s">
        <v>2167</v>
      </c>
      <c r="V948" s="84" t="s">
        <v>269</v>
      </c>
      <c r="W948" s="84">
        <v>0</v>
      </c>
      <c r="X948" s="38" t="s">
        <v>2953</v>
      </c>
      <c r="Y948" s="84">
        <v>358412961</v>
      </c>
      <c r="Z948" s="38" t="s">
        <v>2944</v>
      </c>
      <c r="AA948" s="108" t="s">
        <v>2445</v>
      </c>
      <c r="AB948" s="84">
        <v>15499</v>
      </c>
      <c r="AC948" s="108" t="s">
        <v>273</v>
      </c>
      <c r="AD948" s="84">
        <v>12</v>
      </c>
      <c r="AE948" s="84" t="s">
        <v>2955</v>
      </c>
      <c r="AF948" s="84" t="s">
        <v>315</v>
      </c>
      <c r="AG948" s="108" t="s">
        <v>2946</v>
      </c>
      <c r="AH948" s="84" t="s">
        <v>277</v>
      </c>
      <c r="AI948" s="108" t="s">
        <v>2994</v>
      </c>
      <c r="AJ948" s="84">
        <v>1460</v>
      </c>
      <c r="AK948" s="84">
        <v>1460</v>
      </c>
      <c r="AL948" s="108" t="s">
        <v>2238</v>
      </c>
      <c r="AM948" s="84">
        <v>8509.23</v>
      </c>
      <c r="AN948" s="112">
        <v>1710.77</v>
      </c>
      <c r="AO948" s="112">
        <v>10220</v>
      </c>
      <c r="AP948" s="112">
        <v>6989.77</v>
      </c>
      <c r="AQ948" s="112">
        <v>419.23</v>
      </c>
      <c r="AR948" s="112">
        <v>7409</v>
      </c>
      <c r="AS948" s="112">
        <v>0</v>
      </c>
      <c r="AT948" s="112">
        <v>0</v>
      </c>
      <c r="AU948" s="112">
        <v>0</v>
      </c>
      <c r="AV948" s="84">
        <v>7</v>
      </c>
      <c r="AW948" s="84">
        <v>0</v>
      </c>
      <c r="AX948" s="84" t="s">
        <v>279</v>
      </c>
      <c r="AY948" s="108"/>
      <c r="AZ948" s="84"/>
      <c r="BA948" s="84"/>
      <c r="BB948" s="84" t="s">
        <v>280</v>
      </c>
      <c r="BC948" s="84" t="s">
        <v>281</v>
      </c>
      <c r="BD948" s="108"/>
      <c r="BE948" s="84">
        <v>0</v>
      </c>
      <c r="BF948" s="38" t="s">
        <v>2943</v>
      </c>
      <c r="BG948" s="84">
        <v>7067817717</v>
      </c>
      <c r="BH948" s="114" t="s">
        <v>3072</v>
      </c>
      <c r="BI948" s="38" t="s">
        <v>110</v>
      </c>
      <c r="BJ948" s="85">
        <v>45817</v>
      </c>
      <c r="BK948" s="84"/>
      <c r="BL948" s="38" t="s">
        <v>115</v>
      </c>
      <c r="BM948" s="115" t="s">
        <v>130</v>
      </c>
      <c r="BN948" s="116" t="s">
        <v>200</v>
      </c>
      <c r="BO948" s="84" t="s">
        <v>243</v>
      </c>
      <c r="BP948" s="84"/>
      <c r="BQ948" s="117"/>
      <c r="BR948" s="118" t="s">
        <v>3091</v>
      </c>
    </row>
    <row r="949" spans="1:70" s="113" customFormat="1" ht="15" customHeight="1" x14ac:dyDescent="0.25">
      <c r="A949" s="84">
        <v>945</v>
      </c>
      <c r="B949" s="38" t="s">
        <v>254</v>
      </c>
      <c r="C949" s="38" t="s">
        <v>255</v>
      </c>
      <c r="D949" s="38" t="s">
        <v>256</v>
      </c>
      <c r="E949" s="38" t="s">
        <v>257</v>
      </c>
      <c r="F949" s="38" t="s">
        <v>258</v>
      </c>
      <c r="G949" s="84" t="s">
        <v>259</v>
      </c>
      <c r="H949" s="38" t="s">
        <v>260</v>
      </c>
      <c r="I949" s="84">
        <v>95367</v>
      </c>
      <c r="J949" s="38" t="s">
        <v>308</v>
      </c>
      <c r="K949" s="84">
        <v>95367</v>
      </c>
      <c r="L949" s="84" t="s">
        <v>262</v>
      </c>
      <c r="M949" s="38" t="s">
        <v>263</v>
      </c>
      <c r="N949" s="84">
        <v>160113</v>
      </c>
      <c r="O949" s="84" t="s">
        <v>309</v>
      </c>
      <c r="P949" s="84">
        <v>216007</v>
      </c>
      <c r="Q949" s="38" t="s">
        <v>485</v>
      </c>
      <c r="R949" s="38" t="s">
        <v>2099</v>
      </c>
      <c r="S949" s="84" t="s">
        <v>2995</v>
      </c>
      <c r="T949" s="84" t="s">
        <v>2995</v>
      </c>
      <c r="U949" s="84" t="s">
        <v>287</v>
      </c>
      <c r="V949" s="84" t="s">
        <v>269</v>
      </c>
      <c r="W949" s="84">
        <v>0</v>
      </c>
      <c r="X949" s="38" t="s">
        <v>270</v>
      </c>
      <c r="Y949" s="84">
        <v>358437031</v>
      </c>
      <c r="Z949" s="38" t="s">
        <v>2996</v>
      </c>
      <c r="AA949" s="108" t="s">
        <v>2445</v>
      </c>
      <c r="AB949" s="84">
        <v>80000</v>
      </c>
      <c r="AC949" s="108" t="s">
        <v>314</v>
      </c>
      <c r="AD949" s="84">
        <v>24</v>
      </c>
      <c r="AE949" s="84" t="s">
        <v>2945</v>
      </c>
      <c r="AF949" s="84"/>
      <c r="AG949" s="108" t="s">
        <v>1847</v>
      </c>
      <c r="AH949" s="84"/>
      <c r="AI949" s="108" t="s">
        <v>2997</v>
      </c>
      <c r="AJ949" s="84">
        <v>4260</v>
      </c>
      <c r="AK949" s="84">
        <v>4260</v>
      </c>
      <c r="AL949" s="108" t="s">
        <v>2195</v>
      </c>
      <c r="AM949" s="84">
        <v>22088.15</v>
      </c>
      <c r="AN949" s="112">
        <v>11991.85</v>
      </c>
      <c r="AO949" s="112">
        <v>34080</v>
      </c>
      <c r="AP949" s="112">
        <v>57911.85</v>
      </c>
      <c r="AQ949" s="112">
        <v>10757.15</v>
      </c>
      <c r="AR949" s="112">
        <v>68669</v>
      </c>
      <c r="AS949" s="112">
        <v>0</v>
      </c>
      <c r="AT949" s="112">
        <v>0</v>
      </c>
      <c r="AU949" s="112">
        <v>0</v>
      </c>
      <c r="AV949" s="84">
        <v>8</v>
      </c>
      <c r="AW949" s="84">
        <v>0</v>
      </c>
      <c r="AX949" s="84" t="s">
        <v>279</v>
      </c>
      <c r="AY949" s="108"/>
      <c r="AZ949" s="84"/>
      <c r="BA949" s="84"/>
      <c r="BB949" s="84" t="s">
        <v>280</v>
      </c>
      <c r="BC949" s="84" t="s">
        <v>281</v>
      </c>
      <c r="BD949" s="108"/>
      <c r="BE949" s="84">
        <v>0</v>
      </c>
      <c r="BF949" s="38" t="s">
        <v>2995</v>
      </c>
      <c r="BG949" s="84">
        <v>9022151498</v>
      </c>
      <c r="BH949" s="114" t="s">
        <v>3072</v>
      </c>
      <c r="BI949" s="38" t="s">
        <v>111</v>
      </c>
      <c r="BJ949" s="85">
        <v>45821</v>
      </c>
      <c r="BK949" s="84"/>
      <c r="BL949" s="38"/>
      <c r="BM949" s="115" t="s">
        <v>120</v>
      </c>
      <c r="BN949" s="116" t="s">
        <v>199</v>
      </c>
      <c r="BO949" s="84" t="s">
        <v>242</v>
      </c>
      <c r="BP949" s="84"/>
      <c r="BQ949" s="117"/>
      <c r="BR949" s="118" t="s">
        <v>3094</v>
      </c>
    </row>
    <row r="950" spans="1:70" s="113" customFormat="1" ht="15" customHeight="1" x14ac:dyDescent="0.25">
      <c r="A950" s="84">
        <v>946</v>
      </c>
      <c r="B950" s="38" t="s">
        <v>254</v>
      </c>
      <c r="C950" s="38" t="s">
        <v>255</v>
      </c>
      <c r="D950" s="38" t="s">
        <v>256</v>
      </c>
      <c r="E950" s="38" t="s">
        <v>257</v>
      </c>
      <c r="F950" s="38" t="s">
        <v>258</v>
      </c>
      <c r="G950" s="84" t="s">
        <v>259</v>
      </c>
      <c r="H950" s="38" t="s">
        <v>260</v>
      </c>
      <c r="I950" s="84">
        <v>100032</v>
      </c>
      <c r="J950" s="38" t="s">
        <v>261</v>
      </c>
      <c r="K950" s="84">
        <v>100032</v>
      </c>
      <c r="L950" s="84" t="s">
        <v>262</v>
      </c>
      <c r="M950" s="38" t="s">
        <v>263</v>
      </c>
      <c r="N950" s="84">
        <v>163919</v>
      </c>
      <c r="O950" s="84" t="s">
        <v>1079</v>
      </c>
      <c r="P950" s="84">
        <v>219855</v>
      </c>
      <c r="Q950" s="38" t="s">
        <v>310</v>
      </c>
      <c r="R950" s="38" t="s">
        <v>2099</v>
      </c>
      <c r="S950" s="84" t="s">
        <v>2998</v>
      </c>
      <c r="T950" s="84" t="s">
        <v>2998</v>
      </c>
      <c r="U950" s="84" t="s">
        <v>2167</v>
      </c>
      <c r="V950" s="84" t="s">
        <v>269</v>
      </c>
      <c r="W950" s="84">
        <v>0</v>
      </c>
      <c r="X950" s="38" t="s">
        <v>270</v>
      </c>
      <c r="Y950" s="84">
        <v>358532077</v>
      </c>
      <c r="Z950" s="38" t="s">
        <v>2999</v>
      </c>
      <c r="AA950" s="108" t="s">
        <v>2445</v>
      </c>
      <c r="AB950" s="84">
        <v>61000</v>
      </c>
      <c r="AC950" s="108" t="s">
        <v>273</v>
      </c>
      <c r="AD950" s="84">
        <v>24</v>
      </c>
      <c r="AE950" s="84" t="s">
        <v>421</v>
      </c>
      <c r="AF950" s="84" t="s">
        <v>859</v>
      </c>
      <c r="AG950" s="108" t="s">
        <v>2946</v>
      </c>
      <c r="AH950" s="84" t="s">
        <v>591</v>
      </c>
      <c r="AI950" s="108" t="s">
        <v>2994</v>
      </c>
      <c r="AJ950" s="84">
        <v>3220</v>
      </c>
      <c r="AK950" s="84">
        <v>3220</v>
      </c>
      <c r="AL950" s="108" t="s">
        <v>3000</v>
      </c>
      <c r="AM950" s="84">
        <v>5757.5</v>
      </c>
      <c r="AN950" s="112">
        <v>3902.5</v>
      </c>
      <c r="AO950" s="112">
        <v>9660</v>
      </c>
      <c r="AP950" s="112">
        <v>55242.5</v>
      </c>
      <c r="AQ950" s="112">
        <v>12861.5</v>
      </c>
      <c r="AR950" s="112">
        <v>68104</v>
      </c>
      <c r="AS950" s="112">
        <v>8820.69</v>
      </c>
      <c r="AT950" s="112">
        <v>4059.31</v>
      </c>
      <c r="AU950" s="112">
        <v>12880</v>
      </c>
      <c r="AV950" s="84">
        <v>7</v>
      </c>
      <c r="AW950" s="84">
        <v>120</v>
      </c>
      <c r="AX950" s="84" t="s">
        <v>2161</v>
      </c>
      <c r="AY950" s="108"/>
      <c r="AZ950" s="84"/>
      <c r="BA950" s="84"/>
      <c r="BB950" s="84" t="s">
        <v>280</v>
      </c>
      <c r="BC950" s="84" t="s">
        <v>281</v>
      </c>
      <c r="BD950" s="108"/>
      <c r="BE950" s="84">
        <v>0</v>
      </c>
      <c r="BF950" s="38" t="s">
        <v>2998</v>
      </c>
      <c r="BG950" s="84">
        <v>9179558057</v>
      </c>
      <c r="BH950" s="114" t="s">
        <v>3072</v>
      </c>
      <c r="BI950" s="38" t="s">
        <v>111</v>
      </c>
      <c r="BJ950" s="85">
        <v>45818</v>
      </c>
      <c r="BK950" s="84"/>
      <c r="BL950" s="38"/>
      <c r="BM950" s="115" t="s">
        <v>120</v>
      </c>
      <c r="BN950" s="116" t="s">
        <v>199</v>
      </c>
      <c r="BO950" s="84" t="s">
        <v>242</v>
      </c>
      <c r="BP950" s="84"/>
      <c r="BQ950" s="117"/>
      <c r="BR950" s="118" t="s">
        <v>3094</v>
      </c>
    </row>
    <row r="951" spans="1:70" s="113" customFormat="1" ht="15" customHeight="1" x14ac:dyDescent="0.25">
      <c r="A951" s="84">
        <v>947</v>
      </c>
      <c r="B951" s="38" t="s">
        <v>254</v>
      </c>
      <c r="C951" s="38" t="s">
        <v>255</v>
      </c>
      <c r="D951" s="38" t="s">
        <v>256</v>
      </c>
      <c r="E951" s="38" t="s">
        <v>257</v>
      </c>
      <c r="F951" s="38" t="s">
        <v>258</v>
      </c>
      <c r="G951" s="84" t="s">
        <v>259</v>
      </c>
      <c r="H951" s="38" t="s">
        <v>260</v>
      </c>
      <c r="I951" s="84">
        <v>95365</v>
      </c>
      <c r="J951" s="38" t="s">
        <v>327</v>
      </c>
      <c r="K951" s="84">
        <v>95365</v>
      </c>
      <c r="L951" s="84" t="s">
        <v>262</v>
      </c>
      <c r="M951" s="38" t="s">
        <v>263</v>
      </c>
      <c r="N951" s="84">
        <v>171865</v>
      </c>
      <c r="O951" s="84" t="s">
        <v>335</v>
      </c>
      <c r="P951" s="84">
        <v>230942</v>
      </c>
      <c r="Q951" s="38" t="s">
        <v>336</v>
      </c>
      <c r="R951" s="38" t="s">
        <v>2099</v>
      </c>
      <c r="S951" s="84" t="s">
        <v>3001</v>
      </c>
      <c r="T951" s="84" t="s">
        <v>3001</v>
      </c>
      <c r="U951" s="84" t="s">
        <v>287</v>
      </c>
      <c r="V951" s="84" t="s">
        <v>269</v>
      </c>
      <c r="W951" s="84">
        <v>0</v>
      </c>
      <c r="X951" s="38" t="s">
        <v>270</v>
      </c>
      <c r="Y951" s="84">
        <v>358532081</v>
      </c>
      <c r="Z951" s="38" t="s">
        <v>3002</v>
      </c>
      <c r="AA951" s="108" t="s">
        <v>2445</v>
      </c>
      <c r="AB951" s="84">
        <v>69000</v>
      </c>
      <c r="AC951" s="108" t="s">
        <v>333</v>
      </c>
      <c r="AD951" s="84">
        <v>24</v>
      </c>
      <c r="AE951" s="84" t="s">
        <v>371</v>
      </c>
      <c r="AF951" s="84" t="s">
        <v>2151</v>
      </c>
      <c r="AG951" s="108" t="s">
        <v>2456</v>
      </c>
      <c r="AH951" s="84" t="s">
        <v>725</v>
      </c>
      <c r="AI951" s="108" t="s">
        <v>3003</v>
      </c>
      <c r="AJ951" s="84">
        <v>3670</v>
      </c>
      <c r="AK951" s="84">
        <v>3670</v>
      </c>
      <c r="AL951" s="108"/>
      <c r="AM951" s="84">
        <v>0</v>
      </c>
      <c r="AN951" s="112">
        <v>0</v>
      </c>
      <c r="AO951" s="112">
        <v>0</v>
      </c>
      <c r="AP951" s="112">
        <v>69000</v>
      </c>
      <c r="AQ951" s="112">
        <v>19350</v>
      </c>
      <c r="AR951" s="112">
        <v>88350</v>
      </c>
      <c r="AS951" s="112">
        <v>19230.25</v>
      </c>
      <c r="AT951" s="112">
        <v>10129.75</v>
      </c>
      <c r="AU951" s="112">
        <v>29360</v>
      </c>
      <c r="AV951" s="84">
        <v>8</v>
      </c>
      <c r="AW951" s="84">
        <v>219</v>
      </c>
      <c r="AX951" s="84" t="s">
        <v>293</v>
      </c>
      <c r="AY951" s="108"/>
      <c r="AZ951" s="84"/>
      <c r="BA951" s="84"/>
      <c r="BB951" s="84" t="s">
        <v>280</v>
      </c>
      <c r="BC951" s="84" t="s">
        <v>281</v>
      </c>
      <c r="BD951" s="108"/>
      <c r="BE951" s="84">
        <v>0</v>
      </c>
      <c r="BF951" s="38" t="s">
        <v>3001</v>
      </c>
      <c r="BG951" s="84">
        <v>8963970827</v>
      </c>
      <c r="BH951" s="114" t="s">
        <v>3072</v>
      </c>
      <c r="BI951" s="38" t="s">
        <v>111</v>
      </c>
      <c r="BJ951" s="85">
        <v>45822</v>
      </c>
      <c r="BK951" s="84"/>
      <c r="BL951" s="38"/>
      <c r="BM951" s="115" t="s">
        <v>119</v>
      </c>
      <c r="BN951" s="116" t="s">
        <v>199</v>
      </c>
      <c r="BO951" s="84" t="s">
        <v>242</v>
      </c>
      <c r="BP951" s="84"/>
      <c r="BQ951" s="117"/>
      <c r="BR951" s="118" t="s">
        <v>3094</v>
      </c>
    </row>
    <row r="952" spans="1:70" s="113" customFormat="1" ht="15" customHeight="1" x14ac:dyDescent="0.25">
      <c r="A952" s="84">
        <v>948</v>
      </c>
      <c r="B952" s="38" t="s">
        <v>254</v>
      </c>
      <c r="C952" s="38" t="s">
        <v>255</v>
      </c>
      <c r="D952" s="38" t="s">
        <v>256</v>
      </c>
      <c r="E952" s="38" t="s">
        <v>257</v>
      </c>
      <c r="F952" s="38" t="s">
        <v>258</v>
      </c>
      <c r="G952" s="84" t="s">
        <v>259</v>
      </c>
      <c r="H952" s="38" t="s">
        <v>260</v>
      </c>
      <c r="I952" s="84">
        <v>95409</v>
      </c>
      <c r="J952" s="38" t="s">
        <v>347</v>
      </c>
      <c r="K952" s="84">
        <v>95409</v>
      </c>
      <c r="L952" s="84" t="s">
        <v>262</v>
      </c>
      <c r="M952" s="38" t="s">
        <v>263</v>
      </c>
      <c r="N952" s="84">
        <v>171419</v>
      </c>
      <c r="O952" s="84" t="s">
        <v>1329</v>
      </c>
      <c r="P952" s="84">
        <v>230344</v>
      </c>
      <c r="Q952" s="38" t="s">
        <v>530</v>
      </c>
      <c r="R952" s="38" t="s">
        <v>2099</v>
      </c>
      <c r="S952" s="84" t="s">
        <v>3004</v>
      </c>
      <c r="T952" s="84" t="s">
        <v>3004</v>
      </c>
      <c r="U952" s="84" t="s">
        <v>2167</v>
      </c>
      <c r="V952" s="84" t="s">
        <v>343</v>
      </c>
      <c r="W952" s="84">
        <v>0</v>
      </c>
      <c r="X952" s="38" t="s">
        <v>270</v>
      </c>
      <c r="Y952" s="84">
        <v>358532088</v>
      </c>
      <c r="Z952" s="38" t="s">
        <v>3005</v>
      </c>
      <c r="AA952" s="108" t="s">
        <v>2445</v>
      </c>
      <c r="AB952" s="84">
        <v>67000</v>
      </c>
      <c r="AC952" s="108" t="s">
        <v>353</v>
      </c>
      <c r="AD952" s="84">
        <v>24</v>
      </c>
      <c r="AE952" s="84" t="s">
        <v>371</v>
      </c>
      <c r="AF952" s="84" t="s">
        <v>2151</v>
      </c>
      <c r="AG952" s="108" t="s">
        <v>2443</v>
      </c>
      <c r="AH952" s="84" t="s">
        <v>725</v>
      </c>
      <c r="AI952" s="108" t="s">
        <v>2879</v>
      </c>
      <c r="AJ952" s="84">
        <v>3570</v>
      </c>
      <c r="AK952" s="84">
        <v>3570</v>
      </c>
      <c r="AL952" s="108" t="s">
        <v>3006</v>
      </c>
      <c r="AM952" s="84">
        <v>1798.17</v>
      </c>
      <c r="AN952" s="112">
        <v>1771.83</v>
      </c>
      <c r="AO952" s="112">
        <v>3570</v>
      </c>
      <c r="AP952" s="112">
        <v>65201.83</v>
      </c>
      <c r="AQ952" s="112">
        <v>17411.169999999998</v>
      </c>
      <c r="AR952" s="112">
        <v>82613</v>
      </c>
      <c r="AS952" s="112">
        <v>16615.23</v>
      </c>
      <c r="AT952" s="112">
        <v>8374.77</v>
      </c>
      <c r="AU952" s="112">
        <v>24990</v>
      </c>
      <c r="AV952" s="84">
        <v>8</v>
      </c>
      <c r="AW952" s="84">
        <v>183</v>
      </c>
      <c r="AX952" s="84" t="s">
        <v>293</v>
      </c>
      <c r="AY952" s="108"/>
      <c r="AZ952" s="84"/>
      <c r="BA952" s="84"/>
      <c r="BB952" s="84" t="s">
        <v>280</v>
      </c>
      <c r="BC952" s="84" t="s">
        <v>281</v>
      </c>
      <c r="BD952" s="108"/>
      <c r="BE952" s="84">
        <v>0</v>
      </c>
      <c r="BF952" s="38" t="s">
        <v>3004</v>
      </c>
      <c r="BG952" s="84">
        <v>9691731715</v>
      </c>
      <c r="BH952" s="114" t="s">
        <v>3072</v>
      </c>
      <c r="BI952" s="38" t="s">
        <v>110</v>
      </c>
      <c r="BJ952" s="85">
        <v>45831</v>
      </c>
      <c r="BK952" s="84"/>
      <c r="BL952" s="38" t="s">
        <v>114</v>
      </c>
      <c r="BM952" s="115" t="s">
        <v>119</v>
      </c>
      <c r="BN952" s="116" t="s">
        <v>199</v>
      </c>
      <c r="BO952" s="84" t="s">
        <v>241</v>
      </c>
      <c r="BP952" s="84">
        <v>14280</v>
      </c>
      <c r="BQ952" s="117" t="s">
        <v>208</v>
      </c>
      <c r="BR952" s="131" t="s">
        <v>3099</v>
      </c>
    </row>
    <row r="953" spans="1:70" s="113" customFormat="1" ht="15" customHeight="1" x14ac:dyDescent="0.25">
      <c r="A953" s="84">
        <v>949</v>
      </c>
      <c r="B953" s="38" t="s">
        <v>254</v>
      </c>
      <c r="C953" s="38" t="s">
        <v>255</v>
      </c>
      <c r="D953" s="38" t="s">
        <v>256</v>
      </c>
      <c r="E953" s="38" t="s">
        <v>257</v>
      </c>
      <c r="F953" s="38" t="s">
        <v>258</v>
      </c>
      <c r="G953" s="84" t="s">
        <v>259</v>
      </c>
      <c r="H953" s="38" t="s">
        <v>260</v>
      </c>
      <c r="I953" s="84">
        <v>95482</v>
      </c>
      <c r="J953" s="38" t="s">
        <v>1256</v>
      </c>
      <c r="K953" s="84">
        <v>95482</v>
      </c>
      <c r="L953" s="84" t="s">
        <v>262</v>
      </c>
      <c r="M953" s="38" t="s">
        <v>263</v>
      </c>
      <c r="N953" s="84">
        <v>160368</v>
      </c>
      <c r="O953" s="84" t="s">
        <v>1257</v>
      </c>
      <c r="P953" s="84">
        <v>215106</v>
      </c>
      <c r="Q953" s="38" t="s">
        <v>841</v>
      </c>
      <c r="R953" s="38" t="s">
        <v>2099</v>
      </c>
      <c r="S953" s="84" t="s">
        <v>3007</v>
      </c>
      <c r="T953" s="84" t="s">
        <v>3007</v>
      </c>
      <c r="U953" s="84" t="s">
        <v>268</v>
      </c>
      <c r="V953" s="84" t="s">
        <v>269</v>
      </c>
      <c r="W953" s="84">
        <v>0</v>
      </c>
      <c r="X953" s="38" t="s">
        <v>270</v>
      </c>
      <c r="Y953" s="84">
        <v>358579378</v>
      </c>
      <c r="Z953" s="38" t="s">
        <v>3008</v>
      </c>
      <c r="AA953" s="108" t="s">
        <v>2445</v>
      </c>
      <c r="AB953" s="84">
        <v>65000</v>
      </c>
      <c r="AC953" s="108" t="s">
        <v>333</v>
      </c>
      <c r="AD953" s="84">
        <v>24</v>
      </c>
      <c r="AE953" s="84" t="s">
        <v>2925</v>
      </c>
      <c r="AF953" s="84" t="s">
        <v>2151</v>
      </c>
      <c r="AG953" s="108" t="s">
        <v>2530</v>
      </c>
      <c r="AH953" s="84" t="s">
        <v>725</v>
      </c>
      <c r="AI953" s="108" t="s">
        <v>3003</v>
      </c>
      <c r="AJ953" s="84">
        <v>3460</v>
      </c>
      <c r="AK953" s="84">
        <v>3460</v>
      </c>
      <c r="AL953" s="108" t="s">
        <v>2165</v>
      </c>
      <c r="AM953" s="84">
        <v>18139.13</v>
      </c>
      <c r="AN953" s="112">
        <v>9540.8700000000008</v>
      </c>
      <c r="AO953" s="112">
        <v>27680</v>
      </c>
      <c r="AP953" s="112">
        <v>46860.87</v>
      </c>
      <c r="AQ953" s="112">
        <v>8669.1299999999992</v>
      </c>
      <c r="AR953" s="112">
        <v>55530</v>
      </c>
      <c r="AS953" s="112">
        <v>0</v>
      </c>
      <c r="AT953" s="112">
        <v>0</v>
      </c>
      <c r="AU953" s="112">
        <v>0</v>
      </c>
      <c r="AV953" s="84">
        <v>8</v>
      </c>
      <c r="AW953" s="84">
        <v>0</v>
      </c>
      <c r="AX953" s="84" t="s">
        <v>279</v>
      </c>
      <c r="AY953" s="108"/>
      <c r="AZ953" s="84"/>
      <c r="BA953" s="84"/>
      <c r="BB953" s="84" t="s">
        <v>280</v>
      </c>
      <c r="BC953" s="84" t="s">
        <v>281</v>
      </c>
      <c r="BD953" s="108"/>
      <c r="BE953" s="84">
        <v>0</v>
      </c>
      <c r="BF953" s="38" t="s">
        <v>3007</v>
      </c>
      <c r="BG953" s="84">
        <v>7049174779</v>
      </c>
      <c r="BH953" s="114" t="s">
        <v>3072</v>
      </c>
      <c r="BI953" s="38" t="s">
        <v>111</v>
      </c>
      <c r="BJ953" s="85">
        <v>45820</v>
      </c>
      <c r="BK953" s="84"/>
      <c r="BL953" s="38"/>
      <c r="BM953" s="115" t="s">
        <v>120</v>
      </c>
      <c r="BN953" s="116" t="s">
        <v>199</v>
      </c>
      <c r="BO953" s="84" t="s">
        <v>242</v>
      </c>
      <c r="BP953" s="84"/>
      <c r="BQ953" s="117"/>
      <c r="BR953" s="118" t="s">
        <v>3094</v>
      </c>
    </row>
    <row r="954" spans="1:70" s="113" customFormat="1" ht="15" customHeight="1" x14ac:dyDescent="0.25">
      <c r="A954" s="84">
        <v>950</v>
      </c>
      <c r="B954" s="38" t="s">
        <v>254</v>
      </c>
      <c r="C954" s="38" t="s">
        <v>255</v>
      </c>
      <c r="D954" s="38" t="s">
        <v>256</v>
      </c>
      <c r="E954" s="38" t="s">
        <v>257</v>
      </c>
      <c r="F954" s="38" t="s">
        <v>258</v>
      </c>
      <c r="G954" s="84" t="s">
        <v>259</v>
      </c>
      <c r="H954" s="38" t="s">
        <v>260</v>
      </c>
      <c r="I954" s="84">
        <v>95365</v>
      </c>
      <c r="J954" s="38" t="s">
        <v>327</v>
      </c>
      <c r="K954" s="84">
        <v>95365</v>
      </c>
      <c r="L954" s="84" t="s">
        <v>262</v>
      </c>
      <c r="M954" s="38" t="s">
        <v>263</v>
      </c>
      <c r="N954" s="84">
        <v>160111</v>
      </c>
      <c r="O954" s="84" t="s">
        <v>328</v>
      </c>
      <c r="P954" s="84">
        <v>214745</v>
      </c>
      <c r="Q954" s="38" t="s">
        <v>329</v>
      </c>
      <c r="R954" s="38" t="s">
        <v>2099</v>
      </c>
      <c r="S954" s="84" t="s">
        <v>2706</v>
      </c>
      <c r="T954" s="84" t="s">
        <v>2706</v>
      </c>
      <c r="U954" s="84" t="s">
        <v>287</v>
      </c>
      <c r="V954" s="84" t="s">
        <v>269</v>
      </c>
      <c r="W954" s="84">
        <v>0</v>
      </c>
      <c r="X954" s="38" t="s">
        <v>270</v>
      </c>
      <c r="Y954" s="84">
        <v>358590658</v>
      </c>
      <c r="Z954" s="38" t="s">
        <v>2707</v>
      </c>
      <c r="AA954" s="108" t="s">
        <v>2445</v>
      </c>
      <c r="AB954" s="84">
        <v>80000</v>
      </c>
      <c r="AC954" s="108" t="s">
        <v>333</v>
      </c>
      <c r="AD954" s="84">
        <v>24</v>
      </c>
      <c r="AE954" s="84" t="s">
        <v>2945</v>
      </c>
      <c r="AF954" s="84" t="s">
        <v>275</v>
      </c>
      <c r="AG954" s="108" t="s">
        <v>1395</v>
      </c>
      <c r="AH954" s="84" t="s">
        <v>277</v>
      </c>
      <c r="AI954" s="108" t="s">
        <v>3003</v>
      </c>
      <c r="AJ954" s="84">
        <v>4200</v>
      </c>
      <c r="AK954" s="84">
        <v>4200</v>
      </c>
      <c r="AL954" s="108" t="s">
        <v>2708</v>
      </c>
      <c r="AM954" s="84">
        <v>13774.46</v>
      </c>
      <c r="AN954" s="112">
        <v>8605.5400000000009</v>
      </c>
      <c r="AO954" s="112">
        <v>22380</v>
      </c>
      <c r="AP954" s="112">
        <v>66225.539999999994</v>
      </c>
      <c r="AQ954" s="112">
        <v>12345.46</v>
      </c>
      <c r="AR954" s="112">
        <v>78571</v>
      </c>
      <c r="AS954" s="112">
        <v>8815.32</v>
      </c>
      <c r="AT954" s="112">
        <v>2404.6799999999998</v>
      </c>
      <c r="AU954" s="112">
        <v>11220</v>
      </c>
      <c r="AV954" s="84">
        <v>8</v>
      </c>
      <c r="AW954" s="84">
        <v>68</v>
      </c>
      <c r="AX954" s="84" t="s">
        <v>2235</v>
      </c>
      <c r="AY954" s="108"/>
      <c r="AZ954" s="84"/>
      <c r="BA954" s="84"/>
      <c r="BB954" s="84" t="s">
        <v>280</v>
      </c>
      <c r="BC954" s="84" t="s">
        <v>281</v>
      </c>
      <c r="BD954" s="108"/>
      <c r="BE954" s="84">
        <v>0</v>
      </c>
      <c r="BF954" s="38" t="s">
        <v>2706</v>
      </c>
      <c r="BG954" s="84">
        <v>9111396031</v>
      </c>
      <c r="BH954" s="114" t="s">
        <v>3072</v>
      </c>
      <c r="BI954" s="38" t="s">
        <v>110</v>
      </c>
      <c r="BJ954" s="85">
        <v>45822</v>
      </c>
      <c r="BK954" s="84"/>
      <c r="BL954" s="38" t="s">
        <v>114</v>
      </c>
      <c r="BM954" s="115" t="s">
        <v>119</v>
      </c>
      <c r="BN954" s="116" t="s">
        <v>200</v>
      </c>
      <c r="BO954" s="84" t="s">
        <v>243</v>
      </c>
      <c r="BP954" s="84"/>
      <c r="BQ954" s="117"/>
      <c r="BR954" s="118" t="s">
        <v>3091</v>
      </c>
    </row>
    <row r="955" spans="1:70" s="113" customFormat="1" ht="15" customHeight="1" x14ac:dyDescent="0.25">
      <c r="A955" s="84">
        <v>951</v>
      </c>
      <c r="B955" s="38" t="s">
        <v>254</v>
      </c>
      <c r="C955" s="38" t="s">
        <v>255</v>
      </c>
      <c r="D955" s="38" t="s">
        <v>256</v>
      </c>
      <c r="E955" s="38" t="s">
        <v>257</v>
      </c>
      <c r="F955" s="38" t="s">
        <v>258</v>
      </c>
      <c r="G955" s="84" t="s">
        <v>259</v>
      </c>
      <c r="H955" s="38" t="s">
        <v>260</v>
      </c>
      <c r="I955" s="84">
        <v>95409</v>
      </c>
      <c r="J955" s="38" t="s">
        <v>347</v>
      </c>
      <c r="K955" s="84">
        <v>95409</v>
      </c>
      <c r="L955" s="84" t="s">
        <v>262</v>
      </c>
      <c r="M955" s="38" t="s">
        <v>263</v>
      </c>
      <c r="N955" s="84">
        <v>162505</v>
      </c>
      <c r="O955" s="84" t="s">
        <v>598</v>
      </c>
      <c r="P955" s="84">
        <v>788528</v>
      </c>
      <c r="Q955" s="38" t="s">
        <v>2393</v>
      </c>
      <c r="R955" s="38" t="s">
        <v>2282</v>
      </c>
      <c r="S955" s="84" t="s">
        <v>2566</v>
      </c>
      <c r="T955" s="84" t="s">
        <v>2566</v>
      </c>
      <c r="U955" s="84" t="s">
        <v>2167</v>
      </c>
      <c r="V955" s="84" t="s">
        <v>269</v>
      </c>
      <c r="W955" s="84">
        <v>0</v>
      </c>
      <c r="X955" s="38" t="s">
        <v>270</v>
      </c>
      <c r="Y955" s="84">
        <v>358605565</v>
      </c>
      <c r="Z955" s="38" t="s">
        <v>2567</v>
      </c>
      <c r="AA955" s="108" t="s">
        <v>2445</v>
      </c>
      <c r="AB955" s="84">
        <v>40000</v>
      </c>
      <c r="AC955" s="108" t="s">
        <v>353</v>
      </c>
      <c r="AD955" s="84">
        <v>18</v>
      </c>
      <c r="AE955" s="84" t="s">
        <v>2911</v>
      </c>
      <c r="AF955" s="84" t="s">
        <v>2151</v>
      </c>
      <c r="AG955" s="108" t="s">
        <v>2559</v>
      </c>
      <c r="AH955" s="84" t="s">
        <v>725</v>
      </c>
      <c r="AI955" s="108" t="s">
        <v>2879</v>
      </c>
      <c r="AJ955" s="84">
        <v>2680</v>
      </c>
      <c r="AK955" s="84">
        <v>2680</v>
      </c>
      <c r="AL955" s="108" t="s">
        <v>2571</v>
      </c>
      <c r="AM955" s="84">
        <v>9448.93</v>
      </c>
      <c r="AN955" s="112">
        <v>3951.07</v>
      </c>
      <c r="AO955" s="112">
        <v>13400</v>
      </c>
      <c r="AP955" s="112">
        <v>30551.07</v>
      </c>
      <c r="AQ955" s="112">
        <v>4657.93</v>
      </c>
      <c r="AR955" s="112">
        <v>35209</v>
      </c>
      <c r="AS955" s="112">
        <v>6262.55</v>
      </c>
      <c r="AT955" s="112">
        <v>1777.45</v>
      </c>
      <c r="AU955" s="112">
        <v>8040</v>
      </c>
      <c r="AV955" s="84">
        <v>8</v>
      </c>
      <c r="AW955" s="84">
        <v>62</v>
      </c>
      <c r="AX955" s="84" t="s">
        <v>2235</v>
      </c>
      <c r="AY955" s="108"/>
      <c r="AZ955" s="84"/>
      <c r="BA955" s="84"/>
      <c r="BB955" s="84" t="s">
        <v>280</v>
      </c>
      <c r="BC955" s="84" t="s">
        <v>281</v>
      </c>
      <c r="BD955" s="108"/>
      <c r="BE955" s="84">
        <v>0</v>
      </c>
      <c r="BF955" s="38" t="s">
        <v>2566</v>
      </c>
      <c r="BG955" s="84">
        <v>7972607330</v>
      </c>
      <c r="BH955" s="114" t="s">
        <v>3072</v>
      </c>
      <c r="BI955" s="38" t="s">
        <v>110</v>
      </c>
      <c r="BJ955" s="85">
        <v>45822</v>
      </c>
      <c r="BK955" s="84"/>
      <c r="BL955" s="38" t="s">
        <v>114</v>
      </c>
      <c r="BM955" s="115" t="s">
        <v>119</v>
      </c>
      <c r="BN955" s="116" t="s">
        <v>199</v>
      </c>
      <c r="BO955" s="84" t="s">
        <v>242</v>
      </c>
      <c r="BP955" s="84"/>
      <c r="BQ955" s="117"/>
      <c r="BR955" s="118" t="s">
        <v>3091</v>
      </c>
    </row>
    <row r="956" spans="1:70" s="113" customFormat="1" ht="15" customHeight="1" x14ac:dyDescent="0.25">
      <c r="A956" s="84">
        <v>952</v>
      </c>
      <c r="B956" s="38" t="s">
        <v>254</v>
      </c>
      <c r="C956" s="38" t="s">
        <v>255</v>
      </c>
      <c r="D956" s="38" t="s">
        <v>256</v>
      </c>
      <c r="E956" s="38" t="s">
        <v>257</v>
      </c>
      <c r="F956" s="38" t="s">
        <v>258</v>
      </c>
      <c r="G956" s="84" t="s">
        <v>259</v>
      </c>
      <c r="H956" s="38" t="s">
        <v>260</v>
      </c>
      <c r="I956" s="84">
        <v>95409</v>
      </c>
      <c r="J956" s="38" t="s">
        <v>347</v>
      </c>
      <c r="K956" s="84">
        <v>95409</v>
      </c>
      <c r="L956" s="84" t="s">
        <v>262</v>
      </c>
      <c r="M956" s="38" t="s">
        <v>263</v>
      </c>
      <c r="N956" s="84">
        <v>171419</v>
      </c>
      <c r="O956" s="84" t="s">
        <v>1329</v>
      </c>
      <c r="P956" s="84">
        <v>230344</v>
      </c>
      <c r="Q956" s="38" t="s">
        <v>530</v>
      </c>
      <c r="R956" s="38" t="s">
        <v>2099</v>
      </c>
      <c r="S956" s="84" t="s">
        <v>2753</v>
      </c>
      <c r="T956" s="84" t="s">
        <v>2753</v>
      </c>
      <c r="U956" s="84" t="s">
        <v>2167</v>
      </c>
      <c r="V956" s="84" t="s">
        <v>269</v>
      </c>
      <c r="W956" s="84">
        <v>0</v>
      </c>
      <c r="X956" s="38" t="s">
        <v>270</v>
      </c>
      <c r="Y956" s="84">
        <v>358647045</v>
      </c>
      <c r="Z956" s="38" t="s">
        <v>2754</v>
      </c>
      <c r="AA956" s="108" t="s">
        <v>2445</v>
      </c>
      <c r="AB956" s="84">
        <v>65000</v>
      </c>
      <c r="AC956" s="108" t="s">
        <v>353</v>
      </c>
      <c r="AD956" s="84">
        <v>24</v>
      </c>
      <c r="AE956" s="84" t="s">
        <v>2925</v>
      </c>
      <c r="AF956" s="84" t="s">
        <v>2151</v>
      </c>
      <c r="AG956" s="108" t="s">
        <v>2755</v>
      </c>
      <c r="AH956" s="84" t="s">
        <v>725</v>
      </c>
      <c r="AI956" s="108" t="s">
        <v>2879</v>
      </c>
      <c r="AJ956" s="84">
        <v>3460</v>
      </c>
      <c r="AK956" s="84">
        <v>3460</v>
      </c>
      <c r="AL956" s="108" t="s">
        <v>2571</v>
      </c>
      <c r="AM956" s="84">
        <v>10695.54</v>
      </c>
      <c r="AN956" s="112">
        <v>6604.46</v>
      </c>
      <c r="AO956" s="112">
        <v>17300</v>
      </c>
      <c r="AP956" s="112">
        <v>54304.46</v>
      </c>
      <c r="AQ956" s="112">
        <v>12028.54</v>
      </c>
      <c r="AR956" s="112">
        <v>66333</v>
      </c>
      <c r="AS956" s="112">
        <v>7138.7</v>
      </c>
      <c r="AT956" s="112">
        <v>3241.3</v>
      </c>
      <c r="AU956" s="112">
        <v>10380</v>
      </c>
      <c r="AV956" s="84">
        <v>8</v>
      </c>
      <c r="AW956" s="84">
        <v>62</v>
      </c>
      <c r="AX956" s="84" t="s">
        <v>2235</v>
      </c>
      <c r="AY956" s="108"/>
      <c r="AZ956" s="84"/>
      <c r="BA956" s="84"/>
      <c r="BB956" s="84" t="s">
        <v>280</v>
      </c>
      <c r="BC956" s="84" t="s">
        <v>281</v>
      </c>
      <c r="BD956" s="108"/>
      <c r="BE956" s="84">
        <v>0</v>
      </c>
      <c r="BF956" s="38" t="s">
        <v>2753</v>
      </c>
      <c r="BG956" s="84">
        <v>9589851744</v>
      </c>
      <c r="BH956" s="114" t="s">
        <v>3072</v>
      </c>
      <c r="BI956" s="38" t="s">
        <v>110</v>
      </c>
      <c r="BJ956" s="85">
        <v>45822</v>
      </c>
      <c r="BK956" s="84"/>
      <c r="BL956" s="38" t="s">
        <v>115</v>
      </c>
      <c r="BM956" s="115" t="s">
        <v>130</v>
      </c>
      <c r="BN956" s="116" t="s">
        <v>200</v>
      </c>
      <c r="BO956" s="84" t="s">
        <v>243</v>
      </c>
      <c r="BP956" s="84"/>
      <c r="BQ956" s="117"/>
      <c r="BR956" s="118" t="s">
        <v>3091</v>
      </c>
    </row>
    <row r="957" spans="1:70" s="113" customFormat="1" ht="15" customHeight="1" x14ac:dyDescent="0.25">
      <c r="A957" s="84">
        <v>953</v>
      </c>
      <c r="B957" s="38" t="s">
        <v>254</v>
      </c>
      <c r="C957" s="38" t="s">
        <v>255</v>
      </c>
      <c r="D957" s="38" t="s">
        <v>256</v>
      </c>
      <c r="E957" s="38" t="s">
        <v>257</v>
      </c>
      <c r="F957" s="38" t="s">
        <v>258</v>
      </c>
      <c r="G957" s="84" t="s">
        <v>259</v>
      </c>
      <c r="H957" s="38" t="s">
        <v>260</v>
      </c>
      <c r="I957" s="84">
        <v>95409</v>
      </c>
      <c r="J957" s="38" t="s">
        <v>347</v>
      </c>
      <c r="K957" s="84">
        <v>95409</v>
      </c>
      <c r="L957" s="84" t="s">
        <v>262</v>
      </c>
      <c r="M957" s="38" t="s">
        <v>263</v>
      </c>
      <c r="N957" s="84">
        <v>172912</v>
      </c>
      <c r="O957" s="84" t="s">
        <v>598</v>
      </c>
      <c r="P957" s="84">
        <v>232211</v>
      </c>
      <c r="Q957" s="38" t="s">
        <v>599</v>
      </c>
      <c r="R957" s="38" t="s">
        <v>2282</v>
      </c>
      <c r="S957" s="84" t="s">
        <v>2563</v>
      </c>
      <c r="T957" s="84" t="s">
        <v>2563</v>
      </c>
      <c r="U957" s="84" t="s">
        <v>2167</v>
      </c>
      <c r="V957" s="84" t="s">
        <v>269</v>
      </c>
      <c r="W957" s="84">
        <v>0</v>
      </c>
      <c r="X957" s="38" t="s">
        <v>270</v>
      </c>
      <c r="Y957" s="84">
        <v>358673681</v>
      </c>
      <c r="Z957" s="38" t="s">
        <v>2564</v>
      </c>
      <c r="AA957" s="108" t="s">
        <v>2647</v>
      </c>
      <c r="AB957" s="84">
        <v>40000</v>
      </c>
      <c r="AC957" s="108" t="s">
        <v>353</v>
      </c>
      <c r="AD957" s="84">
        <v>18</v>
      </c>
      <c r="AE957" s="84" t="s">
        <v>2911</v>
      </c>
      <c r="AF957" s="84" t="s">
        <v>2151</v>
      </c>
      <c r="AG957" s="108" t="s">
        <v>2559</v>
      </c>
      <c r="AH957" s="84" t="s">
        <v>725</v>
      </c>
      <c r="AI957" s="108" t="s">
        <v>2134</v>
      </c>
      <c r="AJ957" s="84">
        <v>2680</v>
      </c>
      <c r="AK957" s="84">
        <v>2680</v>
      </c>
      <c r="AL957" s="108" t="s">
        <v>2430</v>
      </c>
      <c r="AM957" s="84">
        <v>9456.18</v>
      </c>
      <c r="AN957" s="112">
        <v>3943.82</v>
      </c>
      <c r="AO957" s="112">
        <v>13400</v>
      </c>
      <c r="AP957" s="112">
        <v>30543.82</v>
      </c>
      <c r="AQ957" s="112">
        <v>4639.18</v>
      </c>
      <c r="AR957" s="112">
        <v>35183</v>
      </c>
      <c r="AS957" s="112">
        <v>4139.8900000000003</v>
      </c>
      <c r="AT957" s="112">
        <v>1220.1099999999999</v>
      </c>
      <c r="AU957" s="112">
        <v>5360</v>
      </c>
      <c r="AV957" s="84">
        <v>7</v>
      </c>
      <c r="AW957" s="84">
        <v>32</v>
      </c>
      <c r="AX957" s="84" t="s">
        <v>2185</v>
      </c>
      <c r="AY957" s="108"/>
      <c r="AZ957" s="84"/>
      <c r="BA957" s="84"/>
      <c r="BB957" s="84" t="s">
        <v>280</v>
      </c>
      <c r="BC957" s="84" t="s">
        <v>281</v>
      </c>
      <c r="BD957" s="108"/>
      <c r="BE957" s="84">
        <v>0</v>
      </c>
      <c r="BF957" s="38" t="s">
        <v>2563</v>
      </c>
      <c r="BG957" s="84">
        <v>9244020421</v>
      </c>
      <c r="BH957" s="114" t="s">
        <v>3072</v>
      </c>
      <c r="BI957" s="38" t="s">
        <v>110</v>
      </c>
      <c r="BJ957" s="85">
        <v>45822</v>
      </c>
      <c r="BK957" s="84"/>
      <c r="BL957" s="38" t="s">
        <v>114</v>
      </c>
      <c r="BM957" s="115" t="s">
        <v>119</v>
      </c>
      <c r="BN957" s="116" t="s">
        <v>199</v>
      </c>
      <c r="BO957" s="84" t="s">
        <v>242</v>
      </c>
      <c r="BP957" s="84"/>
      <c r="BQ957" s="117"/>
      <c r="BR957" s="118" t="s">
        <v>3091</v>
      </c>
    </row>
    <row r="958" spans="1:70" s="113" customFormat="1" ht="15" customHeight="1" x14ac:dyDescent="0.25">
      <c r="A958" s="84">
        <v>954</v>
      </c>
      <c r="B958" s="38" t="s">
        <v>254</v>
      </c>
      <c r="C958" s="38" t="s">
        <v>255</v>
      </c>
      <c r="D958" s="38" t="s">
        <v>256</v>
      </c>
      <c r="E958" s="38" t="s">
        <v>257</v>
      </c>
      <c r="F958" s="38" t="s">
        <v>258</v>
      </c>
      <c r="G958" s="84" t="s">
        <v>259</v>
      </c>
      <c r="H958" s="38" t="s">
        <v>260</v>
      </c>
      <c r="I958" s="84">
        <v>95892</v>
      </c>
      <c r="J958" s="38" t="s">
        <v>516</v>
      </c>
      <c r="K958" s="84">
        <v>95892</v>
      </c>
      <c r="L958" s="84" t="s">
        <v>262</v>
      </c>
      <c r="M958" s="38" t="s">
        <v>263</v>
      </c>
      <c r="N958" s="84">
        <v>164614</v>
      </c>
      <c r="O958" s="84" t="s">
        <v>826</v>
      </c>
      <c r="P958" s="84">
        <v>754411</v>
      </c>
      <c r="Q958" s="38" t="s">
        <v>2178</v>
      </c>
      <c r="R958" s="38" t="s">
        <v>2099</v>
      </c>
      <c r="S958" s="84" t="s">
        <v>2888</v>
      </c>
      <c r="T958" s="84" t="s">
        <v>2888</v>
      </c>
      <c r="U958" s="84" t="s">
        <v>2167</v>
      </c>
      <c r="V958" s="84" t="s">
        <v>343</v>
      </c>
      <c r="W958" s="84">
        <v>0</v>
      </c>
      <c r="X958" s="38" t="s">
        <v>270</v>
      </c>
      <c r="Y958" s="84">
        <v>358723978</v>
      </c>
      <c r="Z958" s="38" t="s">
        <v>2889</v>
      </c>
      <c r="AA958" s="108" t="s">
        <v>2647</v>
      </c>
      <c r="AB958" s="84">
        <v>65000</v>
      </c>
      <c r="AC958" s="108" t="s">
        <v>522</v>
      </c>
      <c r="AD958" s="84">
        <v>24</v>
      </c>
      <c r="AE958" s="84" t="s">
        <v>2925</v>
      </c>
      <c r="AF958" s="84" t="s">
        <v>2151</v>
      </c>
      <c r="AG958" s="108" t="s">
        <v>2550</v>
      </c>
      <c r="AH958" s="84" t="s">
        <v>725</v>
      </c>
      <c r="AI958" s="108" t="s">
        <v>3009</v>
      </c>
      <c r="AJ958" s="84">
        <v>3460</v>
      </c>
      <c r="AK958" s="84">
        <v>3460</v>
      </c>
      <c r="AL958" s="108" t="s">
        <v>2869</v>
      </c>
      <c r="AM958" s="84">
        <v>4141.33</v>
      </c>
      <c r="AN958" s="112">
        <v>2778.67</v>
      </c>
      <c r="AO958" s="112">
        <v>6920</v>
      </c>
      <c r="AP958" s="112">
        <v>60858.67</v>
      </c>
      <c r="AQ958" s="112">
        <v>15460.33</v>
      </c>
      <c r="AR958" s="112">
        <v>76319</v>
      </c>
      <c r="AS958" s="112">
        <v>11536.2</v>
      </c>
      <c r="AT958" s="112">
        <v>5763.8</v>
      </c>
      <c r="AU958" s="112">
        <v>17300</v>
      </c>
      <c r="AV958" s="84">
        <v>7</v>
      </c>
      <c r="AW958" s="84">
        <v>126</v>
      </c>
      <c r="AX958" s="84" t="s">
        <v>2423</v>
      </c>
      <c r="AY958" s="108"/>
      <c r="AZ958" s="84"/>
      <c r="BA958" s="84"/>
      <c r="BB958" s="84" t="s">
        <v>280</v>
      </c>
      <c r="BC958" s="84" t="s">
        <v>281</v>
      </c>
      <c r="BD958" s="108"/>
      <c r="BE958" s="84">
        <v>0</v>
      </c>
      <c r="BF958" s="38" t="s">
        <v>2888</v>
      </c>
      <c r="BG958" s="84">
        <v>9685554278</v>
      </c>
      <c r="BH958" s="114" t="s">
        <v>3072</v>
      </c>
      <c r="BI958" s="38" t="s">
        <v>111</v>
      </c>
      <c r="BJ958" s="85">
        <v>45818</v>
      </c>
      <c r="BK958" s="84"/>
      <c r="BL958" s="38"/>
      <c r="BM958" s="115" t="s">
        <v>119</v>
      </c>
      <c r="BN958" s="116" t="s">
        <v>199</v>
      </c>
      <c r="BO958" s="84" t="s">
        <v>242</v>
      </c>
      <c r="BP958" s="84"/>
      <c r="BQ958" s="117"/>
      <c r="BR958" s="118" t="s">
        <v>3094</v>
      </c>
    </row>
    <row r="959" spans="1:70" s="113" customFormat="1" ht="15" customHeight="1" x14ac:dyDescent="0.25">
      <c r="A959" s="84">
        <v>955</v>
      </c>
      <c r="B959" s="38" t="s">
        <v>254</v>
      </c>
      <c r="C959" s="38" t="s">
        <v>255</v>
      </c>
      <c r="D959" s="38" t="s">
        <v>256</v>
      </c>
      <c r="E959" s="38" t="s">
        <v>257</v>
      </c>
      <c r="F959" s="38" t="s">
        <v>258</v>
      </c>
      <c r="G959" s="84" t="s">
        <v>259</v>
      </c>
      <c r="H959" s="38" t="s">
        <v>260</v>
      </c>
      <c r="I959" s="84">
        <v>80625</v>
      </c>
      <c r="J959" s="38" t="s">
        <v>339</v>
      </c>
      <c r="K959" s="84">
        <v>80625</v>
      </c>
      <c r="L959" s="84" t="s">
        <v>262</v>
      </c>
      <c r="M959" s="38" t="s">
        <v>263</v>
      </c>
      <c r="N959" s="84">
        <v>131504</v>
      </c>
      <c r="O959" s="84" t="s">
        <v>383</v>
      </c>
      <c r="P959" s="84">
        <v>177772</v>
      </c>
      <c r="Q959" s="38" t="s">
        <v>384</v>
      </c>
      <c r="R959" s="38" t="s">
        <v>2952</v>
      </c>
      <c r="S959" s="84" t="s">
        <v>3010</v>
      </c>
      <c r="T959" s="84" t="s">
        <v>3010</v>
      </c>
      <c r="U959" s="84" t="s">
        <v>560</v>
      </c>
      <c r="V959" s="84" t="s">
        <v>343</v>
      </c>
      <c r="W959" s="84">
        <v>0</v>
      </c>
      <c r="X959" s="38" t="s">
        <v>2953</v>
      </c>
      <c r="Y959" s="84">
        <v>358762919</v>
      </c>
      <c r="Z959" s="38" t="s">
        <v>1976</v>
      </c>
      <c r="AA959" s="108" t="s">
        <v>3011</v>
      </c>
      <c r="AB959" s="84">
        <v>14999</v>
      </c>
      <c r="AC959" s="108" t="s">
        <v>388</v>
      </c>
      <c r="AD959" s="84">
        <v>12</v>
      </c>
      <c r="AE959" s="84" t="s">
        <v>2955</v>
      </c>
      <c r="AF959" s="84" t="s">
        <v>1537</v>
      </c>
      <c r="AG959" s="108" t="s">
        <v>2050</v>
      </c>
      <c r="AH959" s="84" t="s">
        <v>1539</v>
      </c>
      <c r="AI959" s="108" t="s">
        <v>3012</v>
      </c>
      <c r="AJ959" s="84">
        <v>1420</v>
      </c>
      <c r="AK959" s="84">
        <v>1420</v>
      </c>
      <c r="AL959" s="108" t="s">
        <v>2292</v>
      </c>
      <c r="AM959" s="84">
        <v>6855.29</v>
      </c>
      <c r="AN959" s="112">
        <v>1664.71</v>
      </c>
      <c r="AO959" s="112">
        <v>8520</v>
      </c>
      <c r="AP959" s="112">
        <v>8143.71</v>
      </c>
      <c r="AQ959" s="112">
        <v>599.29</v>
      </c>
      <c r="AR959" s="112">
        <v>8743</v>
      </c>
      <c r="AS959" s="112">
        <v>0</v>
      </c>
      <c r="AT959" s="112">
        <v>0</v>
      </c>
      <c r="AU959" s="112">
        <v>0</v>
      </c>
      <c r="AV959" s="84">
        <v>6</v>
      </c>
      <c r="AW959" s="84">
        <v>0</v>
      </c>
      <c r="AX959" s="84" t="s">
        <v>279</v>
      </c>
      <c r="AY959" s="108"/>
      <c r="AZ959" s="84"/>
      <c r="BA959" s="84"/>
      <c r="BB959" s="84" t="s">
        <v>280</v>
      </c>
      <c r="BC959" s="84" t="s">
        <v>281</v>
      </c>
      <c r="BD959" s="108"/>
      <c r="BE959" s="84">
        <v>0</v>
      </c>
      <c r="BF959" s="38" t="s">
        <v>3010</v>
      </c>
      <c r="BG959" s="84">
        <v>9752277223</v>
      </c>
      <c r="BH959" s="114" t="s">
        <v>3072</v>
      </c>
      <c r="BI959" s="38" t="s">
        <v>110</v>
      </c>
      <c r="BJ959" s="85">
        <v>45819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243</v>
      </c>
      <c r="BP959" s="84"/>
      <c r="BQ959" s="117"/>
      <c r="BR959" s="118" t="s">
        <v>3091</v>
      </c>
    </row>
    <row r="960" spans="1:70" s="113" customFormat="1" ht="15" customHeight="1" x14ac:dyDescent="0.25">
      <c r="A960" s="84">
        <v>956</v>
      </c>
      <c r="B960" s="38" t="s">
        <v>254</v>
      </c>
      <c r="C960" s="38" t="s">
        <v>255</v>
      </c>
      <c r="D960" s="38" t="s">
        <v>256</v>
      </c>
      <c r="E960" s="38" t="s">
        <v>257</v>
      </c>
      <c r="F960" s="38" t="s">
        <v>258</v>
      </c>
      <c r="G960" s="84" t="s">
        <v>259</v>
      </c>
      <c r="H960" s="38" t="s">
        <v>260</v>
      </c>
      <c r="I960" s="84">
        <v>95365</v>
      </c>
      <c r="J960" s="38" t="s">
        <v>327</v>
      </c>
      <c r="K960" s="84">
        <v>95365</v>
      </c>
      <c r="L960" s="84" t="s">
        <v>262</v>
      </c>
      <c r="M960" s="38" t="s">
        <v>263</v>
      </c>
      <c r="N960" s="84">
        <v>160111</v>
      </c>
      <c r="O960" s="84" t="s">
        <v>328</v>
      </c>
      <c r="P960" s="84">
        <v>214745</v>
      </c>
      <c r="Q960" s="38" t="s">
        <v>329</v>
      </c>
      <c r="R960" s="38" t="s">
        <v>2099</v>
      </c>
      <c r="S960" s="84" t="s">
        <v>3013</v>
      </c>
      <c r="T960" s="84" t="s">
        <v>3013</v>
      </c>
      <c r="U960" s="84" t="s">
        <v>287</v>
      </c>
      <c r="V960" s="84" t="s">
        <v>269</v>
      </c>
      <c r="W960" s="84">
        <v>0</v>
      </c>
      <c r="X960" s="38" t="s">
        <v>270</v>
      </c>
      <c r="Y960" s="84">
        <v>358783141</v>
      </c>
      <c r="Z960" s="38" t="s">
        <v>3014</v>
      </c>
      <c r="AA960" s="108" t="s">
        <v>3015</v>
      </c>
      <c r="AB960" s="84">
        <v>65000</v>
      </c>
      <c r="AC960" s="108" t="s">
        <v>333</v>
      </c>
      <c r="AD960" s="84">
        <v>24</v>
      </c>
      <c r="AE960" s="84" t="s">
        <v>2925</v>
      </c>
      <c r="AF960" s="84" t="s">
        <v>2151</v>
      </c>
      <c r="AG960" s="108" t="s">
        <v>2408</v>
      </c>
      <c r="AH960" s="84" t="s">
        <v>725</v>
      </c>
      <c r="AI960" s="108" t="s">
        <v>3016</v>
      </c>
      <c r="AJ960" s="84">
        <v>3460</v>
      </c>
      <c r="AK960" s="84">
        <v>3460</v>
      </c>
      <c r="AL960" s="108" t="s">
        <v>2165</v>
      </c>
      <c r="AM960" s="84">
        <v>16225.35</v>
      </c>
      <c r="AN960" s="112">
        <v>7994.65</v>
      </c>
      <c r="AO960" s="112">
        <v>24220</v>
      </c>
      <c r="AP960" s="112">
        <v>48774.65</v>
      </c>
      <c r="AQ960" s="112">
        <v>9468.35</v>
      </c>
      <c r="AR960" s="112">
        <v>58243</v>
      </c>
      <c r="AS960" s="112">
        <v>0</v>
      </c>
      <c r="AT960" s="112">
        <v>0</v>
      </c>
      <c r="AU960" s="112">
        <v>0</v>
      </c>
      <c r="AV960" s="84">
        <v>7</v>
      </c>
      <c r="AW960" s="84">
        <v>0</v>
      </c>
      <c r="AX960" s="84" t="s">
        <v>279</v>
      </c>
      <c r="AY960" s="108"/>
      <c r="AZ960" s="84"/>
      <c r="BA960" s="84"/>
      <c r="BB960" s="84" t="s">
        <v>280</v>
      </c>
      <c r="BC960" s="84" t="s">
        <v>281</v>
      </c>
      <c r="BD960" s="108"/>
      <c r="BE960" s="84">
        <v>0</v>
      </c>
      <c r="BF960" s="38" t="s">
        <v>3013</v>
      </c>
      <c r="BG960" s="84">
        <v>9713950492</v>
      </c>
      <c r="BH960" s="114" t="s">
        <v>3072</v>
      </c>
      <c r="BI960" s="38" t="s">
        <v>111</v>
      </c>
      <c r="BJ960" s="85">
        <v>45821</v>
      </c>
      <c r="BK960" s="84"/>
      <c r="BL960" s="38"/>
      <c r="BM960" s="115" t="s">
        <v>119</v>
      </c>
      <c r="BN960" s="116" t="s">
        <v>199</v>
      </c>
      <c r="BO960" s="84" t="s">
        <v>242</v>
      </c>
      <c r="BP960" s="84"/>
      <c r="BQ960" s="117"/>
      <c r="BR960" s="118" t="s">
        <v>3094</v>
      </c>
    </row>
    <row r="961" spans="1:70" s="113" customFormat="1" ht="15" customHeight="1" x14ac:dyDescent="0.25">
      <c r="A961" s="84">
        <v>957</v>
      </c>
      <c r="B961" s="38" t="s">
        <v>254</v>
      </c>
      <c r="C961" s="38" t="s">
        <v>255</v>
      </c>
      <c r="D961" s="38" t="s">
        <v>256</v>
      </c>
      <c r="E961" s="38" t="s">
        <v>257</v>
      </c>
      <c r="F961" s="38" t="s">
        <v>258</v>
      </c>
      <c r="G961" s="84" t="s">
        <v>259</v>
      </c>
      <c r="H961" s="38" t="s">
        <v>260</v>
      </c>
      <c r="I961" s="84">
        <v>95409</v>
      </c>
      <c r="J961" s="38" t="s">
        <v>347</v>
      </c>
      <c r="K961" s="84">
        <v>95409</v>
      </c>
      <c r="L961" s="84" t="s">
        <v>262</v>
      </c>
      <c r="M961" s="38" t="s">
        <v>263</v>
      </c>
      <c r="N961" s="84">
        <v>171419</v>
      </c>
      <c r="O961" s="84" t="s">
        <v>1329</v>
      </c>
      <c r="P961" s="84">
        <v>832028</v>
      </c>
      <c r="Q961" s="38" t="s">
        <v>2437</v>
      </c>
      <c r="R961" s="38" t="s">
        <v>2282</v>
      </c>
      <c r="S961" s="84" t="s">
        <v>2653</v>
      </c>
      <c r="T961" s="84" t="s">
        <v>2653</v>
      </c>
      <c r="U961" s="84" t="s">
        <v>2167</v>
      </c>
      <c r="V961" s="84" t="s">
        <v>269</v>
      </c>
      <c r="W961" s="84">
        <v>0</v>
      </c>
      <c r="X961" s="38" t="s">
        <v>270</v>
      </c>
      <c r="Y961" s="84">
        <v>358803334</v>
      </c>
      <c r="Z961" s="38" t="s">
        <v>2654</v>
      </c>
      <c r="AA961" s="108" t="s">
        <v>3015</v>
      </c>
      <c r="AB961" s="84">
        <v>30000</v>
      </c>
      <c r="AC961" s="108" t="s">
        <v>353</v>
      </c>
      <c r="AD961" s="84">
        <v>18</v>
      </c>
      <c r="AE961" s="84" t="s">
        <v>2911</v>
      </c>
      <c r="AF961" s="84" t="s">
        <v>2151</v>
      </c>
      <c r="AG961" s="108" t="s">
        <v>2645</v>
      </c>
      <c r="AH961" s="84" t="s">
        <v>725</v>
      </c>
      <c r="AI961" s="108" t="s">
        <v>2134</v>
      </c>
      <c r="AJ961" s="84">
        <v>2010</v>
      </c>
      <c r="AK961" s="84">
        <v>2010</v>
      </c>
      <c r="AL961" s="108" t="s">
        <v>2203</v>
      </c>
      <c r="AM961" s="84">
        <v>10426.89</v>
      </c>
      <c r="AN961" s="112">
        <v>3643.11</v>
      </c>
      <c r="AO961" s="112">
        <v>14070</v>
      </c>
      <c r="AP961" s="112">
        <v>19573.11</v>
      </c>
      <c r="AQ961" s="112">
        <v>2506.89</v>
      </c>
      <c r="AR961" s="112">
        <v>22080</v>
      </c>
      <c r="AS961" s="112">
        <v>0</v>
      </c>
      <c r="AT961" s="112">
        <v>0</v>
      </c>
      <c r="AU961" s="112">
        <v>0</v>
      </c>
      <c r="AV961" s="84">
        <v>7</v>
      </c>
      <c r="AW961" s="84">
        <v>0</v>
      </c>
      <c r="AX961" s="84" t="s">
        <v>279</v>
      </c>
      <c r="AY961" s="108"/>
      <c r="AZ961" s="84"/>
      <c r="BA961" s="84"/>
      <c r="BB961" s="84" t="s">
        <v>280</v>
      </c>
      <c r="BC961" s="84" t="s">
        <v>281</v>
      </c>
      <c r="BD961" s="108"/>
      <c r="BE961" s="84">
        <v>0</v>
      </c>
      <c r="BF961" s="38" t="s">
        <v>2653</v>
      </c>
      <c r="BG961" s="84">
        <v>8827245382</v>
      </c>
      <c r="BH961" s="114" t="s">
        <v>3072</v>
      </c>
      <c r="BI961" s="38" t="s">
        <v>111</v>
      </c>
      <c r="BJ961" s="85">
        <v>45821</v>
      </c>
      <c r="BK961" s="84"/>
      <c r="BL961" s="38"/>
      <c r="BM961" s="115" t="s">
        <v>120</v>
      </c>
      <c r="BN961" s="116" t="s">
        <v>199</v>
      </c>
      <c r="BO961" s="84" t="s">
        <v>242</v>
      </c>
      <c r="BP961" s="84"/>
      <c r="BQ961" s="117"/>
      <c r="BR961" s="118" t="s">
        <v>3094</v>
      </c>
    </row>
    <row r="962" spans="1:70" s="113" customFormat="1" ht="15" customHeight="1" x14ac:dyDescent="0.25">
      <c r="A962" s="84">
        <v>958</v>
      </c>
      <c r="B962" s="38" t="s">
        <v>254</v>
      </c>
      <c r="C962" s="38" t="s">
        <v>255</v>
      </c>
      <c r="D962" s="38" t="s">
        <v>256</v>
      </c>
      <c r="E962" s="38" t="s">
        <v>257</v>
      </c>
      <c r="F962" s="38" t="s">
        <v>258</v>
      </c>
      <c r="G962" s="84" t="s">
        <v>259</v>
      </c>
      <c r="H962" s="38" t="s">
        <v>260</v>
      </c>
      <c r="I962" s="84">
        <v>100032</v>
      </c>
      <c r="J962" s="38" t="s">
        <v>261</v>
      </c>
      <c r="K962" s="84">
        <v>100032</v>
      </c>
      <c r="L962" s="84" t="s">
        <v>262</v>
      </c>
      <c r="M962" s="38" t="s">
        <v>263</v>
      </c>
      <c r="N962" s="84">
        <v>160255</v>
      </c>
      <c r="O962" s="84" t="s">
        <v>321</v>
      </c>
      <c r="P962" s="84">
        <v>228216</v>
      </c>
      <c r="Q962" s="38" t="s">
        <v>950</v>
      </c>
      <c r="R962" s="38" t="s">
        <v>2099</v>
      </c>
      <c r="S962" s="84" t="s">
        <v>3017</v>
      </c>
      <c r="T962" s="84" t="s">
        <v>3017</v>
      </c>
      <c r="U962" s="84" t="s">
        <v>2167</v>
      </c>
      <c r="V962" s="84" t="s">
        <v>343</v>
      </c>
      <c r="W962" s="84">
        <v>0</v>
      </c>
      <c r="X962" s="38" t="s">
        <v>270</v>
      </c>
      <c r="Y962" s="84">
        <v>358808967</v>
      </c>
      <c r="Z962" s="38" t="s">
        <v>3018</v>
      </c>
      <c r="AA962" s="108" t="s">
        <v>3006</v>
      </c>
      <c r="AB962" s="84">
        <v>40000</v>
      </c>
      <c r="AC962" s="108" t="s">
        <v>273</v>
      </c>
      <c r="AD962" s="84">
        <v>24</v>
      </c>
      <c r="AE962" s="84" t="s">
        <v>2925</v>
      </c>
      <c r="AF962" s="84" t="s">
        <v>2151</v>
      </c>
      <c r="AG962" s="108" t="s">
        <v>3019</v>
      </c>
      <c r="AH962" s="84" t="s">
        <v>725</v>
      </c>
      <c r="AI962" s="108" t="s">
        <v>3020</v>
      </c>
      <c r="AJ962" s="84">
        <v>2130</v>
      </c>
      <c r="AK962" s="84">
        <v>2130</v>
      </c>
      <c r="AL962" s="108" t="s">
        <v>781</v>
      </c>
      <c r="AM962" s="84">
        <v>4090.78</v>
      </c>
      <c r="AN962" s="112">
        <v>2299.2199999999998</v>
      </c>
      <c r="AO962" s="112">
        <v>6390</v>
      </c>
      <c r="AP962" s="112">
        <v>35909.22</v>
      </c>
      <c r="AQ962" s="112">
        <v>8615.7800000000007</v>
      </c>
      <c r="AR962" s="112">
        <v>44525</v>
      </c>
      <c r="AS962" s="112">
        <v>4311.3999999999996</v>
      </c>
      <c r="AT962" s="112">
        <v>2078.6</v>
      </c>
      <c r="AU962" s="112">
        <v>6390</v>
      </c>
      <c r="AV962" s="84">
        <v>6</v>
      </c>
      <c r="AW962" s="84">
        <v>92</v>
      </c>
      <c r="AX962" s="84" t="s">
        <v>2161</v>
      </c>
      <c r="AY962" s="108"/>
      <c r="AZ962" s="84"/>
      <c r="BA962" s="84"/>
      <c r="BB962" s="84" t="s">
        <v>280</v>
      </c>
      <c r="BC962" s="84" t="s">
        <v>281</v>
      </c>
      <c r="BD962" s="108"/>
      <c r="BE962" s="84">
        <v>0</v>
      </c>
      <c r="BF962" s="38" t="s">
        <v>3017</v>
      </c>
      <c r="BG962" s="84">
        <v>9685360131</v>
      </c>
      <c r="BH962" s="114" t="s">
        <v>3072</v>
      </c>
      <c r="BI962" s="38" t="s">
        <v>111</v>
      </c>
      <c r="BJ962" s="85">
        <v>45818</v>
      </c>
      <c r="BK962" s="84"/>
      <c r="BL962" s="38"/>
      <c r="BM962" s="115" t="s">
        <v>119</v>
      </c>
      <c r="BN962" s="116" t="s">
        <v>199</v>
      </c>
      <c r="BO962" s="84" t="s">
        <v>242</v>
      </c>
      <c r="BP962" s="84"/>
      <c r="BQ962" s="117"/>
      <c r="BR962" s="118" t="s">
        <v>3094</v>
      </c>
    </row>
    <row r="963" spans="1:70" s="113" customFormat="1" ht="15" customHeight="1" x14ac:dyDescent="0.25">
      <c r="A963" s="84">
        <v>959</v>
      </c>
      <c r="B963" s="38" t="s">
        <v>254</v>
      </c>
      <c r="C963" s="38" t="s">
        <v>255</v>
      </c>
      <c r="D963" s="38" t="s">
        <v>256</v>
      </c>
      <c r="E963" s="38" t="s">
        <v>257</v>
      </c>
      <c r="F963" s="38" t="s">
        <v>258</v>
      </c>
      <c r="G963" s="84" t="s">
        <v>259</v>
      </c>
      <c r="H963" s="38" t="s">
        <v>260</v>
      </c>
      <c r="I963" s="84">
        <v>95409</v>
      </c>
      <c r="J963" s="38" t="s">
        <v>347</v>
      </c>
      <c r="K963" s="84">
        <v>95409</v>
      </c>
      <c r="L963" s="84" t="s">
        <v>262</v>
      </c>
      <c r="M963" s="38" t="s">
        <v>263</v>
      </c>
      <c r="N963" s="84">
        <v>162505</v>
      </c>
      <c r="O963" s="84" t="s">
        <v>598</v>
      </c>
      <c r="P963" s="84">
        <v>217947</v>
      </c>
      <c r="Q963" s="38" t="s">
        <v>1627</v>
      </c>
      <c r="R963" s="38" t="s">
        <v>2099</v>
      </c>
      <c r="S963" s="84" t="s">
        <v>3021</v>
      </c>
      <c r="T963" s="84" t="s">
        <v>3021</v>
      </c>
      <c r="U963" s="84" t="s">
        <v>287</v>
      </c>
      <c r="V963" s="84" t="s">
        <v>269</v>
      </c>
      <c r="W963" s="84">
        <v>0</v>
      </c>
      <c r="X963" s="38" t="s">
        <v>270</v>
      </c>
      <c r="Y963" s="84">
        <v>358851637</v>
      </c>
      <c r="Z963" s="38" t="s">
        <v>3022</v>
      </c>
      <c r="AA963" s="108" t="s">
        <v>3023</v>
      </c>
      <c r="AB963" s="84">
        <v>38000</v>
      </c>
      <c r="AC963" s="108" t="s">
        <v>353</v>
      </c>
      <c r="AD963" s="84">
        <v>24</v>
      </c>
      <c r="AE963" s="84" t="s">
        <v>371</v>
      </c>
      <c r="AF963" s="84" t="s">
        <v>2151</v>
      </c>
      <c r="AG963" s="108" t="s">
        <v>2749</v>
      </c>
      <c r="AH963" s="84" t="s">
        <v>725</v>
      </c>
      <c r="AI963" s="108" t="s">
        <v>2422</v>
      </c>
      <c r="AJ963" s="84">
        <v>2020</v>
      </c>
      <c r="AK963" s="84">
        <v>2020</v>
      </c>
      <c r="AL963" s="108" t="s">
        <v>3024</v>
      </c>
      <c r="AM963" s="84">
        <v>860.48</v>
      </c>
      <c r="AN963" s="112">
        <v>1159.52</v>
      </c>
      <c r="AO963" s="112">
        <v>2020</v>
      </c>
      <c r="AP963" s="112">
        <v>37139.519999999997</v>
      </c>
      <c r="AQ963" s="112">
        <v>9991.48</v>
      </c>
      <c r="AR963" s="112">
        <v>47131</v>
      </c>
      <c r="AS963" s="112">
        <v>6563.35</v>
      </c>
      <c r="AT963" s="112">
        <v>3536.65</v>
      </c>
      <c r="AU963" s="112">
        <v>10100</v>
      </c>
      <c r="AV963" s="84">
        <v>6</v>
      </c>
      <c r="AW963" s="84">
        <v>121</v>
      </c>
      <c r="AX963" s="84" t="s">
        <v>2423</v>
      </c>
      <c r="AY963" s="108"/>
      <c r="AZ963" s="84"/>
      <c r="BA963" s="84"/>
      <c r="BB963" s="84" t="s">
        <v>280</v>
      </c>
      <c r="BC963" s="84" t="s">
        <v>281</v>
      </c>
      <c r="BD963" s="108"/>
      <c r="BE963" s="84">
        <v>0</v>
      </c>
      <c r="BF963" s="38" t="s">
        <v>3021</v>
      </c>
      <c r="BG963" s="84">
        <v>8261912891</v>
      </c>
      <c r="BH963" s="114" t="s">
        <v>3072</v>
      </c>
      <c r="BI963" s="38" t="s">
        <v>111</v>
      </c>
      <c r="BJ963" s="85">
        <v>45818</v>
      </c>
      <c r="BK963" s="84"/>
      <c r="BL963" s="38"/>
      <c r="BM963" s="115" t="s">
        <v>119</v>
      </c>
      <c r="BN963" s="116" t="s">
        <v>199</v>
      </c>
      <c r="BO963" s="84" t="s">
        <v>242</v>
      </c>
      <c r="BP963" s="84"/>
      <c r="BQ963" s="117"/>
      <c r="BR963" s="118" t="s">
        <v>3094</v>
      </c>
    </row>
    <row r="964" spans="1:70" s="113" customFormat="1" ht="15" customHeight="1" x14ac:dyDescent="0.25">
      <c r="A964" s="84">
        <v>960</v>
      </c>
      <c r="B964" s="38" t="s">
        <v>254</v>
      </c>
      <c r="C964" s="38" t="s">
        <v>255</v>
      </c>
      <c r="D964" s="38" t="s">
        <v>256</v>
      </c>
      <c r="E964" s="38" t="s">
        <v>257</v>
      </c>
      <c r="F964" s="38" t="s">
        <v>258</v>
      </c>
      <c r="G964" s="84" t="s">
        <v>259</v>
      </c>
      <c r="H964" s="38" t="s">
        <v>260</v>
      </c>
      <c r="I964" s="84">
        <v>95534</v>
      </c>
      <c r="J964" s="38" t="s">
        <v>401</v>
      </c>
      <c r="K964" s="84">
        <v>95534</v>
      </c>
      <c r="L964" s="84" t="s">
        <v>262</v>
      </c>
      <c r="M964" s="38" t="s">
        <v>263</v>
      </c>
      <c r="N964" s="84">
        <v>160480</v>
      </c>
      <c r="O964" s="84" t="s">
        <v>408</v>
      </c>
      <c r="P964" s="84">
        <v>215258</v>
      </c>
      <c r="Q964" s="38" t="s">
        <v>409</v>
      </c>
      <c r="R964" s="38" t="s">
        <v>2099</v>
      </c>
      <c r="S964" s="84" t="s">
        <v>3025</v>
      </c>
      <c r="T964" s="84" t="s">
        <v>3025</v>
      </c>
      <c r="U964" s="84" t="s">
        <v>2167</v>
      </c>
      <c r="V964" s="84" t="s">
        <v>269</v>
      </c>
      <c r="W964" s="84">
        <v>0</v>
      </c>
      <c r="X964" s="38" t="s">
        <v>1799</v>
      </c>
      <c r="Y964" s="84">
        <v>358851639</v>
      </c>
      <c r="Z964" s="38" t="s">
        <v>3026</v>
      </c>
      <c r="AA964" s="108" t="s">
        <v>3027</v>
      </c>
      <c r="AB964" s="84">
        <v>37000</v>
      </c>
      <c r="AC964" s="108" t="s">
        <v>314</v>
      </c>
      <c r="AD964" s="84">
        <v>24</v>
      </c>
      <c r="AE964" s="84" t="s">
        <v>421</v>
      </c>
      <c r="AF964" s="84" t="s">
        <v>315</v>
      </c>
      <c r="AG964" s="108" t="s">
        <v>1834</v>
      </c>
      <c r="AH964" s="84" t="s">
        <v>277</v>
      </c>
      <c r="AI964" s="108" t="s">
        <v>2988</v>
      </c>
      <c r="AJ964" s="84">
        <v>1940</v>
      </c>
      <c r="AK964" s="84">
        <v>1940</v>
      </c>
      <c r="AL964" s="108" t="s">
        <v>2195</v>
      </c>
      <c r="AM964" s="84">
        <v>9309.2800000000007</v>
      </c>
      <c r="AN964" s="112">
        <v>4270.72</v>
      </c>
      <c r="AO964" s="112">
        <v>13580</v>
      </c>
      <c r="AP964" s="112">
        <v>27690.720000000001</v>
      </c>
      <c r="AQ964" s="112">
        <v>5046.28</v>
      </c>
      <c r="AR964" s="112">
        <v>32737</v>
      </c>
      <c r="AS964" s="112">
        <v>0</v>
      </c>
      <c r="AT964" s="112">
        <v>0</v>
      </c>
      <c r="AU964" s="112">
        <v>0</v>
      </c>
      <c r="AV964" s="84">
        <v>7</v>
      </c>
      <c r="AW964" s="84">
        <v>0</v>
      </c>
      <c r="AX964" s="84" t="s">
        <v>279</v>
      </c>
      <c r="AY964" s="108"/>
      <c r="AZ964" s="84"/>
      <c r="BA964" s="84"/>
      <c r="BB964" s="84" t="s">
        <v>280</v>
      </c>
      <c r="BC964" s="84" t="s">
        <v>281</v>
      </c>
      <c r="BD964" s="108"/>
      <c r="BE964" s="84">
        <v>0</v>
      </c>
      <c r="BF964" s="38" t="s">
        <v>3025</v>
      </c>
      <c r="BG964" s="84">
        <v>9301081644</v>
      </c>
      <c r="BH964" s="114" t="s">
        <v>3072</v>
      </c>
      <c r="BI964" s="38" t="s">
        <v>111</v>
      </c>
      <c r="BJ964" s="85">
        <v>45820</v>
      </c>
      <c r="BK964" s="84"/>
      <c r="BL964" s="38"/>
      <c r="BM964" s="115" t="s">
        <v>119</v>
      </c>
      <c r="BN964" s="116" t="s">
        <v>199</v>
      </c>
      <c r="BO964" s="84" t="s">
        <v>242</v>
      </c>
      <c r="BP964" s="84"/>
      <c r="BQ964" s="117"/>
      <c r="BR964" s="118" t="s">
        <v>3094</v>
      </c>
    </row>
    <row r="965" spans="1:70" s="113" customFormat="1" ht="15" customHeight="1" x14ac:dyDescent="0.25">
      <c r="A965" s="84">
        <v>961</v>
      </c>
      <c r="B965" s="38" t="s">
        <v>254</v>
      </c>
      <c r="C965" s="38" t="s">
        <v>255</v>
      </c>
      <c r="D965" s="38" t="s">
        <v>256</v>
      </c>
      <c r="E965" s="38" t="s">
        <v>257</v>
      </c>
      <c r="F965" s="38" t="s">
        <v>258</v>
      </c>
      <c r="G965" s="84" t="s">
        <v>259</v>
      </c>
      <c r="H965" s="38" t="s">
        <v>260</v>
      </c>
      <c r="I965" s="84">
        <v>95591</v>
      </c>
      <c r="J965" s="38" t="s">
        <v>429</v>
      </c>
      <c r="K965" s="84">
        <v>95591</v>
      </c>
      <c r="L965" s="84" t="s">
        <v>262</v>
      </c>
      <c r="M965" s="38" t="s">
        <v>263</v>
      </c>
      <c r="N965" s="84">
        <v>160610</v>
      </c>
      <c r="O965" s="84" t="s">
        <v>430</v>
      </c>
      <c r="P965" s="84">
        <v>215436</v>
      </c>
      <c r="Q965" s="38" t="s">
        <v>431</v>
      </c>
      <c r="R965" s="38" t="s">
        <v>2099</v>
      </c>
      <c r="S965" s="84" t="s">
        <v>3028</v>
      </c>
      <c r="T965" s="84" t="s">
        <v>3028</v>
      </c>
      <c r="U965" s="84" t="s">
        <v>287</v>
      </c>
      <c r="V965" s="84" t="s">
        <v>269</v>
      </c>
      <c r="W965" s="84">
        <v>0</v>
      </c>
      <c r="X965" s="38" t="s">
        <v>270</v>
      </c>
      <c r="Y965" s="84">
        <v>358851641</v>
      </c>
      <c r="Z965" s="38" t="s">
        <v>3029</v>
      </c>
      <c r="AA965" s="108" t="s">
        <v>3030</v>
      </c>
      <c r="AB965" s="84">
        <v>56000</v>
      </c>
      <c r="AC965" s="108" t="s">
        <v>333</v>
      </c>
      <c r="AD965" s="84">
        <v>24</v>
      </c>
      <c r="AE965" s="84" t="s">
        <v>421</v>
      </c>
      <c r="AF965" s="84" t="s">
        <v>315</v>
      </c>
      <c r="AG965" s="108" t="s">
        <v>1867</v>
      </c>
      <c r="AH965" s="84" t="s">
        <v>277</v>
      </c>
      <c r="AI965" s="108" t="s">
        <v>2859</v>
      </c>
      <c r="AJ965" s="84">
        <v>2940</v>
      </c>
      <c r="AK965" s="84">
        <v>2940</v>
      </c>
      <c r="AL965" s="108" t="s">
        <v>2322</v>
      </c>
      <c r="AM965" s="84">
        <v>9482.7099999999991</v>
      </c>
      <c r="AN965" s="112">
        <v>5217.29</v>
      </c>
      <c r="AO965" s="112">
        <v>14700</v>
      </c>
      <c r="AP965" s="112">
        <v>46517.29</v>
      </c>
      <c r="AQ965" s="112">
        <v>9604.7099999999991</v>
      </c>
      <c r="AR965" s="112">
        <v>56122</v>
      </c>
      <c r="AS965" s="112">
        <v>2021.44</v>
      </c>
      <c r="AT965" s="112">
        <v>918.56</v>
      </c>
      <c r="AU965" s="112">
        <v>2940</v>
      </c>
      <c r="AV965" s="84">
        <v>6</v>
      </c>
      <c r="AW965" s="84">
        <v>7</v>
      </c>
      <c r="AX965" s="84" t="s">
        <v>2177</v>
      </c>
      <c r="AY965" s="108"/>
      <c r="AZ965" s="84"/>
      <c r="BA965" s="84"/>
      <c r="BB965" s="84" t="s">
        <v>280</v>
      </c>
      <c r="BC965" s="84" t="s">
        <v>281</v>
      </c>
      <c r="BD965" s="108"/>
      <c r="BE965" s="84">
        <v>0</v>
      </c>
      <c r="BF965" s="38" t="s">
        <v>3028</v>
      </c>
      <c r="BG965" s="84">
        <v>9977299516</v>
      </c>
      <c r="BH965" s="114" t="s">
        <v>3072</v>
      </c>
      <c r="BI965" s="38" t="s">
        <v>110</v>
      </c>
      <c r="BJ965" s="85">
        <v>45820</v>
      </c>
      <c r="BK965" s="84"/>
      <c r="BL965" s="38" t="s">
        <v>115</v>
      </c>
      <c r="BM965" s="115" t="s">
        <v>130</v>
      </c>
      <c r="BN965" s="116" t="s">
        <v>199</v>
      </c>
      <c r="BO965" s="84" t="s">
        <v>242</v>
      </c>
      <c r="BP965" s="84"/>
      <c r="BQ965" s="117"/>
      <c r="BR965" s="118" t="s">
        <v>3091</v>
      </c>
    </row>
    <row r="966" spans="1:70" s="113" customFormat="1" ht="15" customHeight="1" x14ac:dyDescent="0.25">
      <c r="A966" s="84">
        <v>962</v>
      </c>
      <c r="B966" s="38" t="s">
        <v>254</v>
      </c>
      <c r="C966" s="38" t="s">
        <v>255</v>
      </c>
      <c r="D966" s="38" t="s">
        <v>256</v>
      </c>
      <c r="E966" s="38" t="s">
        <v>257</v>
      </c>
      <c r="F966" s="38" t="s">
        <v>258</v>
      </c>
      <c r="G966" s="84" t="s">
        <v>259</v>
      </c>
      <c r="H966" s="38" t="s">
        <v>260</v>
      </c>
      <c r="I966" s="84">
        <v>95892</v>
      </c>
      <c r="J966" s="38" t="s">
        <v>516</v>
      </c>
      <c r="K966" s="84">
        <v>95892</v>
      </c>
      <c r="L966" s="84" t="s">
        <v>262</v>
      </c>
      <c r="M966" s="38" t="s">
        <v>263</v>
      </c>
      <c r="N966" s="84">
        <v>164625</v>
      </c>
      <c r="O966" s="84" t="s">
        <v>812</v>
      </c>
      <c r="P966" s="84">
        <v>220812</v>
      </c>
      <c r="Q966" s="38" t="s">
        <v>813</v>
      </c>
      <c r="R966" s="38" t="s">
        <v>2099</v>
      </c>
      <c r="S966" s="84" t="s">
        <v>3031</v>
      </c>
      <c r="T966" s="84" t="s">
        <v>3031</v>
      </c>
      <c r="U966" s="84" t="s">
        <v>2167</v>
      </c>
      <c r="V966" s="84" t="s">
        <v>269</v>
      </c>
      <c r="W966" s="84">
        <v>0</v>
      </c>
      <c r="X966" s="38" t="s">
        <v>270</v>
      </c>
      <c r="Y966" s="84">
        <v>358851645</v>
      </c>
      <c r="Z966" s="38" t="s">
        <v>3032</v>
      </c>
      <c r="AA966" s="108" t="s">
        <v>3023</v>
      </c>
      <c r="AB966" s="84">
        <v>36000</v>
      </c>
      <c r="AC966" s="108" t="s">
        <v>522</v>
      </c>
      <c r="AD966" s="84">
        <v>24</v>
      </c>
      <c r="AE966" s="84" t="s">
        <v>739</v>
      </c>
      <c r="AF966" s="84" t="s">
        <v>603</v>
      </c>
      <c r="AG966" s="108" t="s">
        <v>1388</v>
      </c>
      <c r="AH966" s="84" t="s">
        <v>277</v>
      </c>
      <c r="AI966" s="108" t="s">
        <v>3033</v>
      </c>
      <c r="AJ966" s="84">
        <v>1890</v>
      </c>
      <c r="AK966" s="84">
        <v>1890</v>
      </c>
      <c r="AL966" s="108" t="s">
        <v>2663</v>
      </c>
      <c r="AM966" s="84">
        <v>972.74</v>
      </c>
      <c r="AN966" s="112">
        <v>917.26</v>
      </c>
      <c r="AO966" s="112">
        <v>1890</v>
      </c>
      <c r="AP966" s="112">
        <v>35027.26</v>
      </c>
      <c r="AQ966" s="112">
        <v>8753.74</v>
      </c>
      <c r="AR966" s="112">
        <v>43781</v>
      </c>
      <c r="AS966" s="112">
        <v>6321.89</v>
      </c>
      <c r="AT966" s="112">
        <v>3128.11</v>
      </c>
      <c r="AU966" s="112">
        <v>9450</v>
      </c>
      <c r="AV966" s="84">
        <v>6</v>
      </c>
      <c r="AW966" s="84">
        <v>126</v>
      </c>
      <c r="AX966" s="84" t="s">
        <v>2423</v>
      </c>
      <c r="AY966" s="108"/>
      <c r="AZ966" s="84"/>
      <c r="BA966" s="84"/>
      <c r="BB966" s="84" t="s">
        <v>280</v>
      </c>
      <c r="BC966" s="84" t="s">
        <v>281</v>
      </c>
      <c r="BD966" s="108"/>
      <c r="BE966" s="84">
        <v>0</v>
      </c>
      <c r="BF966" s="38" t="s">
        <v>3031</v>
      </c>
      <c r="BG966" s="84">
        <v>9244212700</v>
      </c>
      <c r="BH966" s="114" t="s">
        <v>3072</v>
      </c>
      <c r="BI966" s="38" t="s">
        <v>111</v>
      </c>
      <c r="BJ966" s="85">
        <v>45818</v>
      </c>
      <c r="BK966" s="84"/>
      <c r="BL966" s="38"/>
      <c r="BM966" s="115" t="s">
        <v>120</v>
      </c>
      <c r="BN966" s="116" t="s">
        <v>199</v>
      </c>
      <c r="BO966" s="84" t="s">
        <v>242</v>
      </c>
      <c r="BP966" s="84"/>
      <c r="BQ966" s="117"/>
      <c r="BR966" s="118" t="s">
        <v>3094</v>
      </c>
    </row>
    <row r="967" spans="1:70" s="113" customFormat="1" ht="15" customHeight="1" x14ac:dyDescent="0.25">
      <c r="A967" s="84">
        <v>963</v>
      </c>
      <c r="B967" s="38" t="s">
        <v>254</v>
      </c>
      <c r="C967" s="38" t="s">
        <v>255</v>
      </c>
      <c r="D967" s="38" t="s">
        <v>256</v>
      </c>
      <c r="E967" s="38" t="s">
        <v>257</v>
      </c>
      <c r="F967" s="38" t="s">
        <v>258</v>
      </c>
      <c r="G967" s="84" t="s">
        <v>259</v>
      </c>
      <c r="H967" s="38" t="s">
        <v>260</v>
      </c>
      <c r="I967" s="84">
        <v>95892</v>
      </c>
      <c r="J967" s="38" t="s">
        <v>516</v>
      </c>
      <c r="K967" s="84">
        <v>95892</v>
      </c>
      <c r="L967" s="84" t="s">
        <v>262</v>
      </c>
      <c r="M967" s="38" t="s">
        <v>263</v>
      </c>
      <c r="N967" s="84">
        <v>196823</v>
      </c>
      <c r="O967" s="84" t="s">
        <v>1683</v>
      </c>
      <c r="P967" s="84">
        <v>261301</v>
      </c>
      <c r="Q967" s="38" t="s">
        <v>349</v>
      </c>
      <c r="R967" s="38" t="s">
        <v>2099</v>
      </c>
      <c r="S967" s="84" t="s">
        <v>3034</v>
      </c>
      <c r="T967" s="84" t="s">
        <v>3034</v>
      </c>
      <c r="U967" s="84" t="s">
        <v>268</v>
      </c>
      <c r="V967" s="84" t="s">
        <v>269</v>
      </c>
      <c r="W967" s="84">
        <v>0</v>
      </c>
      <c r="X967" s="38" t="s">
        <v>270</v>
      </c>
      <c r="Y967" s="84">
        <v>358851646</v>
      </c>
      <c r="Z967" s="38" t="s">
        <v>2279</v>
      </c>
      <c r="AA967" s="108" t="s">
        <v>2354</v>
      </c>
      <c r="AB967" s="84">
        <v>67000</v>
      </c>
      <c r="AC967" s="108" t="s">
        <v>522</v>
      </c>
      <c r="AD967" s="84">
        <v>24</v>
      </c>
      <c r="AE967" s="84" t="s">
        <v>708</v>
      </c>
      <c r="AF967" s="84" t="s">
        <v>780</v>
      </c>
      <c r="AG967" s="108" t="s">
        <v>2971</v>
      </c>
      <c r="AH967" s="84" t="s">
        <v>277</v>
      </c>
      <c r="AI967" s="108" t="s">
        <v>3033</v>
      </c>
      <c r="AJ967" s="84">
        <v>3520</v>
      </c>
      <c r="AK967" s="84">
        <v>3520</v>
      </c>
      <c r="AL967" s="108" t="s">
        <v>3000</v>
      </c>
      <c r="AM967" s="84">
        <v>6620.02</v>
      </c>
      <c r="AN967" s="112">
        <v>3939.98</v>
      </c>
      <c r="AO967" s="112">
        <v>10560</v>
      </c>
      <c r="AP967" s="112">
        <v>60379.98</v>
      </c>
      <c r="AQ967" s="112">
        <v>13778.02</v>
      </c>
      <c r="AR967" s="112">
        <v>74158</v>
      </c>
      <c r="AS967" s="112">
        <v>7159.61</v>
      </c>
      <c r="AT967" s="112">
        <v>3400.39</v>
      </c>
      <c r="AU967" s="112">
        <v>10560</v>
      </c>
      <c r="AV967" s="84">
        <v>6</v>
      </c>
      <c r="AW967" s="84">
        <v>67</v>
      </c>
      <c r="AX967" s="84" t="s">
        <v>2235</v>
      </c>
      <c r="AY967" s="108"/>
      <c r="AZ967" s="84"/>
      <c r="BA967" s="84"/>
      <c r="BB967" s="84" t="s">
        <v>280</v>
      </c>
      <c r="BC967" s="84" t="s">
        <v>281</v>
      </c>
      <c r="BD967" s="108"/>
      <c r="BE967" s="84">
        <v>0</v>
      </c>
      <c r="BF967" s="38" t="s">
        <v>3034</v>
      </c>
      <c r="BG967" s="84">
        <v>9644571085</v>
      </c>
      <c r="BH967" s="114" t="s">
        <v>3072</v>
      </c>
      <c r="BI967" s="38" t="s">
        <v>110</v>
      </c>
      <c r="BJ967" s="85">
        <v>45822</v>
      </c>
      <c r="BK967" s="84"/>
      <c r="BL967" s="38" t="s">
        <v>114</v>
      </c>
      <c r="BM967" s="115" t="s">
        <v>119</v>
      </c>
      <c r="BN967" s="116" t="s">
        <v>199</v>
      </c>
      <c r="BO967" s="84" t="s">
        <v>242</v>
      </c>
      <c r="BP967" s="84"/>
      <c r="BQ967" s="117"/>
      <c r="BR967" s="118" t="s">
        <v>3091</v>
      </c>
    </row>
    <row r="968" spans="1:70" s="113" customFormat="1" ht="15" customHeight="1" x14ac:dyDescent="0.25">
      <c r="A968" s="84">
        <v>964</v>
      </c>
      <c r="B968" s="38" t="s">
        <v>254</v>
      </c>
      <c r="C968" s="38" t="s">
        <v>255</v>
      </c>
      <c r="D968" s="38" t="s">
        <v>256</v>
      </c>
      <c r="E968" s="38" t="s">
        <v>257</v>
      </c>
      <c r="F968" s="38" t="s">
        <v>258</v>
      </c>
      <c r="G968" s="84" t="s">
        <v>259</v>
      </c>
      <c r="H968" s="38" t="s">
        <v>260</v>
      </c>
      <c r="I968" s="84">
        <v>96143</v>
      </c>
      <c r="J968" s="38" t="s">
        <v>539</v>
      </c>
      <c r="K968" s="84">
        <v>96143</v>
      </c>
      <c r="L968" s="84" t="s">
        <v>262</v>
      </c>
      <c r="M968" s="38" t="s">
        <v>263</v>
      </c>
      <c r="N968" s="84">
        <v>171983</v>
      </c>
      <c r="O968" s="84" t="s">
        <v>2368</v>
      </c>
      <c r="P968" s="84">
        <v>231104</v>
      </c>
      <c r="Q968" s="38" t="s">
        <v>2369</v>
      </c>
      <c r="R968" s="38" t="s">
        <v>2099</v>
      </c>
      <c r="S968" s="84" t="s">
        <v>3035</v>
      </c>
      <c r="T968" s="84" t="s">
        <v>3035</v>
      </c>
      <c r="U968" s="84" t="s">
        <v>268</v>
      </c>
      <c r="V968" s="84" t="s">
        <v>269</v>
      </c>
      <c r="W968" s="84">
        <v>0</v>
      </c>
      <c r="X968" s="38" t="s">
        <v>270</v>
      </c>
      <c r="Y968" s="84">
        <v>358851648</v>
      </c>
      <c r="Z968" s="38" t="s">
        <v>3036</v>
      </c>
      <c r="AA968" s="108" t="s">
        <v>3037</v>
      </c>
      <c r="AB968" s="84">
        <v>79000</v>
      </c>
      <c r="AC968" s="108" t="s">
        <v>333</v>
      </c>
      <c r="AD968" s="84">
        <v>24</v>
      </c>
      <c r="AE968" s="84" t="s">
        <v>708</v>
      </c>
      <c r="AF968" s="84" t="s">
        <v>2151</v>
      </c>
      <c r="AG968" s="108" t="s">
        <v>2381</v>
      </c>
      <c r="AH968" s="84" t="s">
        <v>725</v>
      </c>
      <c r="AI968" s="108" t="s">
        <v>2859</v>
      </c>
      <c r="AJ968" s="84">
        <v>4210</v>
      </c>
      <c r="AK968" s="84">
        <v>4210</v>
      </c>
      <c r="AL968" s="108" t="s">
        <v>2859</v>
      </c>
      <c r="AM968" s="84">
        <v>1960.12</v>
      </c>
      <c r="AN968" s="112">
        <v>2249.88</v>
      </c>
      <c r="AO968" s="112">
        <v>4210</v>
      </c>
      <c r="AP968" s="112">
        <v>77039.88</v>
      </c>
      <c r="AQ968" s="112">
        <v>20605.12</v>
      </c>
      <c r="AR968" s="112">
        <v>97645</v>
      </c>
      <c r="AS968" s="112">
        <v>13717.96</v>
      </c>
      <c r="AT968" s="112">
        <v>7332.04</v>
      </c>
      <c r="AU968" s="112">
        <v>21050</v>
      </c>
      <c r="AV968" s="84">
        <v>6</v>
      </c>
      <c r="AW968" s="84">
        <v>127</v>
      </c>
      <c r="AX968" s="84" t="s">
        <v>2423</v>
      </c>
      <c r="AY968" s="108"/>
      <c r="AZ968" s="84"/>
      <c r="BA968" s="84"/>
      <c r="BB968" s="84" t="s">
        <v>280</v>
      </c>
      <c r="BC968" s="84" t="s">
        <v>281</v>
      </c>
      <c r="BD968" s="108"/>
      <c r="BE968" s="84">
        <v>0</v>
      </c>
      <c r="BF968" s="38" t="s">
        <v>3035</v>
      </c>
      <c r="BG968" s="84">
        <v>9826780838</v>
      </c>
      <c r="BH968" s="114" t="s">
        <v>3072</v>
      </c>
      <c r="BI968" s="38" t="s">
        <v>111</v>
      </c>
      <c r="BJ968" s="85">
        <v>45818</v>
      </c>
      <c r="BK968" s="84"/>
      <c r="BL968" s="38"/>
      <c r="BM968" s="115" t="s">
        <v>120</v>
      </c>
      <c r="BN968" s="116" t="s">
        <v>199</v>
      </c>
      <c r="BO968" s="84" t="s">
        <v>242</v>
      </c>
      <c r="BP968" s="84"/>
      <c r="BQ968" s="117"/>
      <c r="BR968" s="118" t="s">
        <v>3094</v>
      </c>
    </row>
    <row r="969" spans="1:70" s="113" customFormat="1" ht="15" customHeight="1" x14ac:dyDescent="0.25">
      <c r="A969" s="84">
        <v>965</v>
      </c>
      <c r="B969" s="38" t="s">
        <v>254</v>
      </c>
      <c r="C969" s="38" t="s">
        <v>255</v>
      </c>
      <c r="D969" s="38" t="s">
        <v>256</v>
      </c>
      <c r="E969" s="38" t="s">
        <v>257</v>
      </c>
      <c r="F969" s="38" t="s">
        <v>258</v>
      </c>
      <c r="G969" s="84" t="s">
        <v>259</v>
      </c>
      <c r="H969" s="38" t="s">
        <v>260</v>
      </c>
      <c r="I969" s="84">
        <v>89442</v>
      </c>
      <c r="J969" s="38" t="s">
        <v>436</v>
      </c>
      <c r="K969" s="84">
        <v>89442</v>
      </c>
      <c r="L969" s="84" t="s">
        <v>262</v>
      </c>
      <c r="M969" s="38" t="s">
        <v>263</v>
      </c>
      <c r="N969" s="84">
        <v>171740</v>
      </c>
      <c r="O969" s="84" t="s">
        <v>1408</v>
      </c>
      <c r="P969" s="84">
        <v>779747</v>
      </c>
      <c r="Q969" s="38" t="s">
        <v>1412</v>
      </c>
      <c r="R969" s="38" t="s">
        <v>2952</v>
      </c>
      <c r="S969" s="84" t="s">
        <v>2766</v>
      </c>
      <c r="T969" s="84" t="s">
        <v>2766</v>
      </c>
      <c r="U969" s="84" t="s">
        <v>287</v>
      </c>
      <c r="V969" s="84" t="s">
        <v>269</v>
      </c>
      <c r="W969" s="84">
        <v>0</v>
      </c>
      <c r="X969" s="38" t="s">
        <v>2953</v>
      </c>
      <c r="Y969" s="84">
        <v>358917284</v>
      </c>
      <c r="Z969" s="38" t="s">
        <v>1416</v>
      </c>
      <c r="AA969" s="108" t="s">
        <v>3011</v>
      </c>
      <c r="AB969" s="84">
        <v>14999</v>
      </c>
      <c r="AC969" s="108" t="s">
        <v>333</v>
      </c>
      <c r="AD969" s="84">
        <v>12</v>
      </c>
      <c r="AE969" s="84" t="s">
        <v>2955</v>
      </c>
      <c r="AF969" s="84" t="s">
        <v>2151</v>
      </c>
      <c r="AG969" s="108" t="s">
        <v>2765</v>
      </c>
      <c r="AH969" s="84" t="s">
        <v>725</v>
      </c>
      <c r="AI969" s="108" t="s">
        <v>2859</v>
      </c>
      <c r="AJ969" s="84">
        <v>1420</v>
      </c>
      <c r="AK969" s="84">
        <v>1420</v>
      </c>
      <c r="AL969" s="108" t="s">
        <v>2322</v>
      </c>
      <c r="AM969" s="84">
        <v>5629.49</v>
      </c>
      <c r="AN969" s="112">
        <v>1470.51</v>
      </c>
      <c r="AO969" s="112">
        <v>7100</v>
      </c>
      <c r="AP969" s="112">
        <v>9369.51</v>
      </c>
      <c r="AQ969" s="112">
        <v>809.49</v>
      </c>
      <c r="AR969" s="112">
        <v>10179</v>
      </c>
      <c r="AS969" s="112">
        <v>1223.05</v>
      </c>
      <c r="AT969" s="112">
        <v>196.95</v>
      </c>
      <c r="AU969" s="112">
        <v>1420</v>
      </c>
      <c r="AV969" s="84">
        <v>6</v>
      </c>
      <c r="AW969" s="84">
        <v>7</v>
      </c>
      <c r="AX969" s="84" t="s">
        <v>2177</v>
      </c>
      <c r="AY969" s="108"/>
      <c r="AZ969" s="84"/>
      <c r="BA969" s="84"/>
      <c r="BB969" s="84" t="s">
        <v>280</v>
      </c>
      <c r="BC969" s="84" t="s">
        <v>281</v>
      </c>
      <c r="BD969" s="108"/>
      <c r="BE969" s="84">
        <v>0</v>
      </c>
      <c r="BF969" s="38" t="s">
        <v>2766</v>
      </c>
      <c r="BG969" s="84">
        <v>9669021624</v>
      </c>
      <c r="BH969" s="114" t="s">
        <v>3072</v>
      </c>
      <c r="BI969" s="38" t="s">
        <v>110</v>
      </c>
      <c r="BJ969" s="85">
        <v>45820</v>
      </c>
      <c r="BK969" s="84"/>
      <c r="BL969" s="38" t="s">
        <v>114</v>
      </c>
      <c r="BM969" s="115" t="s">
        <v>119</v>
      </c>
      <c r="BN969" s="116" t="s">
        <v>200</v>
      </c>
      <c r="BO969" s="84" t="s">
        <v>243</v>
      </c>
      <c r="BP969" s="84"/>
      <c r="BQ969" s="117"/>
      <c r="BR969" s="118" t="s">
        <v>3091</v>
      </c>
    </row>
    <row r="970" spans="1:70" s="113" customFormat="1" ht="15" customHeight="1" x14ac:dyDescent="0.25">
      <c r="A970" s="84">
        <v>966</v>
      </c>
      <c r="B970" s="38" t="s">
        <v>254</v>
      </c>
      <c r="C970" s="38" t="s">
        <v>255</v>
      </c>
      <c r="D970" s="38" t="s">
        <v>256</v>
      </c>
      <c r="E970" s="38" t="s">
        <v>257</v>
      </c>
      <c r="F970" s="38" t="s">
        <v>258</v>
      </c>
      <c r="G970" s="84" t="s">
        <v>259</v>
      </c>
      <c r="H970" s="38" t="s">
        <v>260</v>
      </c>
      <c r="I970" s="84">
        <v>95409</v>
      </c>
      <c r="J970" s="38" t="s">
        <v>347</v>
      </c>
      <c r="K970" s="84">
        <v>95409</v>
      </c>
      <c r="L970" s="84" t="s">
        <v>262</v>
      </c>
      <c r="M970" s="38" t="s">
        <v>263</v>
      </c>
      <c r="N970" s="84">
        <v>162505</v>
      </c>
      <c r="O970" s="84" t="s">
        <v>598</v>
      </c>
      <c r="P970" s="84">
        <v>788528</v>
      </c>
      <c r="Q970" s="38" t="s">
        <v>2393</v>
      </c>
      <c r="R970" s="38" t="s">
        <v>2282</v>
      </c>
      <c r="S970" s="84" t="s">
        <v>2718</v>
      </c>
      <c r="T970" s="84" t="s">
        <v>2718</v>
      </c>
      <c r="U970" s="84" t="s">
        <v>2167</v>
      </c>
      <c r="V970" s="84" t="s">
        <v>269</v>
      </c>
      <c r="W970" s="84">
        <v>0</v>
      </c>
      <c r="X970" s="38" t="s">
        <v>270</v>
      </c>
      <c r="Y970" s="84">
        <v>358925636</v>
      </c>
      <c r="Z970" s="38" t="s">
        <v>2719</v>
      </c>
      <c r="AA970" s="108" t="s">
        <v>3006</v>
      </c>
      <c r="AB970" s="84">
        <v>35000</v>
      </c>
      <c r="AC970" s="108" t="s">
        <v>353</v>
      </c>
      <c r="AD970" s="84">
        <v>18</v>
      </c>
      <c r="AE970" s="84" t="s">
        <v>2911</v>
      </c>
      <c r="AF970" s="84" t="s">
        <v>2151</v>
      </c>
      <c r="AG970" s="108" t="s">
        <v>2721</v>
      </c>
      <c r="AH970" s="84" t="s">
        <v>725</v>
      </c>
      <c r="AI970" s="108" t="s">
        <v>2134</v>
      </c>
      <c r="AJ970" s="84">
        <v>2350</v>
      </c>
      <c r="AK970" s="84">
        <v>2350</v>
      </c>
      <c r="AL970" s="108" t="s">
        <v>278</v>
      </c>
      <c r="AM970" s="84">
        <v>5093.8100000000004</v>
      </c>
      <c r="AN970" s="112">
        <v>1956.19</v>
      </c>
      <c r="AO970" s="112">
        <v>7050</v>
      </c>
      <c r="AP970" s="112">
        <v>29906.19</v>
      </c>
      <c r="AQ970" s="112">
        <v>5099.8100000000004</v>
      </c>
      <c r="AR970" s="112">
        <v>35006</v>
      </c>
      <c r="AS970" s="112">
        <v>7188.59</v>
      </c>
      <c r="AT970" s="112">
        <v>2211.41</v>
      </c>
      <c r="AU970" s="112">
        <v>9400</v>
      </c>
      <c r="AV970" s="84">
        <v>7</v>
      </c>
      <c r="AW970" s="84">
        <v>93</v>
      </c>
      <c r="AX970" s="84" t="s">
        <v>2161</v>
      </c>
      <c r="AY970" s="108"/>
      <c r="AZ970" s="84"/>
      <c r="BA970" s="84"/>
      <c r="BB970" s="84" t="s">
        <v>280</v>
      </c>
      <c r="BC970" s="84" t="s">
        <v>281</v>
      </c>
      <c r="BD970" s="108"/>
      <c r="BE970" s="84">
        <v>0</v>
      </c>
      <c r="BF970" s="38" t="s">
        <v>2718</v>
      </c>
      <c r="BG970" s="84">
        <v>9763745884</v>
      </c>
      <c r="BH970" s="114" t="s">
        <v>3072</v>
      </c>
      <c r="BI970" s="38" t="s">
        <v>111</v>
      </c>
      <c r="BJ970" s="85">
        <v>45818</v>
      </c>
      <c r="BK970" s="84"/>
      <c r="BL970" s="38"/>
      <c r="BM970" s="115" t="s">
        <v>120</v>
      </c>
      <c r="BN970" s="116" t="s">
        <v>199</v>
      </c>
      <c r="BO970" s="84" t="s">
        <v>242</v>
      </c>
      <c r="BP970" s="84"/>
      <c r="BQ970" s="117"/>
      <c r="BR970" s="118" t="s">
        <v>3094</v>
      </c>
    </row>
    <row r="971" spans="1:70" s="113" customFormat="1" ht="15" customHeight="1" x14ac:dyDescent="0.25">
      <c r="A971" s="84">
        <v>967</v>
      </c>
      <c r="B971" s="38" t="s">
        <v>254</v>
      </c>
      <c r="C971" s="38" t="s">
        <v>255</v>
      </c>
      <c r="D971" s="38" t="s">
        <v>256</v>
      </c>
      <c r="E971" s="38" t="s">
        <v>257</v>
      </c>
      <c r="F971" s="38" t="s">
        <v>258</v>
      </c>
      <c r="G971" s="84" t="s">
        <v>259</v>
      </c>
      <c r="H971" s="38" t="s">
        <v>260</v>
      </c>
      <c r="I971" s="84">
        <v>95591</v>
      </c>
      <c r="J971" s="38" t="s">
        <v>429</v>
      </c>
      <c r="K971" s="84">
        <v>95591</v>
      </c>
      <c r="L971" s="84" t="s">
        <v>262</v>
      </c>
      <c r="M971" s="38" t="s">
        <v>263</v>
      </c>
      <c r="N971" s="84">
        <v>170708</v>
      </c>
      <c r="O971" s="84" t="s">
        <v>1173</v>
      </c>
      <c r="P971" s="84">
        <v>229320</v>
      </c>
      <c r="Q971" s="38" t="s">
        <v>541</v>
      </c>
      <c r="R971" s="38" t="s">
        <v>2099</v>
      </c>
      <c r="S971" s="84" t="s">
        <v>2702</v>
      </c>
      <c r="T971" s="84" t="s">
        <v>2702</v>
      </c>
      <c r="U971" s="84" t="s">
        <v>287</v>
      </c>
      <c r="V971" s="84" t="s">
        <v>269</v>
      </c>
      <c r="W971" s="84">
        <v>0</v>
      </c>
      <c r="X971" s="38" t="s">
        <v>270</v>
      </c>
      <c r="Y971" s="84">
        <v>358963772</v>
      </c>
      <c r="Z971" s="38" t="s">
        <v>2703</v>
      </c>
      <c r="AA971" s="108" t="s">
        <v>3011</v>
      </c>
      <c r="AB971" s="84">
        <v>65000</v>
      </c>
      <c r="AC971" s="108" t="s">
        <v>333</v>
      </c>
      <c r="AD971" s="84">
        <v>24</v>
      </c>
      <c r="AE971" s="84" t="s">
        <v>2925</v>
      </c>
      <c r="AF971" s="84" t="s">
        <v>2151</v>
      </c>
      <c r="AG971" s="108" t="s">
        <v>2704</v>
      </c>
      <c r="AH971" s="84" t="s">
        <v>725</v>
      </c>
      <c r="AI971" s="108" t="s">
        <v>2859</v>
      </c>
      <c r="AJ971" s="84">
        <v>3460</v>
      </c>
      <c r="AK971" s="84">
        <v>3460</v>
      </c>
      <c r="AL971" s="108" t="s">
        <v>2165</v>
      </c>
      <c r="AM971" s="84">
        <v>12679.79</v>
      </c>
      <c r="AN971" s="112">
        <v>8080.21</v>
      </c>
      <c r="AO971" s="112">
        <v>20760</v>
      </c>
      <c r="AP971" s="112">
        <v>52320.21</v>
      </c>
      <c r="AQ971" s="112">
        <v>11032.79</v>
      </c>
      <c r="AR971" s="112">
        <v>63353</v>
      </c>
      <c r="AS971" s="112">
        <v>0</v>
      </c>
      <c r="AT971" s="112">
        <v>0</v>
      </c>
      <c r="AU971" s="112">
        <v>0</v>
      </c>
      <c r="AV971" s="84">
        <v>6</v>
      </c>
      <c r="AW971" s="84">
        <v>0</v>
      </c>
      <c r="AX971" s="84" t="s">
        <v>279</v>
      </c>
      <c r="AY971" s="108"/>
      <c r="AZ971" s="84"/>
      <c r="BA971" s="84"/>
      <c r="BB971" s="84" t="s">
        <v>280</v>
      </c>
      <c r="BC971" s="84" t="s">
        <v>281</v>
      </c>
      <c r="BD971" s="108"/>
      <c r="BE971" s="84">
        <v>0</v>
      </c>
      <c r="BF971" s="38" t="s">
        <v>2702</v>
      </c>
      <c r="BG971" s="84">
        <v>9516386616</v>
      </c>
      <c r="BH971" s="114" t="s">
        <v>3072</v>
      </c>
      <c r="BI971" s="38" t="s">
        <v>111</v>
      </c>
      <c r="BJ971" s="85">
        <v>45821</v>
      </c>
      <c r="BK971" s="84"/>
      <c r="BL971" s="38"/>
      <c r="BM971" s="115" t="s">
        <v>120</v>
      </c>
      <c r="BN971" s="116" t="s">
        <v>199</v>
      </c>
      <c r="BO971" s="84" t="s">
        <v>242</v>
      </c>
      <c r="BP971" s="84"/>
      <c r="BQ971" s="117"/>
      <c r="BR971" s="118" t="s">
        <v>3094</v>
      </c>
    </row>
    <row r="972" spans="1:70" s="113" customFormat="1" ht="15" customHeight="1" x14ac:dyDescent="0.25">
      <c r="A972" s="84">
        <v>968</v>
      </c>
      <c r="B972" s="38" t="s">
        <v>254</v>
      </c>
      <c r="C972" s="38" t="s">
        <v>255</v>
      </c>
      <c r="D972" s="38" t="s">
        <v>256</v>
      </c>
      <c r="E972" s="38" t="s">
        <v>257</v>
      </c>
      <c r="F972" s="38" t="s">
        <v>258</v>
      </c>
      <c r="G972" s="84" t="s">
        <v>259</v>
      </c>
      <c r="H972" s="38" t="s">
        <v>260</v>
      </c>
      <c r="I972" s="84">
        <v>89442</v>
      </c>
      <c r="J972" s="38" t="s">
        <v>436</v>
      </c>
      <c r="K972" s="84">
        <v>89442</v>
      </c>
      <c r="L972" s="84" t="s">
        <v>262</v>
      </c>
      <c r="M972" s="38" t="s">
        <v>263</v>
      </c>
      <c r="N972" s="84">
        <v>160754</v>
      </c>
      <c r="O972" s="84" t="s">
        <v>437</v>
      </c>
      <c r="P972" s="84">
        <v>215622</v>
      </c>
      <c r="Q972" s="38" t="s">
        <v>438</v>
      </c>
      <c r="R972" s="38" t="s">
        <v>2099</v>
      </c>
      <c r="S972" s="84" t="s">
        <v>2774</v>
      </c>
      <c r="T972" s="84" t="s">
        <v>2774</v>
      </c>
      <c r="U972" s="84" t="s">
        <v>287</v>
      </c>
      <c r="V972" s="84" t="s">
        <v>269</v>
      </c>
      <c r="W972" s="84">
        <v>0</v>
      </c>
      <c r="X972" s="38" t="s">
        <v>270</v>
      </c>
      <c r="Y972" s="84">
        <v>359019476</v>
      </c>
      <c r="Z972" s="38" t="s">
        <v>2775</v>
      </c>
      <c r="AA972" s="108" t="s">
        <v>3038</v>
      </c>
      <c r="AB972" s="84">
        <v>49000</v>
      </c>
      <c r="AC972" s="108" t="s">
        <v>333</v>
      </c>
      <c r="AD972" s="84">
        <v>24</v>
      </c>
      <c r="AE972" s="84" t="s">
        <v>2925</v>
      </c>
      <c r="AF972" s="84" t="s">
        <v>2151</v>
      </c>
      <c r="AG972" s="108" t="s">
        <v>2291</v>
      </c>
      <c r="AH972" s="84" t="s">
        <v>725</v>
      </c>
      <c r="AI972" s="108" t="s">
        <v>2859</v>
      </c>
      <c r="AJ972" s="84">
        <v>2610</v>
      </c>
      <c r="AK972" s="84">
        <v>2610</v>
      </c>
      <c r="AL972" s="108" t="s">
        <v>2165</v>
      </c>
      <c r="AM972" s="84">
        <v>10231.16</v>
      </c>
      <c r="AN972" s="112">
        <v>5428.84</v>
      </c>
      <c r="AO972" s="112">
        <v>15660</v>
      </c>
      <c r="AP972" s="112">
        <v>38768.839999999997</v>
      </c>
      <c r="AQ972" s="112">
        <v>8012.16</v>
      </c>
      <c r="AR972" s="112">
        <v>46781</v>
      </c>
      <c r="AS972" s="112">
        <v>0</v>
      </c>
      <c r="AT972" s="112">
        <v>0</v>
      </c>
      <c r="AU972" s="112">
        <v>0</v>
      </c>
      <c r="AV972" s="84">
        <v>6</v>
      </c>
      <c r="AW972" s="84">
        <v>0</v>
      </c>
      <c r="AX972" s="84" t="s">
        <v>279</v>
      </c>
      <c r="AY972" s="108"/>
      <c r="AZ972" s="84"/>
      <c r="BA972" s="84"/>
      <c r="BB972" s="84" t="s">
        <v>280</v>
      </c>
      <c r="BC972" s="84" t="s">
        <v>281</v>
      </c>
      <c r="BD972" s="108"/>
      <c r="BE972" s="84">
        <v>0</v>
      </c>
      <c r="BF972" s="38" t="s">
        <v>2774</v>
      </c>
      <c r="BG972" s="84">
        <v>6265707518</v>
      </c>
      <c r="BH972" s="114" t="s">
        <v>3072</v>
      </c>
      <c r="BI972" s="38" t="s">
        <v>111</v>
      </c>
      <c r="BJ972" s="85">
        <v>45821</v>
      </c>
      <c r="BK972" s="84"/>
      <c r="BL972" s="38"/>
      <c r="BM972" s="115" t="s">
        <v>119</v>
      </c>
      <c r="BN972" s="116" t="s">
        <v>199</v>
      </c>
      <c r="BO972" s="84" t="s">
        <v>242</v>
      </c>
      <c r="BP972" s="84"/>
      <c r="BQ972" s="117"/>
      <c r="BR972" s="118" t="s">
        <v>3094</v>
      </c>
    </row>
    <row r="973" spans="1:70" s="113" customFormat="1" ht="15" customHeight="1" x14ac:dyDescent="0.25">
      <c r="A973" s="84">
        <v>969</v>
      </c>
      <c r="B973" s="38" t="s">
        <v>254</v>
      </c>
      <c r="C973" s="38" t="s">
        <v>255</v>
      </c>
      <c r="D973" s="38" t="s">
        <v>256</v>
      </c>
      <c r="E973" s="38" t="s">
        <v>257</v>
      </c>
      <c r="F973" s="38" t="s">
        <v>258</v>
      </c>
      <c r="G973" s="84" t="s">
        <v>259</v>
      </c>
      <c r="H973" s="38" t="s">
        <v>260</v>
      </c>
      <c r="I973" s="84">
        <v>95591</v>
      </c>
      <c r="J973" s="38" t="s">
        <v>429</v>
      </c>
      <c r="K973" s="84">
        <v>95591</v>
      </c>
      <c r="L973" s="84" t="s">
        <v>262</v>
      </c>
      <c r="M973" s="38" t="s">
        <v>263</v>
      </c>
      <c r="N973" s="84">
        <v>170708</v>
      </c>
      <c r="O973" s="84" t="s">
        <v>1173</v>
      </c>
      <c r="P973" s="84">
        <v>229320</v>
      </c>
      <c r="Q973" s="38" t="s">
        <v>541</v>
      </c>
      <c r="R973" s="38" t="s">
        <v>2099</v>
      </c>
      <c r="S973" s="84" t="s">
        <v>2700</v>
      </c>
      <c r="T973" s="84" t="s">
        <v>2700</v>
      </c>
      <c r="U973" s="84" t="s">
        <v>560</v>
      </c>
      <c r="V973" s="84" t="s">
        <v>269</v>
      </c>
      <c r="W973" s="84">
        <v>0</v>
      </c>
      <c r="X973" s="38" t="s">
        <v>270</v>
      </c>
      <c r="Y973" s="84">
        <v>359115030</v>
      </c>
      <c r="Z973" s="38" t="s">
        <v>898</v>
      </c>
      <c r="AA973" s="108" t="s">
        <v>1068</v>
      </c>
      <c r="AB973" s="84">
        <v>53000</v>
      </c>
      <c r="AC973" s="108" t="s">
        <v>333</v>
      </c>
      <c r="AD973" s="84">
        <v>24</v>
      </c>
      <c r="AE973" s="84" t="s">
        <v>2925</v>
      </c>
      <c r="AF973" s="84" t="s">
        <v>2139</v>
      </c>
      <c r="AG973" s="108" t="s">
        <v>2291</v>
      </c>
      <c r="AH973" s="84" t="s">
        <v>725</v>
      </c>
      <c r="AI973" s="108" t="s">
        <v>3039</v>
      </c>
      <c r="AJ973" s="84">
        <v>2820</v>
      </c>
      <c r="AK973" s="84">
        <v>2820</v>
      </c>
      <c r="AL973" s="108" t="s">
        <v>2165</v>
      </c>
      <c r="AM973" s="84">
        <v>9312.49</v>
      </c>
      <c r="AN973" s="112">
        <v>4787.51</v>
      </c>
      <c r="AO973" s="112">
        <v>14100</v>
      </c>
      <c r="AP973" s="112">
        <v>43687.51</v>
      </c>
      <c r="AQ973" s="112">
        <v>9506.49</v>
      </c>
      <c r="AR973" s="112">
        <v>53194</v>
      </c>
      <c r="AS973" s="112">
        <v>0</v>
      </c>
      <c r="AT973" s="112">
        <v>0</v>
      </c>
      <c r="AU973" s="112">
        <v>0</v>
      </c>
      <c r="AV973" s="84">
        <v>5</v>
      </c>
      <c r="AW973" s="84">
        <v>0</v>
      </c>
      <c r="AX973" s="84" t="s">
        <v>279</v>
      </c>
      <c r="AY973" s="108"/>
      <c r="AZ973" s="84"/>
      <c r="BA973" s="84"/>
      <c r="BB973" s="84" t="s">
        <v>280</v>
      </c>
      <c r="BC973" s="84" t="s">
        <v>281</v>
      </c>
      <c r="BD973" s="108"/>
      <c r="BE973" s="84">
        <v>0</v>
      </c>
      <c r="BF973" s="38" t="s">
        <v>2700</v>
      </c>
      <c r="BG973" s="84">
        <v>9755510278</v>
      </c>
      <c r="BH973" s="114" t="s">
        <v>3072</v>
      </c>
      <c r="BI973" s="38" t="s">
        <v>111</v>
      </c>
      <c r="BJ973" s="85">
        <v>45820</v>
      </c>
      <c r="BK973" s="84"/>
      <c r="BL973" s="38"/>
      <c r="BM973" s="115" t="s">
        <v>119</v>
      </c>
      <c r="BN973" s="116" t="s">
        <v>199</v>
      </c>
      <c r="BO973" s="84" t="s">
        <v>242</v>
      </c>
      <c r="BP973" s="84"/>
      <c r="BQ973" s="117"/>
      <c r="BR973" s="118" t="s">
        <v>3094</v>
      </c>
    </row>
    <row r="974" spans="1:70" s="113" customFormat="1" ht="15" customHeight="1" x14ac:dyDescent="0.25">
      <c r="A974" s="84">
        <v>970</v>
      </c>
      <c r="B974" s="38" t="s">
        <v>254</v>
      </c>
      <c r="C974" s="38" t="s">
        <v>255</v>
      </c>
      <c r="D974" s="38" t="s">
        <v>256</v>
      </c>
      <c r="E974" s="38" t="s">
        <v>257</v>
      </c>
      <c r="F974" s="38" t="s">
        <v>258</v>
      </c>
      <c r="G974" s="84" t="s">
        <v>259</v>
      </c>
      <c r="H974" s="38" t="s">
        <v>260</v>
      </c>
      <c r="I974" s="84">
        <v>95534</v>
      </c>
      <c r="J974" s="38" t="s">
        <v>401</v>
      </c>
      <c r="K974" s="84">
        <v>95534</v>
      </c>
      <c r="L974" s="84" t="s">
        <v>262</v>
      </c>
      <c r="M974" s="38" t="s">
        <v>263</v>
      </c>
      <c r="N974" s="84">
        <v>162518</v>
      </c>
      <c r="O974" s="84" t="s">
        <v>565</v>
      </c>
      <c r="P974" s="84">
        <v>217958</v>
      </c>
      <c r="Q974" s="38" t="s">
        <v>566</v>
      </c>
      <c r="R974" s="38" t="s">
        <v>2099</v>
      </c>
      <c r="S974" s="84" t="s">
        <v>3040</v>
      </c>
      <c r="T974" s="84" t="s">
        <v>3040</v>
      </c>
      <c r="U974" s="84" t="s">
        <v>268</v>
      </c>
      <c r="V974" s="84" t="s">
        <v>269</v>
      </c>
      <c r="W974" s="84">
        <v>0</v>
      </c>
      <c r="X974" s="38" t="s">
        <v>270</v>
      </c>
      <c r="Y974" s="84">
        <v>359189669</v>
      </c>
      <c r="Z974" s="38" t="s">
        <v>3041</v>
      </c>
      <c r="AA974" s="108" t="s">
        <v>2663</v>
      </c>
      <c r="AB974" s="84">
        <v>65000</v>
      </c>
      <c r="AC974" s="108" t="s">
        <v>314</v>
      </c>
      <c r="AD974" s="84">
        <v>24</v>
      </c>
      <c r="AE974" s="84" t="s">
        <v>2925</v>
      </c>
      <c r="AF974" s="84" t="s">
        <v>2151</v>
      </c>
      <c r="AG974" s="108" t="s">
        <v>2628</v>
      </c>
      <c r="AH974" s="84" t="s">
        <v>725</v>
      </c>
      <c r="AI974" s="108" t="s">
        <v>278</v>
      </c>
      <c r="AJ974" s="84">
        <v>3460</v>
      </c>
      <c r="AK974" s="84">
        <v>3460</v>
      </c>
      <c r="AL974" s="108" t="s">
        <v>2195</v>
      </c>
      <c r="AM974" s="84">
        <v>7793.74</v>
      </c>
      <c r="AN974" s="112">
        <v>6046.26</v>
      </c>
      <c r="AO974" s="112">
        <v>13840</v>
      </c>
      <c r="AP974" s="112">
        <v>57206.26</v>
      </c>
      <c r="AQ974" s="112">
        <v>13477.74</v>
      </c>
      <c r="AR974" s="112">
        <v>70684</v>
      </c>
      <c r="AS974" s="112">
        <v>0</v>
      </c>
      <c r="AT974" s="112">
        <v>0</v>
      </c>
      <c r="AU974" s="112">
        <v>0</v>
      </c>
      <c r="AV974" s="84">
        <v>4</v>
      </c>
      <c r="AW974" s="84">
        <v>0</v>
      </c>
      <c r="AX974" s="84" t="s">
        <v>279</v>
      </c>
      <c r="AY974" s="108"/>
      <c r="AZ974" s="84"/>
      <c r="BA974" s="84"/>
      <c r="BB974" s="84" t="s">
        <v>280</v>
      </c>
      <c r="BC974" s="84" t="s">
        <v>281</v>
      </c>
      <c r="BD974" s="108"/>
      <c r="BE974" s="84">
        <v>0</v>
      </c>
      <c r="BF974" s="38" t="s">
        <v>3040</v>
      </c>
      <c r="BG974" s="84">
        <v>9529311938</v>
      </c>
      <c r="BH974" s="114" t="s">
        <v>3072</v>
      </c>
      <c r="BI974" s="38" t="s">
        <v>111</v>
      </c>
      <c r="BJ974" s="85">
        <v>45820</v>
      </c>
      <c r="BK974" s="84"/>
      <c r="BL974" s="38"/>
      <c r="BM974" s="115" t="s">
        <v>120</v>
      </c>
      <c r="BN974" s="116" t="s">
        <v>199</v>
      </c>
      <c r="BO974" s="84" t="s">
        <v>242</v>
      </c>
      <c r="BP974" s="84"/>
      <c r="BQ974" s="117"/>
      <c r="BR974" s="118" t="s">
        <v>3094</v>
      </c>
    </row>
    <row r="975" spans="1:70" s="113" customFormat="1" ht="15" customHeight="1" x14ac:dyDescent="0.25">
      <c r="A975" s="84">
        <v>971</v>
      </c>
      <c r="B975" s="38" t="s">
        <v>254</v>
      </c>
      <c r="C975" s="38" t="s">
        <v>255</v>
      </c>
      <c r="D975" s="38" t="s">
        <v>256</v>
      </c>
      <c r="E975" s="38" t="s">
        <v>257</v>
      </c>
      <c r="F975" s="38" t="s">
        <v>258</v>
      </c>
      <c r="G975" s="84" t="s">
        <v>259</v>
      </c>
      <c r="H975" s="38" t="s">
        <v>260</v>
      </c>
      <c r="I975" s="84">
        <v>96431</v>
      </c>
      <c r="J975" s="38" t="s">
        <v>1337</v>
      </c>
      <c r="K975" s="84">
        <v>96431</v>
      </c>
      <c r="L975" s="84" t="s">
        <v>262</v>
      </c>
      <c r="M975" s="38" t="s">
        <v>263</v>
      </c>
      <c r="N975" s="84">
        <v>171460</v>
      </c>
      <c r="O975" s="84" t="s">
        <v>1338</v>
      </c>
      <c r="P975" s="84">
        <v>230377</v>
      </c>
      <c r="Q975" s="38" t="s">
        <v>1339</v>
      </c>
      <c r="R975" s="38" t="s">
        <v>2099</v>
      </c>
      <c r="S975" s="84" t="s">
        <v>3042</v>
      </c>
      <c r="T975" s="84" t="s">
        <v>3042</v>
      </c>
      <c r="U975" s="84" t="s">
        <v>287</v>
      </c>
      <c r="V975" s="84" t="s">
        <v>269</v>
      </c>
      <c r="W975" s="84">
        <v>0</v>
      </c>
      <c r="X975" s="38" t="s">
        <v>270</v>
      </c>
      <c r="Y975" s="84">
        <v>359251181</v>
      </c>
      <c r="Z975" s="38" t="s">
        <v>3043</v>
      </c>
      <c r="AA975" s="108" t="s">
        <v>3044</v>
      </c>
      <c r="AB975" s="84">
        <v>80000</v>
      </c>
      <c r="AC975" s="108" t="s">
        <v>333</v>
      </c>
      <c r="AD975" s="84">
        <v>24</v>
      </c>
      <c r="AE975" s="84" t="s">
        <v>3045</v>
      </c>
      <c r="AF975" s="84" t="s">
        <v>275</v>
      </c>
      <c r="AG975" s="108" t="s">
        <v>1827</v>
      </c>
      <c r="AH975" s="84" t="s">
        <v>277</v>
      </c>
      <c r="AI975" s="108" t="s">
        <v>3046</v>
      </c>
      <c r="AJ975" s="84">
        <v>4200</v>
      </c>
      <c r="AK975" s="84">
        <v>4200</v>
      </c>
      <c r="AL975" s="108" t="s">
        <v>2165</v>
      </c>
      <c r="AM975" s="84">
        <v>10520.16</v>
      </c>
      <c r="AN975" s="112">
        <v>6279.84</v>
      </c>
      <c r="AO975" s="112">
        <v>16800</v>
      </c>
      <c r="AP975" s="112">
        <v>69479.839999999997</v>
      </c>
      <c r="AQ975" s="112">
        <v>15116.16</v>
      </c>
      <c r="AR975" s="112">
        <v>84596</v>
      </c>
      <c r="AS975" s="112">
        <v>0</v>
      </c>
      <c r="AT975" s="112">
        <v>0</v>
      </c>
      <c r="AU975" s="112">
        <v>0</v>
      </c>
      <c r="AV975" s="84">
        <v>4</v>
      </c>
      <c r="AW975" s="84">
        <v>0</v>
      </c>
      <c r="AX975" s="84" t="s">
        <v>279</v>
      </c>
      <c r="AY975" s="108"/>
      <c r="AZ975" s="84"/>
      <c r="BA975" s="84"/>
      <c r="BB975" s="84" t="s">
        <v>280</v>
      </c>
      <c r="BC975" s="84" t="s">
        <v>281</v>
      </c>
      <c r="BD975" s="108"/>
      <c r="BE975" s="84">
        <v>0</v>
      </c>
      <c r="BF975" s="38" t="s">
        <v>3042</v>
      </c>
      <c r="BG975" s="84">
        <v>8839567115</v>
      </c>
      <c r="BH975" s="114" t="s">
        <v>3072</v>
      </c>
      <c r="BI975" s="38" t="s">
        <v>111</v>
      </c>
      <c r="BJ975" s="85">
        <v>45820</v>
      </c>
      <c r="BK975" s="84"/>
      <c r="BL975" s="38"/>
      <c r="BM975" s="115" t="s">
        <v>120</v>
      </c>
      <c r="BN975" s="116" t="s">
        <v>199</v>
      </c>
      <c r="BO975" s="84" t="s">
        <v>242</v>
      </c>
      <c r="BP975" s="84"/>
      <c r="BQ975" s="117"/>
      <c r="BR975" s="118" t="s">
        <v>3094</v>
      </c>
    </row>
    <row r="976" spans="1:70" s="113" customFormat="1" ht="15" customHeight="1" x14ac:dyDescent="0.25">
      <c r="A976" s="84">
        <v>972</v>
      </c>
      <c r="B976" s="38" t="s">
        <v>254</v>
      </c>
      <c r="C976" s="38" t="s">
        <v>255</v>
      </c>
      <c r="D976" s="38" t="s">
        <v>256</v>
      </c>
      <c r="E976" s="38" t="s">
        <v>257</v>
      </c>
      <c r="F976" s="38" t="s">
        <v>258</v>
      </c>
      <c r="G976" s="84" t="s">
        <v>259</v>
      </c>
      <c r="H976" s="38" t="s">
        <v>260</v>
      </c>
      <c r="I976" s="84">
        <v>80847</v>
      </c>
      <c r="J976" s="38" t="s">
        <v>3047</v>
      </c>
      <c r="K976" s="84">
        <v>80847</v>
      </c>
      <c r="L976" s="84" t="s">
        <v>3048</v>
      </c>
      <c r="M976" s="38" t="s">
        <v>3049</v>
      </c>
      <c r="N976" s="84">
        <v>132915</v>
      </c>
      <c r="O976" s="84" t="s">
        <v>3050</v>
      </c>
      <c r="P976" s="84">
        <v>724798</v>
      </c>
      <c r="Q976" s="38" t="s">
        <v>3051</v>
      </c>
      <c r="R976" s="38" t="s">
        <v>2099</v>
      </c>
      <c r="S976" s="84" t="s">
        <v>3052</v>
      </c>
      <c r="T976" s="84" t="s">
        <v>3052</v>
      </c>
      <c r="U976" s="84" t="s">
        <v>560</v>
      </c>
      <c r="V976" s="84" t="s">
        <v>269</v>
      </c>
      <c r="W976" s="84">
        <v>541</v>
      </c>
      <c r="X976" s="38" t="s">
        <v>3053</v>
      </c>
      <c r="Y976" s="84">
        <v>352527145</v>
      </c>
      <c r="Z976" s="38" t="s">
        <v>3054</v>
      </c>
      <c r="AA976" s="108" t="s">
        <v>3055</v>
      </c>
      <c r="AB976" s="84">
        <v>40000</v>
      </c>
      <c r="AC976" s="108" t="s">
        <v>388</v>
      </c>
      <c r="AD976" s="84">
        <v>24</v>
      </c>
      <c r="AE976" s="84" t="s">
        <v>274</v>
      </c>
      <c r="AF976" s="84" t="s">
        <v>2151</v>
      </c>
      <c r="AG976" s="108" t="s">
        <v>3056</v>
      </c>
      <c r="AH976" s="84" t="s">
        <v>725</v>
      </c>
      <c r="AI976" s="108" t="s">
        <v>3057</v>
      </c>
      <c r="AJ976" s="84">
        <v>2130</v>
      </c>
      <c r="AK976" s="84">
        <v>2130</v>
      </c>
      <c r="AL976" s="108" t="s">
        <v>2770</v>
      </c>
      <c r="AM976" s="84">
        <v>30137.31</v>
      </c>
      <c r="AN976" s="112">
        <v>10332.69</v>
      </c>
      <c r="AO976" s="112">
        <v>40470</v>
      </c>
      <c r="AP976" s="112">
        <v>9862.69</v>
      </c>
      <c r="AQ976" s="112">
        <v>622.30999999999995</v>
      </c>
      <c r="AR976" s="112">
        <v>10485</v>
      </c>
      <c r="AS976" s="112">
        <v>5890.53</v>
      </c>
      <c r="AT976" s="112">
        <v>499.47</v>
      </c>
      <c r="AU976" s="112">
        <v>6390</v>
      </c>
      <c r="AV976" s="84">
        <v>22</v>
      </c>
      <c r="AW976" s="84">
        <v>65</v>
      </c>
      <c r="AX976" s="84" t="s">
        <v>2235</v>
      </c>
      <c r="AY976" s="108"/>
      <c r="AZ976" s="84"/>
      <c r="BA976" s="84"/>
      <c r="BB976" s="84" t="s">
        <v>280</v>
      </c>
      <c r="BC976" s="84" t="s">
        <v>281</v>
      </c>
      <c r="BD976" s="108"/>
      <c r="BE976" s="84">
        <v>0</v>
      </c>
      <c r="BF976" s="38" t="s">
        <v>3052</v>
      </c>
      <c r="BG976" s="84" t="s">
        <v>243</v>
      </c>
      <c r="BH976" s="114" t="s">
        <v>3072</v>
      </c>
      <c r="BI976" s="38" t="s">
        <v>110</v>
      </c>
      <c r="BJ976" s="85">
        <v>45831</v>
      </c>
      <c r="BK976" s="84"/>
      <c r="BL976" s="38" t="s">
        <v>114</v>
      </c>
      <c r="BM976" s="115" t="s">
        <v>119</v>
      </c>
      <c r="BN976" s="116" t="s">
        <v>199</v>
      </c>
      <c r="BO976" s="84" t="s">
        <v>241</v>
      </c>
      <c r="BP976" s="84">
        <v>4260</v>
      </c>
      <c r="BQ976" s="117" t="s">
        <v>208</v>
      </c>
      <c r="BR976" s="131" t="s">
        <v>3100</v>
      </c>
    </row>
    <row r="977" spans="1:70" s="113" customFormat="1" ht="15" customHeight="1" x14ac:dyDescent="0.25">
      <c r="A977" s="84">
        <v>973</v>
      </c>
      <c r="B977" s="38" t="s">
        <v>254</v>
      </c>
      <c r="C977" s="38" t="s">
        <v>255</v>
      </c>
      <c r="D977" s="38" t="s">
        <v>256</v>
      </c>
      <c r="E977" s="38" t="s">
        <v>257</v>
      </c>
      <c r="F977" s="38" t="s">
        <v>258</v>
      </c>
      <c r="G977" s="84" t="s">
        <v>259</v>
      </c>
      <c r="H977" s="38" t="s">
        <v>260</v>
      </c>
      <c r="I977" s="84">
        <v>95737</v>
      </c>
      <c r="J977" s="38" t="s">
        <v>282</v>
      </c>
      <c r="K977" s="84">
        <v>95737</v>
      </c>
      <c r="L977" s="84" t="s">
        <v>3048</v>
      </c>
      <c r="M977" s="38" t="s">
        <v>3049</v>
      </c>
      <c r="N977" s="84">
        <v>163727</v>
      </c>
      <c r="O977" s="84" t="s">
        <v>3058</v>
      </c>
      <c r="P977" s="84">
        <v>221032</v>
      </c>
      <c r="Q977" s="38" t="s">
        <v>284</v>
      </c>
      <c r="R977" s="38" t="s">
        <v>2099</v>
      </c>
      <c r="S977" s="84" t="s">
        <v>3059</v>
      </c>
      <c r="T977" s="84" t="s">
        <v>3059</v>
      </c>
      <c r="U977" s="84" t="s">
        <v>560</v>
      </c>
      <c r="V977" s="84" t="s">
        <v>343</v>
      </c>
      <c r="W977" s="84">
        <v>541</v>
      </c>
      <c r="X977" s="38" t="s">
        <v>2168</v>
      </c>
      <c r="Y977" s="84">
        <v>354083154</v>
      </c>
      <c r="Z977" s="38" t="s">
        <v>3060</v>
      </c>
      <c r="AA977" s="108" t="s">
        <v>3061</v>
      </c>
      <c r="AB977" s="84">
        <v>40000</v>
      </c>
      <c r="AC977" s="108" t="s">
        <v>290</v>
      </c>
      <c r="AD977" s="84">
        <v>24</v>
      </c>
      <c r="AE977" s="84" t="s">
        <v>274</v>
      </c>
      <c r="AF977" s="84" t="s">
        <v>2151</v>
      </c>
      <c r="AG977" s="108" t="s">
        <v>3062</v>
      </c>
      <c r="AH977" s="84" t="s">
        <v>725</v>
      </c>
      <c r="AI977" s="108" t="s">
        <v>2617</v>
      </c>
      <c r="AJ977" s="84">
        <v>2130</v>
      </c>
      <c r="AK977" s="84">
        <v>2130</v>
      </c>
      <c r="AL977" s="108" t="s">
        <v>2361</v>
      </c>
      <c r="AM977" s="84">
        <v>28102.21</v>
      </c>
      <c r="AN977" s="112">
        <v>10237.790000000001</v>
      </c>
      <c r="AO977" s="112">
        <v>38340</v>
      </c>
      <c r="AP977" s="112">
        <v>11897.79</v>
      </c>
      <c r="AQ977" s="112">
        <v>886.21</v>
      </c>
      <c r="AR977" s="112">
        <v>12784</v>
      </c>
      <c r="AS977" s="112">
        <v>0</v>
      </c>
      <c r="AT977" s="112">
        <v>0</v>
      </c>
      <c r="AU977" s="112">
        <v>0</v>
      </c>
      <c r="AV977" s="84">
        <v>18</v>
      </c>
      <c r="AW977" s="84">
        <v>0</v>
      </c>
      <c r="AX977" s="84" t="s">
        <v>279</v>
      </c>
      <c r="AY977" s="108"/>
      <c r="AZ977" s="84"/>
      <c r="BA977" s="84"/>
      <c r="BB977" s="84" t="s">
        <v>280</v>
      </c>
      <c r="BC977" s="84" t="s">
        <v>281</v>
      </c>
      <c r="BD977" s="108"/>
      <c r="BE977" s="84">
        <v>0</v>
      </c>
      <c r="BF977" s="38" t="s">
        <v>3059</v>
      </c>
      <c r="BG977" s="84" t="s">
        <v>243</v>
      </c>
      <c r="BH977" s="114" t="s">
        <v>3072</v>
      </c>
      <c r="BI977" s="38" t="s">
        <v>110</v>
      </c>
      <c r="BJ977" s="85">
        <v>45831</v>
      </c>
      <c r="BK977" s="84"/>
      <c r="BL977" s="38" t="s">
        <v>114</v>
      </c>
      <c r="BM977" s="115" t="s">
        <v>119</v>
      </c>
      <c r="BN977" s="116" t="s">
        <v>199</v>
      </c>
      <c r="BO977" s="84" t="s">
        <v>241</v>
      </c>
      <c r="BP977" s="84">
        <v>19073</v>
      </c>
      <c r="BQ977" s="117" t="s">
        <v>208</v>
      </c>
      <c r="BR977" s="131" t="s">
        <v>3101</v>
      </c>
    </row>
    <row r="978" spans="1:70" s="113" customFormat="1" ht="15" customHeight="1" x14ac:dyDescent="0.25">
      <c r="A978" s="84">
        <v>974</v>
      </c>
      <c r="B978" s="38" t="s">
        <v>254</v>
      </c>
      <c r="C978" s="38" t="s">
        <v>255</v>
      </c>
      <c r="D978" s="38" t="s">
        <v>256</v>
      </c>
      <c r="E978" s="38" t="s">
        <v>257</v>
      </c>
      <c r="F978" s="38" t="s">
        <v>258</v>
      </c>
      <c r="G978" s="84" t="s">
        <v>259</v>
      </c>
      <c r="H978" s="38" t="s">
        <v>260</v>
      </c>
      <c r="I978" s="84">
        <v>89107</v>
      </c>
      <c r="J978" s="38" t="s">
        <v>3077</v>
      </c>
      <c r="K978" s="84">
        <v>89107</v>
      </c>
      <c r="L978" s="84" t="s">
        <v>251</v>
      </c>
      <c r="M978" s="38" t="s">
        <v>248</v>
      </c>
      <c r="N978" s="84">
        <v>163633</v>
      </c>
      <c r="O978" s="84" t="s">
        <v>3078</v>
      </c>
      <c r="P978" s="84">
        <v>219471</v>
      </c>
      <c r="Q978" s="38" t="s">
        <v>1656</v>
      </c>
      <c r="R978" s="38" t="s">
        <v>2099</v>
      </c>
      <c r="S978" s="84" t="s">
        <v>3079</v>
      </c>
      <c r="T978" s="84" t="s">
        <v>3079</v>
      </c>
      <c r="U978" s="84" t="s">
        <v>2167</v>
      </c>
      <c r="V978" s="84" t="s">
        <v>269</v>
      </c>
      <c r="W978" s="84">
        <v>541</v>
      </c>
      <c r="X978" s="38" t="s">
        <v>270</v>
      </c>
      <c r="Y978" s="84">
        <v>352742968</v>
      </c>
      <c r="Z978" s="38" t="s">
        <v>3080</v>
      </c>
      <c r="AA978" s="108" t="s">
        <v>3081</v>
      </c>
      <c r="AB978" s="84">
        <v>63000</v>
      </c>
      <c r="AC978" s="108" t="s">
        <v>361</v>
      </c>
      <c r="AD978" s="84">
        <v>24</v>
      </c>
      <c r="AE978" s="84" t="s">
        <v>693</v>
      </c>
      <c r="AF978" s="84" t="s">
        <v>2151</v>
      </c>
      <c r="AG978" s="108" t="s">
        <v>1553</v>
      </c>
      <c r="AH978" s="84" t="s">
        <v>725</v>
      </c>
      <c r="AI978" s="108" t="s">
        <v>3082</v>
      </c>
      <c r="AJ978" s="84">
        <v>3360</v>
      </c>
      <c r="AK978" s="84">
        <v>3360</v>
      </c>
      <c r="AL978" s="108" t="s">
        <v>2508</v>
      </c>
      <c r="AM978" s="84">
        <v>49894.87</v>
      </c>
      <c r="AN978" s="112">
        <v>17305.13</v>
      </c>
      <c r="AO978" s="112">
        <v>67200</v>
      </c>
      <c r="AP978" s="112">
        <v>13105.13</v>
      </c>
      <c r="AQ978" s="112">
        <v>707.87</v>
      </c>
      <c r="AR978" s="112">
        <v>13813</v>
      </c>
      <c r="AS978" s="112">
        <v>3081.74</v>
      </c>
      <c r="AT978" s="112">
        <v>278.26</v>
      </c>
      <c r="AU978" s="112">
        <v>3360</v>
      </c>
      <c r="AV978" s="84">
        <v>21</v>
      </c>
      <c r="AW978" s="84">
        <v>8</v>
      </c>
      <c r="AX978" s="84" t="s">
        <v>2177</v>
      </c>
      <c r="AY978" s="108"/>
      <c r="AZ978" s="84"/>
      <c r="BA978" s="84"/>
      <c r="BB978" s="84" t="s">
        <v>280</v>
      </c>
      <c r="BC978" s="84" t="s">
        <v>281</v>
      </c>
      <c r="BD978" s="108"/>
      <c r="BE978" s="84">
        <v>0</v>
      </c>
      <c r="BF978" s="38" t="s">
        <v>3079</v>
      </c>
      <c r="BG978" s="84" t="s">
        <v>243</v>
      </c>
      <c r="BH978" s="114" t="s">
        <v>3072</v>
      </c>
      <c r="BI978" s="38" t="s">
        <v>110</v>
      </c>
      <c r="BJ978" s="85">
        <v>45817</v>
      </c>
      <c r="BK978" s="84"/>
      <c r="BL978" s="38" t="s">
        <v>114</v>
      </c>
      <c r="BM978" s="115" t="s">
        <v>119</v>
      </c>
      <c r="BN978" s="116" t="s">
        <v>199</v>
      </c>
      <c r="BO978" s="84" t="s">
        <v>242</v>
      </c>
      <c r="BP978" s="84"/>
      <c r="BQ978" s="117"/>
      <c r="BR978" s="131" t="s">
        <v>3092</v>
      </c>
    </row>
    <row r="979" spans="1:70" s="113" customFormat="1" ht="15" customHeight="1" x14ac:dyDescent="0.25">
      <c r="A979" s="84">
        <v>975</v>
      </c>
      <c r="B979" s="38" t="s">
        <v>254</v>
      </c>
      <c r="C979" s="38" t="s">
        <v>255</v>
      </c>
      <c r="D979" s="38" t="s">
        <v>256</v>
      </c>
      <c r="E979" s="38" t="s">
        <v>257</v>
      </c>
      <c r="F979" s="38" t="s">
        <v>258</v>
      </c>
      <c r="G979" s="84" t="s">
        <v>259</v>
      </c>
      <c r="H979" s="38" t="s">
        <v>260</v>
      </c>
      <c r="I979" s="84">
        <v>89107</v>
      </c>
      <c r="J979" s="38" t="s">
        <v>3077</v>
      </c>
      <c r="K979" s="84">
        <v>89107</v>
      </c>
      <c r="L979" s="84" t="s">
        <v>251</v>
      </c>
      <c r="M979" s="38" t="s">
        <v>248</v>
      </c>
      <c r="N979" s="84">
        <v>163633</v>
      </c>
      <c r="O979" s="84" t="s">
        <v>3078</v>
      </c>
      <c r="P979" s="84">
        <v>219471</v>
      </c>
      <c r="Q979" s="38" t="s">
        <v>1656</v>
      </c>
      <c r="R979" s="38" t="s">
        <v>2099</v>
      </c>
      <c r="S979" s="84" t="s">
        <v>3083</v>
      </c>
      <c r="T979" s="84" t="s">
        <v>3083</v>
      </c>
      <c r="U979" s="84" t="s">
        <v>2167</v>
      </c>
      <c r="V979" s="84" t="s">
        <v>269</v>
      </c>
      <c r="W979" s="84">
        <v>541</v>
      </c>
      <c r="X979" s="38" t="s">
        <v>270</v>
      </c>
      <c r="Y979" s="84">
        <v>352743885</v>
      </c>
      <c r="Z979" s="38" t="s">
        <v>3084</v>
      </c>
      <c r="AA979" s="108" t="s">
        <v>3081</v>
      </c>
      <c r="AB979" s="84">
        <v>63000</v>
      </c>
      <c r="AC979" s="108" t="s">
        <v>361</v>
      </c>
      <c r="AD979" s="84">
        <v>24</v>
      </c>
      <c r="AE979" s="84" t="s">
        <v>693</v>
      </c>
      <c r="AF979" s="84" t="s">
        <v>2151</v>
      </c>
      <c r="AG979" s="108" t="s">
        <v>1553</v>
      </c>
      <c r="AH979" s="84" t="s">
        <v>725</v>
      </c>
      <c r="AI979" s="108" t="s">
        <v>3082</v>
      </c>
      <c r="AJ979" s="84">
        <v>3360</v>
      </c>
      <c r="AK979" s="84">
        <v>3360</v>
      </c>
      <c r="AL979" s="108" t="s">
        <v>2508</v>
      </c>
      <c r="AM979" s="84">
        <v>49814.87</v>
      </c>
      <c r="AN979" s="112">
        <v>17305.13</v>
      </c>
      <c r="AO979" s="112">
        <v>67120</v>
      </c>
      <c r="AP979" s="112">
        <v>13185.13</v>
      </c>
      <c r="AQ979" s="112">
        <v>707.87</v>
      </c>
      <c r="AR979" s="112">
        <v>13893</v>
      </c>
      <c r="AS979" s="112">
        <v>3161.74</v>
      </c>
      <c r="AT979" s="112">
        <v>278.26</v>
      </c>
      <c r="AU979" s="112">
        <v>3440</v>
      </c>
      <c r="AV979" s="84">
        <v>21</v>
      </c>
      <c r="AW979" s="84">
        <v>39</v>
      </c>
      <c r="AX979" s="84" t="s">
        <v>2185</v>
      </c>
      <c r="AY979" s="108"/>
      <c r="AZ979" s="84"/>
      <c r="BA979" s="84"/>
      <c r="BB979" s="84" t="s">
        <v>280</v>
      </c>
      <c r="BC979" s="84" t="s">
        <v>281</v>
      </c>
      <c r="BD979" s="108"/>
      <c r="BE979" s="84">
        <v>0</v>
      </c>
      <c r="BF979" s="38" t="s">
        <v>3083</v>
      </c>
      <c r="BG979" s="84" t="s">
        <v>243</v>
      </c>
      <c r="BH979" s="114" t="s">
        <v>3072</v>
      </c>
      <c r="BI979" s="38" t="s">
        <v>110</v>
      </c>
      <c r="BJ979" s="85">
        <v>45817</v>
      </c>
      <c r="BK979" s="84"/>
      <c r="BL979" s="38" t="s">
        <v>114</v>
      </c>
      <c r="BM979" s="115" t="s">
        <v>119</v>
      </c>
      <c r="BN979" s="116" t="s">
        <v>199</v>
      </c>
      <c r="BO979" s="84" t="s">
        <v>242</v>
      </c>
      <c r="BP979" s="84"/>
      <c r="BQ979" s="117"/>
      <c r="BR979" s="118" t="s">
        <v>3092</v>
      </c>
    </row>
    <row r="980" spans="1:70" s="113" customFormat="1" ht="15" customHeight="1" x14ac:dyDescent="0.25">
      <c r="A980" s="84">
        <v>976</v>
      </c>
      <c r="B980" s="38" t="s">
        <v>254</v>
      </c>
      <c r="C980" s="38" t="s">
        <v>255</v>
      </c>
      <c r="D980" s="38" t="s">
        <v>256</v>
      </c>
      <c r="E980" s="38" t="s">
        <v>257</v>
      </c>
      <c r="F980" s="38" t="s">
        <v>258</v>
      </c>
      <c r="G980" s="84" t="s">
        <v>259</v>
      </c>
      <c r="H980" s="38" t="s">
        <v>260</v>
      </c>
      <c r="I980" s="84">
        <v>89107</v>
      </c>
      <c r="J980" s="38" t="s">
        <v>3077</v>
      </c>
      <c r="K980" s="84">
        <v>89107</v>
      </c>
      <c r="L980" s="84" t="s">
        <v>251</v>
      </c>
      <c r="M980" s="38" t="s">
        <v>248</v>
      </c>
      <c r="N980" s="84">
        <v>163633</v>
      </c>
      <c r="O980" s="84" t="s">
        <v>3078</v>
      </c>
      <c r="P980" s="84">
        <v>219471</v>
      </c>
      <c r="Q980" s="38" t="s">
        <v>1656</v>
      </c>
      <c r="R980" s="38" t="s">
        <v>2282</v>
      </c>
      <c r="S980" s="84" t="s">
        <v>3083</v>
      </c>
      <c r="T980" s="84" t="s">
        <v>3083</v>
      </c>
      <c r="U980" s="84" t="s">
        <v>2167</v>
      </c>
      <c r="V980" s="84" t="s">
        <v>269</v>
      </c>
      <c r="W980" s="84">
        <v>0</v>
      </c>
      <c r="X980" s="38" t="s">
        <v>270</v>
      </c>
      <c r="Y980" s="84">
        <v>355578974</v>
      </c>
      <c r="Z980" s="38" t="s">
        <v>3084</v>
      </c>
      <c r="AA980" s="108" t="s">
        <v>2126</v>
      </c>
      <c r="AB980" s="84">
        <v>40000</v>
      </c>
      <c r="AC980" s="108" t="s">
        <v>361</v>
      </c>
      <c r="AD980" s="84">
        <v>18</v>
      </c>
      <c r="AE980" s="84" t="s">
        <v>2118</v>
      </c>
      <c r="AF980" s="84" t="s">
        <v>2151</v>
      </c>
      <c r="AG980" s="108" t="s">
        <v>1553</v>
      </c>
      <c r="AH980" s="84" t="s">
        <v>725</v>
      </c>
      <c r="AI980" s="108" t="s">
        <v>3085</v>
      </c>
      <c r="AJ980" s="84">
        <v>2690</v>
      </c>
      <c r="AK980" s="84">
        <v>2690</v>
      </c>
      <c r="AL980" s="108" t="s">
        <v>2508</v>
      </c>
      <c r="AM980" s="84">
        <v>29760.09</v>
      </c>
      <c r="AN980" s="112">
        <v>7979.91</v>
      </c>
      <c r="AO980" s="112">
        <v>37740</v>
      </c>
      <c r="AP980" s="112">
        <v>10239.91</v>
      </c>
      <c r="AQ980" s="112">
        <v>465.09</v>
      </c>
      <c r="AR980" s="112">
        <v>10705</v>
      </c>
      <c r="AS980" s="112">
        <v>2472.58</v>
      </c>
      <c r="AT980" s="112">
        <v>137.41999999999999</v>
      </c>
      <c r="AU980" s="112">
        <v>2610</v>
      </c>
      <c r="AV980" s="84">
        <v>15</v>
      </c>
      <c r="AW980" s="84">
        <v>39</v>
      </c>
      <c r="AX980" s="84" t="s">
        <v>2185</v>
      </c>
      <c r="AY980" s="108"/>
      <c r="AZ980" s="84"/>
      <c r="BA980" s="84"/>
      <c r="BB980" s="84" t="s">
        <v>280</v>
      </c>
      <c r="BC980" s="84" t="s">
        <v>281</v>
      </c>
      <c r="BD980" s="108"/>
      <c r="BE980" s="84">
        <v>0</v>
      </c>
      <c r="BF980" s="38" t="s">
        <v>3083</v>
      </c>
      <c r="BG980" s="84" t="s">
        <v>243</v>
      </c>
      <c r="BH980" s="114" t="s">
        <v>3072</v>
      </c>
      <c r="BI980" s="38" t="s">
        <v>110</v>
      </c>
      <c r="BJ980" s="85">
        <v>45817</v>
      </c>
      <c r="BK980" s="84"/>
      <c r="BL980" s="38" t="s">
        <v>114</v>
      </c>
      <c r="BM980" s="115" t="s">
        <v>119</v>
      </c>
      <c r="BN980" s="116" t="s">
        <v>199</v>
      </c>
      <c r="BO980" s="84" t="s">
        <v>242</v>
      </c>
      <c r="BP980" s="84"/>
      <c r="BQ980" s="117"/>
      <c r="BR980" s="118" t="s">
        <v>3092</v>
      </c>
    </row>
    <row r="981" spans="1:70" s="113" customFormat="1" ht="15" customHeight="1" x14ac:dyDescent="0.25">
      <c r="A981" s="84">
        <v>977</v>
      </c>
      <c r="B981" s="38" t="s">
        <v>254</v>
      </c>
      <c r="C981" s="38" t="s">
        <v>255</v>
      </c>
      <c r="D981" s="38" t="s">
        <v>256</v>
      </c>
      <c r="E981" s="38" t="s">
        <v>257</v>
      </c>
      <c r="F981" s="38" t="s">
        <v>258</v>
      </c>
      <c r="G981" s="84" t="s">
        <v>259</v>
      </c>
      <c r="H981" s="38" t="s">
        <v>260</v>
      </c>
      <c r="I981" s="84">
        <v>89107</v>
      </c>
      <c r="J981" s="38" t="s">
        <v>3077</v>
      </c>
      <c r="K981" s="84">
        <v>89107</v>
      </c>
      <c r="L981" s="84" t="s">
        <v>251</v>
      </c>
      <c r="M981" s="38" t="s">
        <v>248</v>
      </c>
      <c r="N981" s="84">
        <v>163633</v>
      </c>
      <c r="O981" s="84" t="s">
        <v>3078</v>
      </c>
      <c r="P981" s="84">
        <v>219471</v>
      </c>
      <c r="Q981" s="38" t="s">
        <v>1656</v>
      </c>
      <c r="R981" s="38" t="s">
        <v>2282</v>
      </c>
      <c r="S981" s="84" t="s">
        <v>3079</v>
      </c>
      <c r="T981" s="84" t="s">
        <v>3079</v>
      </c>
      <c r="U981" s="84" t="s">
        <v>2167</v>
      </c>
      <c r="V981" s="84" t="s">
        <v>269</v>
      </c>
      <c r="W981" s="84">
        <v>0</v>
      </c>
      <c r="X981" s="38" t="s">
        <v>270</v>
      </c>
      <c r="Y981" s="84">
        <v>355579011</v>
      </c>
      <c r="Z981" s="38" t="s">
        <v>3080</v>
      </c>
      <c r="AA981" s="108" t="s">
        <v>2126</v>
      </c>
      <c r="AB981" s="84">
        <v>40000</v>
      </c>
      <c r="AC981" s="108" t="s">
        <v>361</v>
      </c>
      <c r="AD981" s="84">
        <v>18</v>
      </c>
      <c r="AE981" s="84" t="s">
        <v>2118</v>
      </c>
      <c r="AF981" s="84" t="s">
        <v>2151</v>
      </c>
      <c r="AG981" s="108" t="s">
        <v>1553</v>
      </c>
      <c r="AH981" s="84" t="s">
        <v>725</v>
      </c>
      <c r="AI981" s="108" t="s">
        <v>3085</v>
      </c>
      <c r="AJ981" s="84">
        <v>2690</v>
      </c>
      <c r="AK981" s="84">
        <v>2690</v>
      </c>
      <c r="AL981" s="108" t="s">
        <v>2508</v>
      </c>
      <c r="AM981" s="84">
        <v>29760.09</v>
      </c>
      <c r="AN981" s="112">
        <v>7899.91</v>
      </c>
      <c r="AO981" s="112">
        <v>37660</v>
      </c>
      <c r="AP981" s="112">
        <v>10239.91</v>
      </c>
      <c r="AQ981" s="112">
        <v>545.09</v>
      </c>
      <c r="AR981" s="112">
        <v>10785</v>
      </c>
      <c r="AS981" s="112">
        <v>2472.58</v>
      </c>
      <c r="AT981" s="112">
        <v>217.42</v>
      </c>
      <c r="AU981" s="112">
        <v>2690</v>
      </c>
      <c r="AV981" s="84">
        <v>15</v>
      </c>
      <c r="AW981" s="84">
        <v>8</v>
      </c>
      <c r="AX981" s="84" t="s">
        <v>2177</v>
      </c>
      <c r="AY981" s="108"/>
      <c r="AZ981" s="84"/>
      <c r="BA981" s="84"/>
      <c r="BB981" s="84" t="s">
        <v>280</v>
      </c>
      <c r="BC981" s="84" t="s">
        <v>281</v>
      </c>
      <c r="BD981" s="108"/>
      <c r="BE981" s="84">
        <v>0</v>
      </c>
      <c r="BF981" s="38" t="s">
        <v>3079</v>
      </c>
      <c r="BG981" s="84" t="s">
        <v>243</v>
      </c>
      <c r="BH981" s="114" t="s">
        <v>3072</v>
      </c>
      <c r="BI981" s="38" t="s">
        <v>110</v>
      </c>
      <c r="BJ981" s="85">
        <v>45817</v>
      </c>
      <c r="BK981" s="84"/>
      <c r="BL981" s="38" t="s">
        <v>114</v>
      </c>
      <c r="BM981" s="115" t="s">
        <v>119</v>
      </c>
      <c r="BN981" s="116" t="s">
        <v>199</v>
      </c>
      <c r="BO981" s="84" t="s">
        <v>242</v>
      </c>
      <c r="BP981" s="84"/>
      <c r="BQ981" s="117"/>
      <c r="BR981" s="118" t="s">
        <v>3092</v>
      </c>
    </row>
    <row r="982" spans="1:70" s="113" customFormat="1" ht="15" customHeight="1" x14ac:dyDescent="0.25">
      <c r="A982" s="84">
        <v>978</v>
      </c>
      <c r="B982" s="38" t="s">
        <v>254</v>
      </c>
      <c r="C982" s="38" t="s">
        <v>255</v>
      </c>
      <c r="D982" s="38" t="s">
        <v>256</v>
      </c>
      <c r="E982" s="38" t="s">
        <v>257</v>
      </c>
      <c r="F982" s="38" t="s">
        <v>258</v>
      </c>
      <c r="G982" s="84" t="s">
        <v>259</v>
      </c>
      <c r="H982" s="38" t="s">
        <v>260</v>
      </c>
      <c r="I982" s="84">
        <v>95737</v>
      </c>
      <c r="J982" s="38" t="s">
        <v>282</v>
      </c>
      <c r="K982" s="84">
        <v>95737</v>
      </c>
      <c r="L982" s="84" t="s">
        <v>3048</v>
      </c>
      <c r="M982" s="38" t="s">
        <v>3049</v>
      </c>
      <c r="N982" s="84">
        <v>174058</v>
      </c>
      <c r="O982" s="84" t="s">
        <v>3086</v>
      </c>
      <c r="P982" s="84">
        <v>233494</v>
      </c>
      <c r="Q982" s="38" t="s">
        <v>3087</v>
      </c>
      <c r="R982" s="38" t="s">
        <v>2099</v>
      </c>
      <c r="S982" s="84" t="s">
        <v>3088</v>
      </c>
      <c r="T982" s="84" t="s">
        <v>3088</v>
      </c>
      <c r="U982" s="84" t="s">
        <v>268</v>
      </c>
      <c r="V982" s="84" t="s">
        <v>269</v>
      </c>
      <c r="W982" s="84">
        <v>541</v>
      </c>
      <c r="X982" s="38" t="s">
        <v>270</v>
      </c>
      <c r="Y982" s="84">
        <v>353645749</v>
      </c>
      <c r="Z982" s="38" t="s">
        <v>3089</v>
      </c>
      <c r="AA982" s="108" t="s">
        <v>2591</v>
      </c>
      <c r="AB982" s="84">
        <v>40000</v>
      </c>
      <c r="AC982" s="108" t="s">
        <v>290</v>
      </c>
      <c r="AD982" s="84">
        <v>24</v>
      </c>
      <c r="AE982" s="84" t="s">
        <v>274</v>
      </c>
      <c r="AF982" s="84" t="s">
        <v>2151</v>
      </c>
      <c r="AG982" s="108" t="s">
        <v>3090</v>
      </c>
      <c r="AH982" s="84" t="s">
        <v>725</v>
      </c>
      <c r="AI982" s="108" t="s">
        <v>2691</v>
      </c>
      <c r="AJ982" s="84">
        <v>2130</v>
      </c>
      <c r="AK982" s="84">
        <v>2130</v>
      </c>
      <c r="AL982" s="108" t="s">
        <v>2531</v>
      </c>
      <c r="AM982" s="84">
        <v>23818.91</v>
      </c>
      <c r="AN982" s="112">
        <v>10261.09</v>
      </c>
      <c r="AO982" s="112">
        <v>34080</v>
      </c>
      <c r="AP982" s="112">
        <v>16181.09</v>
      </c>
      <c r="AQ982" s="112">
        <v>1611.91</v>
      </c>
      <c r="AR982" s="112">
        <v>17793</v>
      </c>
      <c r="AS982" s="112">
        <v>3622.11</v>
      </c>
      <c r="AT982" s="112">
        <v>637.89</v>
      </c>
      <c r="AU982" s="112">
        <v>4260</v>
      </c>
      <c r="AV982" s="84">
        <v>18</v>
      </c>
      <c r="AW982" s="84">
        <f>VLOOKUP(Y982,'[1]Asset Classification'!$J$3:$O$4376,6,)</f>
        <v>33</v>
      </c>
      <c r="AX982" s="84" t="str">
        <f>VLOOKUP(Y982,'[1]Asset Classification'!$J$3:$S$4376,10,)</f>
        <v>31-60</v>
      </c>
      <c r="AY982" s="108"/>
      <c r="AZ982" s="84"/>
      <c r="BA982" s="84"/>
      <c r="BB982" s="84" t="s">
        <v>280</v>
      </c>
      <c r="BC982" s="84" t="s">
        <v>281</v>
      </c>
      <c r="BD982" s="108"/>
      <c r="BE982" s="84">
        <v>0</v>
      </c>
      <c r="BF982" s="38" t="s">
        <v>3088</v>
      </c>
      <c r="BG982" s="84" t="s">
        <v>243</v>
      </c>
      <c r="BH982" s="114" t="s">
        <v>3072</v>
      </c>
      <c r="BI982" s="38" t="s">
        <v>110</v>
      </c>
      <c r="BJ982" s="85">
        <v>45817</v>
      </c>
      <c r="BK982" s="84"/>
      <c r="BL982" s="38" t="s">
        <v>114</v>
      </c>
      <c r="BM982" s="115" t="s">
        <v>119</v>
      </c>
      <c r="BN982" s="116" t="s">
        <v>199</v>
      </c>
      <c r="BO982" s="84" t="s">
        <v>242</v>
      </c>
      <c r="BP982" s="84"/>
      <c r="BQ982" s="117"/>
      <c r="BR982" s="118" t="s">
        <v>3092</v>
      </c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2025-07-09T05:18:54Z</dcterms:modified>
</cp:coreProperties>
</file>