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ikia-FN25-26-01095\"/>
    </mc:Choice>
  </mc:AlternateContent>
  <xr:revisionPtr revIDLastSave="0" documentId="13_ncr:1_{F501687A-2423-4800-8136-10388C8496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20" l="1"/>
  <c r="F15" i="20"/>
  <c r="G15" i="20"/>
  <c r="H15" i="20"/>
  <c r="D16" i="20"/>
  <c r="F16" i="20"/>
  <c r="G16" i="20"/>
  <c r="H16" i="20"/>
  <c r="D12" i="20"/>
  <c r="F12" i="20"/>
  <c r="G12" i="20"/>
  <c r="H12" i="20"/>
  <c r="D13" i="20"/>
  <c r="F13" i="20"/>
  <c r="G13" i="20"/>
  <c r="H13" i="20"/>
  <c r="D8" i="20"/>
  <c r="F8" i="20"/>
  <c r="G8" i="20"/>
  <c r="H8" i="20"/>
  <c r="D9" i="20"/>
  <c r="F9" i="20"/>
  <c r="G9" i="20"/>
  <c r="H9" i="20"/>
  <c r="D10" i="20"/>
  <c r="F10" i="20"/>
  <c r="G10" i="20"/>
  <c r="H10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11" i="20"/>
  <c r="H14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11" i="20"/>
  <c r="G1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11" i="20"/>
  <c r="F14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11" i="20"/>
  <c r="D14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6" i="20"/>
  <c r="C15" i="20"/>
  <c r="C13" i="20"/>
  <c r="C11" i="20"/>
  <c r="B17" i="20"/>
  <c r="B16" i="20"/>
  <c r="C10" i="20"/>
  <c r="C9" i="20"/>
  <c r="B15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<sst xmlns="http://schemas.openxmlformats.org/spreadsheetml/2006/main" count="5369" uniqueCount="908">
  <si>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</si>
  <si>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</si>
  <si>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</si>
  <si>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</si>
  <si>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</si>
  <si>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</si>
  <si>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</si>
  <si>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</si>
  <si>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</si>
  <si>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</si>
  <si>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</si>
  <si>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</si>
  <si>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</si>
  <si>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</si>
  <si>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</si>
  <si>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</si>
  <si>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</si>
  <si>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</si>
  <si>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</si>
  <si>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</si>
  <si>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</si>
  <si>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</si>
  <si>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</si>
  <si>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</si>
  <si>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</si>
  <si>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</si>
  <si>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</si>
  <si>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</si>
  <si>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</si>
  <si>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</si>
  <si>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</si>
  <si>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</si>
  <si>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</si>
  <si>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</si>
  <si>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</si>
  <si>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</si>
  <si>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</si>
  <si>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</si>
  <si>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</si>
  <si>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</si>
  <si>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</si>
  <si>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</si>
  <si>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</si>
  <si>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</si>
  <si>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</si>
  <si>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</si>
  <si>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</si>
  <si>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</si>
  <si>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</si>
  <si>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</si>
  <si>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</si>
  <si>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</si>
  <si>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</si>
  <si>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</si>
  <si>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</si>
  <si>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</si>
  <si>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</si>
  <si>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</si>
  <si>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</si>
  <si>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</si>
  <si>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</si>
  <si>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</si>
  <si>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</si>
  <si>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</si>
  <si>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</si>
  <si>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</si>
  <si>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</si>
  <si>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</si>
  <si>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</si>
  <si>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</si>
  <si>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</si>
  <si>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</si>
  <si>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</si>
  <si>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</si>
  <si>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</si>
  <si>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</si>
  <si>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</si>
  <si>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</si>
  <si>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</si>
  <si>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</si>
  <si>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</si>
  <si>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</si>
  <si>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</si>
  <si>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</si>
  <si>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</si>
  <si>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</si>
  <si>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</si>
  <si>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</si>
  <si>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</si>
  <si>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</si>
  <si>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</si>
  <si>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</si>
  <si>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</si>
  <si>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</si>
  <si>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</si>
  <si>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</si>
  <si>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</si>
  <si>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</si>
  <si>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</si>
  <si>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</si>
  <si>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</si>
  <si>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</si>
  <si>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</si>
  <si>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</si>
  <si>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</si>
  <si>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</si>
  <si>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</si>
  <si>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</si>
  <si>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</si>
  <si>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</si>
  <si>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</si>
  <si>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</si>
  <si>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</si>
  <si>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</si>
  <si>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</si>
  <si>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</si>
  <si>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</si>
  <si>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</si>
  <si>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</si>
  <si>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</si>
  <si>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</si>
  <si>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</si>
  <si>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</si>
  <si>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</si>
  <si>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</si>
  <si>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</si>
  <si>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</si>
  <si>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</si>
  <si>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</si>
  <si>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</si>
  <si>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</si>
  <si>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</si>
  <si>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</si>
  <si>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</si>
  <si>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</si>
  <si>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</si>
  <si>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</si>
  <si>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</si>
  <si>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</si>
  <si>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</si>
  <si>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</si>
  <si>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</si>
  <si>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</si>
  <si>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</si>
  <si>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</si>
  <si>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</si>
  <si>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</si>
  <si>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</si>
  <si>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</si>
  <si>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</si>
  <si>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</si>
  <si>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</si>
  <si>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</si>
  <si>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</si>
  <si>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</si>
  <si>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</si>
  <si>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</si>
  <si>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</si>
  <si>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</si>
  <si>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</si>
  <si>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</si>
  <si>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</si>
  <si>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</si>
  <si>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</si>
  <si>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</si>
  <si>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</si>
  <si>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</si>
  <si>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</si>
  <si>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</si>
  <si>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</si>
  <si>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</si>
  <si>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</si>
  <si>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</si>
  <si>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</si>
  <si>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</si>
  <si>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</si>
  <si>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</si>
  <si>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</si>
  <si>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</si>
  <si>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</si>
  <si>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</si>
  <si>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</si>
  <si>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</si>
  <si>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</si>
  <si>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</si>
  <si>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</si>
  <si>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</si>
  <si>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</si>
  <si>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</si>
  <si>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</si>
  <si>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</si>
  <si>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</si>
  <si>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</si>
  <si>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</si>
  <si>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</si>
  <si>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</si>
  <si>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</si>
  <si>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</si>
  <si>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</si>
  <si>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</si>
  <si>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</si>
  <si>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</si>
  <si>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</si>
  <si>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</si>
  <si>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</si>
  <si>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</si>
  <si>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</si>
  <si>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</si>
  <si>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</si>
  <si>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</si>
  <si>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</si>
  <si>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</si>
  <si>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</si>
  <si>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</si>
  <si>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</si>
  <si>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</si>
  <si>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</si>
  <si>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</si>
  <si>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</si>
  <si>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</si>
  <si>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</si>
  <si>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</si>
  <si>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</si>
  <si>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</si>
  <si>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</si>
  <si>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</si>
  <si>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</si>
  <si>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</si>
  <si>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</si>
  <si>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</si>
  <si>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</si>
  <si>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</si>
  <si>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</si>
  <si>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</si>
  <si>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</si>
  <si>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</si>
  <si>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</si>
  <si>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</si>
  <si>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</si>
  <si>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</si>
  <si>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</si>
  <si>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</si>
  <si>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</si>
  <si>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</si>
  <si>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</si>
  <si>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</si>
  <si>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</si>
  <si>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</si>
  <si>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</si>
  <si>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</si>
  <si>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</si>
  <si>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Raikia</t>
  </si>
  <si>
    <t>OR2682</t>
  </si>
  <si>
    <t>Daringbadi</t>
  </si>
  <si>
    <t>SF0085376</t>
  </si>
  <si>
    <t>Shrikanta Kumar Mahapatra</t>
  </si>
  <si>
    <t>615422</t>
  </si>
  <si>
    <t>BURJUBADI</t>
  </si>
  <si>
    <t>Chetana</t>
  </si>
  <si>
    <t>SSF3544099</t>
  </si>
  <si>
    <t>BC</t>
  </si>
  <si>
    <t>CHRISTIAN</t>
  </si>
  <si>
    <t>Agriculture &amp; Farming</t>
  </si>
  <si>
    <t>PADMA NAYAK</t>
  </si>
  <si>
    <t>Wed</t>
  </si>
  <si>
    <t>1</t>
  </si>
  <si>
    <t>2 Yrs</t>
  </si>
  <si>
    <t>16 Mar 2023</t>
  </si>
  <si>
    <t>&lt;= 2 Years</t>
  </si>
  <si>
    <t>10-May-2023</t>
  </si>
  <si>
    <t>22-Jan-2025</t>
  </si>
  <si>
    <t>Open</t>
  </si>
  <si>
    <t>485837</t>
  </si>
  <si>
    <t>485837 Priya1</t>
  </si>
  <si>
    <t>SSF2384024</t>
  </si>
  <si>
    <t>HINDU</t>
  </si>
  <si>
    <t>KALPIT KUMARI SINGH</t>
  </si>
  <si>
    <t>Thu</t>
  </si>
  <si>
    <t>2</t>
  </si>
  <si>
    <t>3 Yrs</t>
  </si>
  <si>
    <t>28 Feb 2022</t>
  </si>
  <si>
    <t>&gt; 2 to 4 Years</t>
  </si>
  <si>
    <t>10-Jul-2023</t>
  </si>
  <si>
    <t>10-Nov-2024</t>
  </si>
  <si>
    <t>SSF2384029</t>
  </si>
  <si>
    <t>OBC</t>
  </si>
  <si>
    <t>LIZA DIGAL</t>
  </si>
  <si>
    <t>11-Apr-2025</t>
  </si>
  <si>
    <t>634786</t>
  </si>
  <si>
    <t>MAA</t>
  </si>
  <si>
    <t>SID951375174671</t>
  </si>
  <si>
    <t>SARALA DIGAL</t>
  </si>
  <si>
    <t>3</t>
  </si>
  <si>
    <t>5 Yrs</t>
  </si>
  <si>
    <t>27 Aug 2020</t>
  </si>
  <si>
    <t>&gt; 4 to 6 Years</t>
  </si>
  <si>
    <t>06-Aug-2023</t>
  </si>
  <si>
    <t>14-Jun-2025</t>
  </si>
  <si>
    <t>SSF2384026</t>
  </si>
  <si>
    <t>SUPRIYA DIGAL</t>
  </si>
  <si>
    <t>10-Aug-2023</t>
  </si>
  <si>
    <t>10-Jun-2025</t>
  </si>
  <si>
    <t>SSF4115906</t>
  </si>
  <si>
    <t>RUPA NAYAK</t>
  </si>
  <si>
    <t>1 Yrs</t>
  </si>
  <si>
    <t>11 Jul 2023</t>
  </si>
  <si>
    <t>05-Jun-2025</t>
  </si>
  <si>
    <t>634786 Basabadi1</t>
  </si>
  <si>
    <t>SSF4120373</t>
  </si>
  <si>
    <t>SUKANTI PRADHAN</t>
  </si>
  <si>
    <t>14 Jul 2023</t>
  </si>
  <si>
    <t>06-Sep-2023</t>
  </si>
  <si>
    <t>Bapa 634786 G2</t>
  </si>
  <si>
    <t>SSF4120374</t>
  </si>
  <si>
    <t>MALITA PRADHAN</t>
  </si>
  <si>
    <t>13 Jul 2023</t>
  </si>
  <si>
    <t>05-Dec-2024</t>
  </si>
  <si>
    <t>SSF4120388</t>
  </si>
  <si>
    <t>ANUPAMA PRADHAN</t>
  </si>
  <si>
    <t>10-May-2025</t>
  </si>
  <si>
    <t>SSF4120411</t>
  </si>
  <si>
    <t>KOUSHALYA PRADHAN</t>
  </si>
  <si>
    <t>SID951375152316</t>
  </si>
  <si>
    <t>SARMILA PRADHAN</t>
  </si>
  <si>
    <t>29 Jul 2019</t>
  </si>
  <si>
    <t>480032</t>
  </si>
  <si>
    <t>DARINGBADI 3</t>
  </si>
  <si>
    <t>SSF2676565</t>
  </si>
  <si>
    <t>SC</t>
  </si>
  <si>
    <t>SANJU NAYAK</t>
  </si>
  <si>
    <t>17 Jul 2023</t>
  </si>
  <si>
    <t>10-Sep-2023</t>
  </si>
  <si>
    <t>493209</t>
  </si>
  <si>
    <t>MAHADAGANDA</t>
  </si>
  <si>
    <t>SID951374711966</t>
  </si>
  <si>
    <t>GOLAPA DIGAL</t>
  </si>
  <si>
    <t>4</t>
  </si>
  <si>
    <t>6 Yrs</t>
  </si>
  <si>
    <t>01 Sep 2020</t>
  </si>
  <si>
    <t>05-Oct-2023</t>
  </si>
  <si>
    <t>493209 MAHADAGANDA 11</t>
  </si>
  <si>
    <t>SID951374713871</t>
  </si>
  <si>
    <t>SILPA DIGAL</t>
  </si>
  <si>
    <t>SID951374711967</t>
  </si>
  <si>
    <t>SANGITA PRADHAN</t>
  </si>
  <si>
    <t>04-Jul-2024</t>
  </si>
  <si>
    <t>SID951374711964</t>
  </si>
  <si>
    <t>SANGITA KUMARI NAYAK</t>
  </si>
  <si>
    <t>08-Jun-2025</t>
  </si>
  <si>
    <t>SSF4434913</t>
  </si>
  <si>
    <t>MANDAKINI PARICHHA</t>
  </si>
  <si>
    <t>02 Sep 2023</t>
  </si>
  <si>
    <t>07-Jun-2025</t>
  </si>
  <si>
    <t>Unnati</t>
  </si>
  <si>
    <t>0</t>
  </si>
  <si>
    <t>02-Nov-2023</t>
  </si>
  <si>
    <t>16-Dec-2024</t>
  </si>
  <si>
    <t>SSF4620088</t>
  </si>
  <si>
    <t>MUSLIM</t>
  </si>
  <si>
    <t>PRATIMA PRADHAN</t>
  </si>
  <si>
    <t>28 Sep 2023</t>
  </si>
  <si>
    <t>SSF4625032</t>
  </si>
  <si>
    <t>SAMITA PRADHAN</t>
  </si>
  <si>
    <t>SSF4625034</t>
  </si>
  <si>
    <t>PILISINA MALIK</t>
  </si>
  <si>
    <t>SSF4634348</t>
  </si>
  <si>
    <t>GENERAL</t>
  </si>
  <si>
    <t>NIBAJINI PRADHAN</t>
  </si>
  <si>
    <t>SSF4634497</t>
  </si>
  <si>
    <t>TIMATI PRADHAN</t>
  </si>
  <si>
    <t>SID951375185021</t>
  </si>
  <si>
    <t>JANKI DIGAL</t>
  </si>
  <si>
    <t>04-Jan-2024</t>
  </si>
  <si>
    <t>RESHMA</t>
  </si>
  <si>
    <t>SSF5076652</t>
  </si>
  <si>
    <t>MILIMA PRADHAN</t>
  </si>
  <si>
    <t>15 Dec 2023</t>
  </si>
  <si>
    <t>13-Jun-2025</t>
  </si>
  <si>
    <t>SSF2552596</t>
  </si>
  <si>
    <t>PRISKILA PRADHAN</t>
  </si>
  <si>
    <t>26 Apr 2022</t>
  </si>
  <si>
    <t>01-Feb-2024</t>
  </si>
  <si>
    <t>SSF2384025</t>
  </si>
  <si>
    <t>ST</t>
  </si>
  <si>
    <t>PIYAMBADA SING</t>
  </si>
  <si>
    <t>SID951375240094</t>
  </si>
  <si>
    <t>Kirana shop</t>
  </si>
  <si>
    <t>SANDHYARANI PRADHAN</t>
  </si>
  <si>
    <t>18-Jan-2025</t>
  </si>
  <si>
    <t>SID951375017828</t>
  </si>
  <si>
    <t>Papad Making Business</t>
  </si>
  <si>
    <t>NIDRABATI NAYAK</t>
  </si>
  <si>
    <t>5</t>
  </si>
  <si>
    <t>09 Mar 2021</t>
  </si>
  <si>
    <t>14-Feb-2024</t>
  </si>
  <si>
    <t>01-Oct-2024</t>
  </si>
  <si>
    <t>915936</t>
  </si>
  <si>
    <t>SID951373915599</t>
  </si>
  <si>
    <t>SHYAMALA NAYAK</t>
  </si>
  <si>
    <t>16 Dec 2019</t>
  </si>
  <si>
    <t>&gt; 6 to 10 Years</t>
  </si>
  <si>
    <t>07-Mar-2024</t>
  </si>
  <si>
    <t>DARINGBADI 2</t>
  </si>
  <si>
    <t>SID951373915594</t>
  </si>
  <si>
    <t>SAGARIKA NAYAK</t>
  </si>
  <si>
    <t>02 Sep 2021</t>
  </si>
  <si>
    <t>SID951375027679</t>
  </si>
  <si>
    <t>JHUMINI PRADHAN</t>
  </si>
  <si>
    <t>13-Mar-2024</t>
  </si>
  <si>
    <t>31-Mar-2025</t>
  </si>
  <si>
    <t>SID951375017829</t>
  </si>
  <si>
    <t>Cycle Shop</t>
  </si>
  <si>
    <t>GITANJALI PRADHAN</t>
  </si>
  <si>
    <t>11-Jun-2025</t>
  </si>
  <si>
    <t>SID951374026161</t>
  </si>
  <si>
    <t>KABITA NAYAK</t>
  </si>
  <si>
    <t>27 Jan 2021</t>
  </si>
  <si>
    <t>22-Jun-2025</t>
  </si>
  <si>
    <t>SID951374026156</t>
  </si>
  <si>
    <t>SUNADEI MALIK</t>
  </si>
  <si>
    <t>25 Jan 2021</t>
  </si>
  <si>
    <t>SID951374711963</t>
  </si>
  <si>
    <t>KABERI MALLIK</t>
  </si>
  <si>
    <t>04-Apr-2024</t>
  </si>
  <si>
    <t>27-Oct-2024</t>
  </si>
  <si>
    <t>SSF5747560</t>
  </si>
  <si>
    <t>MANJU DIGAL</t>
  </si>
  <si>
    <t>09 Mar 2024</t>
  </si>
  <si>
    <t>SSF2676579</t>
  </si>
  <si>
    <t>SUNITA DIGAL</t>
  </si>
  <si>
    <t>23 Mar 2023</t>
  </si>
  <si>
    <t>03-Apr-2025</t>
  </si>
  <si>
    <t>SID951373936936</t>
  </si>
  <si>
    <t>PRANATI NAYAK</t>
  </si>
  <si>
    <t>20 Aug 2021</t>
  </si>
  <si>
    <t>SID951375175425</t>
  </si>
  <si>
    <t>TULASI DIGAL</t>
  </si>
  <si>
    <t>SSF5778545</t>
  </si>
  <si>
    <t>HEMANTI PRADHAN</t>
  </si>
  <si>
    <t>13 Mar 2024</t>
  </si>
  <si>
    <t>SSF5789187</t>
  </si>
  <si>
    <t>SUSHILA PRADHAN</t>
  </si>
  <si>
    <t>14 Mar 2024</t>
  </si>
  <si>
    <t>SID951375017798</t>
  </si>
  <si>
    <t>LUNA PRADHAN</t>
  </si>
  <si>
    <t>10-Apr-2024</t>
  </si>
  <si>
    <t>31-Jan-2025</t>
  </si>
  <si>
    <t>SID951375027077</t>
  </si>
  <si>
    <t>SUNITA PRADHAN</t>
  </si>
  <si>
    <t>02-May-2024</t>
  </si>
  <si>
    <t>SSF5858661</t>
  </si>
  <si>
    <t xml:space="preserve">JHARANA BISHOI </t>
  </si>
  <si>
    <t>22 Mar 2024</t>
  </si>
  <si>
    <t>SID951373916651</t>
  </si>
  <si>
    <t>RASHMITA PRADHAN</t>
  </si>
  <si>
    <t>915937</t>
  </si>
  <si>
    <t>SID951373916645</t>
  </si>
  <si>
    <t>JAMUNA NAYAK</t>
  </si>
  <si>
    <t>17 Dec 2019</t>
  </si>
  <si>
    <t>SID951375020192</t>
  </si>
  <si>
    <t>RANJUMANI MALI</t>
  </si>
  <si>
    <t>19 Mar 2020</t>
  </si>
  <si>
    <t>08-May-2024</t>
  </si>
  <si>
    <t>SSF5934815</t>
  </si>
  <si>
    <t>KUSHALIKA PRADHAN</t>
  </si>
  <si>
    <t>30 Mar 2024</t>
  </si>
  <si>
    <t>02-Apr-2025</t>
  </si>
  <si>
    <t>SID951375174672</t>
  </si>
  <si>
    <t>LIPSA DIGAL</t>
  </si>
  <si>
    <t>06-Jun-2024</t>
  </si>
  <si>
    <t>479053</t>
  </si>
  <si>
    <t>DARINGBADI</t>
  </si>
  <si>
    <t>SSF3670665</t>
  </si>
  <si>
    <t>PADMINI MALLICK</t>
  </si>
  <si>
    <t>GL-2</t>
  </si>
  <si>
    <t>27 Jun 2023</t>
  </si>
  <si>
    <t>SID951374026163</t>
  </si>
  <si>
    <t>JHILIMILI MALIK</t>
  </si>
  <si>
    <t>GL-5</t>
  </si>
  <si>
    <t>SID951374026162</t>
  </si>
  <si>
    <t>MADHUMITA MALIK</t>
  </si>
  <si>
    <t>SID951373907550</t>
  </si>
  <si>
    <t>SURATI PRADHAN</t>
  </si>
  <si>
    <t>26 Dec 2020</t>
  </si>
  <si>
    <t>SID951374189520</t>
  </si>
  <si>
    <t>NANITN DIGAL</t>
  </si>
  <si>
    <t>SID951375240092</t>
  </si>
  <si>
    <t>Mechanic Shop</t>
  </si>
  <si>
    <t>GAYATRI SAHU</t>
  </si>
  <si>
    <t>GL-4</t>
  </si>
  <si>
    <t>07-Nov-2024</t>
  </si>
  <si>
    <t>SSF4775149</t>
  </si>
  <si>
    <t>GLORIA DIGAL</t>
  </si>
  <si>
    <t>23 Nov 2023</t>
  </si>
  <si>
    <t>SID951375438952</t>
  </si>
  <si>
    <t>ROJLIN NAYAK</t>
  </si>
  <si>
    <t>SID951373907549</t>
  </si>
  <si>
    <t>KUNI NAYAK</t>
  </si>
  <si>
    <t>22 Nov 2019</t>
  </si>
  <si>
    <t>SID951373907553</t>
  </si>
  <si>
    <t>ANJALI NAYAK</t>
  </si>
  <si>
    <t>SSF3556226</t>
  </si>
  <si>
    <t>LALITA BEHERA</t>
  </si>
  <si>
    <t>06-Mar-2025</t>
  </si>
  <si>
    <t>SSF2384028</t>
  </si>
  <si>
    <t>PRATIMA DIGAL</t>
  </si>
  <si>
    <t>GL-3</t>
  </si>
  <si>
    <t>SID951373915598</t>
  </si>
  <si>
    <t>NILIMA NAYAK</t>
  </si>
  <si>
    <t>06-Feb-2025</t>
  </si>
  <si>
    <t>SID951373916654</t>
  </si>
  <si>
    <t>SIBAJINI NAYAK</t>
  </si>
  <si>
    <t>24 Aug 2021</t>
  </si>
  <si>
    <t>SID951373915597</t>
  </si>
  <si>
    <t>RANJU NAYAK</t>
  </si>
  <si>
    <t>7 Yrs</t>
  </si>
  <si>
    <t>SID951373920749</t>
  </si>
  <si>
    <t>NIM BEGAM</t>
  </si>
  <si>
    <t>22 Jan 2020</t>
  </si>
  <si>
    <t>DASINGBADI</t>
  </si>
  <si>
    <t>SF0054858</t>
  </si>
  <si>
    <t>Jitendra Pradhan</t>
  </si>
  <si>
    <t>561107</t>
  </si>
  <si>
    <t>DASINGBADI 5</t>
  </si>
  <si>
    <t>SID951374374925</t>
  </si>
  <si>
    <t>Animal Husbandry &amp; Poultry</t>
  </si>
  <si>
    <t>SUKALATA PRADHAN</t>
  </si>
  <si>
    <t>24 Mar 2021</t>
  </si>
  <si>
    <t>06-Nov-2022</t>
  </si>
  <si>
    <t>14-Aug-2024</t>
  </si>
  <si>
    <t>561107 Kalimala1</t>
  </si>
  <si>
    <t>SSF3217947</t>
  </si>
  <si>
    <t>Irrigation</t>
  </si>
  <si>
    <t>KHULANA PARICHHA</t>
  </si>
  <si>
    <t>09 Feb 2023</t>
  </si>
  <si>
    <t>06-Apr-2023</t>
  </si>
  <si>
    <t>03-Oct-2024</t>
  </si>
  <si>
    <t>SID951374317730</t>
  </si>
  <si>
    <t>ICHHABATI PRADHAN</t>
  </si>
  <si>
    <t>SSF3399222</t>
  </si>
  <si>
    <t>DASINTA NAYAK</t>
  </si>
  <si>
    <t>16 Feb 2023</t>
  </si>
  <si>
    <t>02-Sep-2024</t>
  </si>
  <si>
    <t>SSF3408086</t>
  </si>
  <si>
    <t>MARTHA BADANAYAK</t>
  </si>
  <si>
    <t>20 Feb 2023</t>
  </si>
  <si>
    <t>SSF3277022</t>
  </si>
  <si>
    <t>AGNESH NAYAK</t>
  </si>
  <si>
    <t>05-Nov-2024</t>
  </si>
  <si>
    <t>SSF3436184</t>
  </si>
  <si>
    <t>ASIMA PARICHA</t>
  </si>
  <si>
    <t>22 Feb 2023</t>
  </si>
  <si>
    <t>09-Jan-2025</t>
  </si>
  <si>
    <t>SSF3425091</t>
  </si>
  <si>
    <t>NANDINI NAYAK</t>
  </si>
  <si>
    <t>06 Mar 2023</t>
  </si>
  <si>
    <t>SSF3537015</t>
  </si>
  <si>
    <t>SUKANTI NAYAK</t>
  </si>
  <si>
    <t>13 Mar 2023</t>
  </si>
  <si>
    <t>06-May-2023</t>
  </si>
  <si>
    <t>DASINGBADI C1</t>
  </si>
  <si>
    <t>DASINGBADI C1 G2</t>
  </si>
  <si>
    <t>SSF3827949</t>
  </si>
  <si>
    <t>BABITA PRADHAN</t>
  </si>
  <si>
    <t>02 May 2023</t>
  </si>
  <si>
    <t>06-Jun-2023</t>
  </si>
  <si>
    <t>DASINGBADI C1 Tukmani1</t>
  </si>
  <si>
    <t>SSF3859192</t>
  </si>
  <si>
    <t>SUMITRA PRADHAN</t>
  </si>
  <si>
    <t>15 May 2023</t>
  </si>
  <si>
    <t>06-Jul-2023</t>
  </si>
  <si>
    <t>22-Oct-2024</t>
  </si>
  <si>
    <t>SID951374535230</t>
  </si>
  <si>
    <t>SUMITRA DIGAL</t>
  </si>
  <si>
    <t>26 Mar 2021</t>
  </si>
  <si>
    <t>SID951374050942</t>
  </si>
  <si>
    <t>RASMITA NAYAK</t>
  </si>
  <si>
    <t>29 Nov 2019</t>
  </si>
  <si>
    <t>10-Dec-2024</t>
  </si>
  <si>
    <t>SSF4478169</t>
  </si>
  <si>
    <t>TILATAMA PRADHAN</t>
  </si>
  <si>
    <t>08 Sep 2023</t>
  </si>
  <si>
    <t>23-Mar-2025</t>
  </si>
  <si>
    <t>KHULANA SINGH</t>
  </si>
  <si>
    <t>561082</t>
  </si>
  <si>
    <t>SID951374050946</t>
  </si>
  <si>
    <t>DIPTIRANI DAS</t>
  </si>
  <si>
    <t>SSF5089663</t>
  </si>
  <si>
    <t>RABITA DIGAL</t>
  </si>
  <si>
    <t>18-May-2025</t>
  </si>
  <si>
    <t>SID951374050947</t>
  </si>
  <si>
    <t>MAMUNI NAYAK</t>
  </si>
  <si>
    <t>561082 Surjya1</t>
  </si>
  <si>
    <t>SSF2391605</t>
  </si>
  <si>
    <t>MAGDELENA SINGH</t>
  </si>
  <si>
    <t>18-Jun-2025</t>
  </si>
  <si>
    <t>SSF2391604</t>
  </si>
  <si>
    <t>GARIMA NAYAK</t>
  </si>
  <si>
    <t>SSF5649636</t>
  </si>
  <si>
    <t>RINKI UTHANASIN</t>
  </si>
  <si>
    <t>27 Feb 2024</t>
  </si>
  <si>
    <t>SSF3360956</t>
  </si>
  <si>
    <t>NALINI MUTHAMAJHI</t>
  </si>
  <si>
    <t>561107 Prahetpanga1</t>
  </si>
  <si>
    <t>SSF5758990</t>
  </si>
  <si>
    <t>MAHESHWETA NAYAK</t>
  </si>
  <si>
    <t>SSF5780430</t>
  </si>
  <si>
    <t>mikha pradhan</t>
  </si>
  <si>
    <t>11-Dec-2024</t>
  </si>
  <si>
    <t>SSF5780996</t>
  </si>
  <si>
    <t>MARTHA PRADHAN</t>
  </si>
  <si>
    <t>SSF2391296</t>
  </si>
  <si>
    <t>MANJULA NAYAK</t>
  </si>
  <si>
    <t>SSF6008013</t>
  </si>
  <si>
    <t>MALATI PRADHAN</t>
  </si>
  <si>
    <t>0 Yrs</t>
  </si>
  <si>
    <t>16 Apr 2024</t>
  </si>
  <si>
    <t>12-Jun-2024</t>
  </si>
  <si>
    <t>SSF6008171</t>
  </si>
  <si>
    <t>JENEMA NAYAK</t>
  </si>
  <si>
    <t>14-May-2025</t>
  </si>
  <si>
    <t>SSF2553839</t>
  </si>
  <si>
    <t>SARMILATA PRADHAN</t>
  </si>
  <si>
    <t>28 Mar 2023</t>
  </si>
  <si>
    <t>561099</t>
  </si>
  <si>
    <t>DASINGBADI 3</t>
  </si>
  <si>
    <t>SSF3660363</t>
  </si>
  <si>
    <t>CHUMI NAYAK</t>
  </si>
  <si>
    <t>SSF3463696</t>
  </si>
  <si>
    <t xml:space="preserve">NAMITA PRADHAN </t>
  </si>
  <si>
    <t>26 Feb 2023</t>
  </si>
  <si>
    <t>DASINGBADI C1 DasingBdi1</t>
  </si>
  <si>
    <t>SSF3827950</t>
  </si>
  <si>
    <t>TIKINA PRADHAN</t>
  </si>
  <si>
    <t>02-Jan-2025</t>
  </si>
  <si>
    <t>Gundhani</t>
  </si>
  <si>
    <t>SF0089542</t>
  </si>
  <si>
    <t>Raja Pradhan</t>
  </si>
  <si>
    <t>Gundhani C3</t>
  </si>
  <si>
    <t>Gundhani C3 Gamandi1</t>
  </si>
  <si>
    <t>SSF2640834</t>
  </si>
  <si>
    <t>RINKI NAYAK</t>
  </si>
  <si>
    <t>Mon</t>
  </si>
  <si>
    <t>22 Aug 2022</t>
  </si>
  <si>
    <t>01-Jan-2024</t>
  </si>
  <si>
    <t>09-Jun-2025</t>
  </si>
  <si>
    <t>SSF2687006</t>
  </si>
  <si>
    <t>Candles Business</t>
  </si>
  <si>
    <t>ANIMA PRADHAN</t>
  </si>
  <si>
    <t>SSF2640831</t>
  </si>
  <si>
    <t>PADMINI PRADHAN</t>
  </si>
  <si>
    <t>SSF3660331</t>
  </si>
  <si>
    <t>JEMA DIGAL</t>
  </si>
  <si>
    <t>31 Mar 2023</t>
  </si>
  <si>
    <t>13-May-2024</t>
  </si>
  <si>
    <t>08-Jul-2024</t>
  </si>
  <si>
    <t>SSF3348797</t>
  </si>
  <si>
    <t>REENA DIGAL</t>
  </si>
  <si>
    <t>13 Feb 2023</t>
  </si>
  <si>
    <t>Banegam</t>
  </si>
  <si>
    <t>515750</t>
  </si>
  <si>
    <t>SONU</t>
  </si>
  <si>
    <t>SID951373107457</t>
  </si>
  <si>
    <t>SARMISTHA DIGAL</t>
  </si>
  <si>
    <t>Tue</t>
  </si>
  <si>
    <t>29 Apr 2021</t>
  </si>
  <si>
    <t>03-Apr-2023</t>
  </si>
  <si>
    <t>04-Feb-2025</t>
  </si>
  <si>
    <t>SID951373107447</t>
  </si>
  <si>
    <t>KUSUM DIGAL</t>
  </si>
  <si>
    <t>03-Aug-2023</t>
  </si>
  <si>
    <t>MINA</t>
  </si>
  <si>
    <t>SID951374097770</t>
  </si>
  <si>
    <t>03-Jun-2025</t>
  </si>
  <si>
    <t>SSF4093864</t>
  </si>
  <si>
    <t>SANDHYARANI BINDHANI</t>
  </si>
  <si>
    <t>08 Jul 2023</t>
  </si>
  <si>
    <t>03-Sep-2023</t>
  </si>
  <si>
    <t>SID951373653301</t>
  </si>
  <si>
    <t>RANCHANA MAJHI</t>
  </si>
  <si>
    <t>28 Nov 2019</t>
  </si>
  <si>
    <t>SSF2544892</t>
  </si>
  <si>
    <t>SMRUTI REKHA DIGAL</t>
  </si>
  <si>
    <t>25 Apr 2022</t>
  </si>
  <si>
    <t>03-Dec-2024</t>
  </si>
  <si>
    <t>SID951373107450</t>
  </si>
  <si>
    <t>SARATI DIGAL</t>
  </si>
  <si>
    <t>23 Dec 2019</t>
  </si>
  <si>
    <t>05-Sep-2023</t>
  </si>
  <si>
    <t>SSF2546404</t>
  </si>
  <si>
    <t>CHANDAMA DIGAL</t>
  </si>
  <si>
    <t>515750 Jay Maa Kali7771</t>
  </si>
  <si>
    <t>SSF2504520</t>
  </si>
  <si>
    <t>NIRUPAMA MALLIKC</t>
  </si>
  <si>
    <t>30 Mar 2022</t>
  </si>
  <si>
    <t>02-Jan-2024</t>
  </si>
  <si>
    <t>SSF4943082</t>
  </si>
  <si>
    <t>SABITA DIGAL</t>
  </si>
  <si>
    <t>24 Nov 2023</t>
  </si>
  <si>
    <t>12-Apr-2025</t>
  </si>
  <si>
    <t>SSF2504600</t>
  </si>
  <si>
    <t>KALABATI MALLICK</t>
  </si>
  <si>
    <t>SSF2504599</t>
  </si>
  <si>
    <t>SUKANTI BINDHANI</t>
  </si>
  <si>
    <t>SSF2545539</t>
  </si>
  <si>
    <t>PRIYATTAMA DIGAL</t>
  </si>
  <si>
    <t>24 Apr 2022</t>
  </si>
  <si>
    <t>SSF2504601</t>
  </si>
  <si>
    <t>NEMANTI KANHAR</t>
  </si>
  <si>
    <t>20-Jun-2025</t>
  </si>
  <si>
    <t>SSF2545540</t>
  </si>
  <si>
    <t>SUMATI DIGAL</t>
  </si>
  <si>
    <t>SSF3549812</t>
  </si>
  <si>
    <t>SILPA KATA</t>
  </si>
  <si>
    <t>14 Mar 2023</t>
  </si>
  <si>
    <t>05-Mar-2024</t>
  </si>
  <si>
    <t>02-Apr-2024</t>
  </si>
  <si>
    <t>11-Jan-2025</t>
  </si>
  <si>
    <t>SID951373646855</t>
  </si>
  <si>
    <t>CHAMPA DIGAL</t>
  </si>
  <si>
    <t>6</t>
  </si>
  <si>
    <t>07-May-2024</t>
  </si>
  <si>
    <t>SID951375427780</t>
  </si>
  <si>
    <t>PHAGUNI MAJHI</t>
  </si>
  <si>
    <t>963072</t>
  </si>
  <si>
    <t>SSF3725521</t>
  </si>
  <si>
    <t>SANCHABATI DIGAL</t>
  </si>
  <si>
    <t>13 Apr 2023</t>
  </si>
  <si>
    <t>17-May-2025</t>
  </si>
  <si>
    <t>SSF3725475</t>
  </si>
  <si>
    <t xml:space="preserve">TRISHUL MAJHI </t>
  </si>
  <si>
    <t>03-Sep-2024</t>
  </si>
  <si>
    <t>SID951373107448</t>
  </si>
  <si>
    <t>SABITRI DIGAL</t>
  </si>
  <si>
    <t>Mandasaru</t>
  </si>
  <si>
    <t>SF0045212</t>
  </si>
  <si>
    <t>K. Deviprsad Achary</t>
  </si>
  <si>
    <t>574342</t>
  </si>
  <si>
    <t>574342 Dabi Sir1</t>
  </si>
  <si>
    <t>SID951375153116</t>
  </si>
  <si>
    <t>PRIYATAMA PRADHAN</t>
  </si>
  <si>
    <t>19 Dec 2020</t>
  </si>
  <si>
    <t>06-May-2024</t>
  </si>
  <si>
    <t>Jisaya Digal/SF0071956</t>
  </si>
  <si>
    <t>Unable to verify loan card due to non-availability of borrower</t>
  </si>
  <si>
    <t>Misappropriation of cash has not identified.</t>
  </si>
  <si>
    <t xml:space="preserve">As per Loan Card borrower has paid Rs 3200/-  towards EMI to LO Pramod Naik/SF0089723 on dtd. 07-11-24, 05-12-24, but LO has not remitted cash to branch. </t>
  </si>
  <si>
    <t xml:space="preserve">As per Loan Card borrower has paid Rs 2250/-  towards EMI to LO Pramod Naik/SF0089723 on dtd. 06-10-24, 06-11-24,06-01-25,06-02-25 but LO has not remitted cash to branch. </t>
  </si>
  <si>
    <t xml:space="preserve">As per Loan Card borrower has paid Rs 3470/-  towards EMI to LO Pramod Naik/SF0089723 on dtd. 09-12-24, 13-01-25,10-02-25, but LO has not remitted cash to branch. </t>
  </si>
  <si>
    <t xml:space="preserve">As per Loan Card borrower has paid Rs 1710/-  towards EMI to LO Pramod Naik/SF0089723 on dtd. 01-10-24, 05-11-24,07-02-25, but LO has not remitted cash to branch. </t>
  </si>
  <si>
    <t xml:space="preserve">As per Loan Card borrower has paid Rs 3900/-  towards EMI to LO Pramod Naik/SF0089723 on dtd.02-12-24, but LO has not remitted cash to branch. </t>
  </si>
  <si>
    <t>Dual Staff</t>
  </si>
  <si>
    <t>Available &amp; Updated</t>
  </si>
  <si>
    <t>443061</t>
  </si>
  <si>
    <t>Prakash Chandra Panda</t>
  </si>
  <si>
    <t>SF0004457</t>
  </si>
  <si>
    <t>Branch Manager</t>
  </si>
  <si>
    <t>Nagesh Batal</t>
  </si>
  <si>
    <t>SF0042741</t>
  </si>
  <si>
    <t>Branch Quality Manager</t>
  </si>
  <si>
    <t>FN25-26-01095</t>
  </si>
  <si>
    <t>Pramod Naik</t>
  </si>
  <si>
    <t>SF0089723</t>
  </si>
  <si>
    <t xml:space="preserve">As per Loan Card borrower has paid Rs 3200/-  towards EMI to LO Pramod Naik/SF0089723 on dtd. 07-11-24, but LO has not remitted cash to branch. </t>
  </si>
  <si>
    <t xml:space="preserve">As per Loan Card borrower has paid Rs 3200/-  towards EMI to LO Pramod Naik/SF0089723 on dtd.05-12-24, but LO has not remitted cash to branch. </t>
  </si>
  <si>
    <t xml:space="preserve">As per Loan Card borrower has paid Rs 2250/-  towards EMI to LO Pramod Naik/SF0089723 on dtd. 06-10-24, but LO has not remitted cash to branch. </t>
  </si>
  <si>
    <t xml:space="preserve">As per Loan Card borrower has paid Rs 2250/-  towards EMI to LO Pramod Naik/SF0089723 on dtd.06-11-24, but LO has not remitted cash to branch. </t>
  </si>
  <si>
    <t xml:space="preserve">As per Loan Card borrower has paid Rs 2250/-  towards EMI to LO Pramod Naik/SF0089723 on dtd.06-01-25, but LO has not remitted cash to branch. </t>
  </si>
  <si>
    <t xml:space="preserve">As per Loan Card borrower has paid Rs 2250/-  towards EMI to LO Pramod Naik/SF0089723 on dtd.06-02-25, but LO has not remitted cash to branch. </t>
  </si>
  <si>
    <t xml:space="preserve">As per Loan Card borrower has paid Rs 3470/-  towards EMI to LO Pramod Naik/SF0089723 on dtd. 09-12-24, but LO has not remitted cash to branch. </t>
  </si>
  <si>
    <t xml:space="preserve">As per Loan Card borrower has paid Rs 3470/-  towards EMI to LO Pramod Naik/SF0089723 on dtd.13-01-25,but LO has not remitted cash to branch. </t>
  </si>
  <si>
    <t xml:space="preserve">As per Loan Card borrower has paid Rs 3000/-  towards EMI to LO Pramod Naik/SF0089723 on dtd.10-02-25, but LO has not remitted cash to branch. </t>
  </si>
  <si>
    <t xml:space="preserve">As per Loan Card borrower has paid Rs 1710/-  towards EMI to LO Pramod Naik/SF0089723 on dtd. 01-10-24, but LO has not remitted cash to branch. </t>
  </si>
  <si>
    <t xml:space="preserve">As per Loan Card borrower has paid Rs 1710/-  towards EMI to LO Pramod Naik/SF0089723 on dtd. 07-02-25, but LO has not remitted cash to branch. </t>
  </si>
  <si>
    <t>Business</t>
  </si>
  <si>
    <t>Ranjan Kumar Nayak/SF0083372</t>
  </si>
  <si>
    <t>Gopinath Swain/SF0002976</t>
  </si>
  <si>
    <t>Biswanath Swain /SF0056841</t>
  </si>
  <si>
    <t>Sanjaya Kumar Sahoo/SF0070624</t>
  </si>
  <si>
    <t>Absconding</t>
  </si>
  <si>
    <t>Completed-Report Submitted</t>
  </si>
  <si>
    <t>No Action Taken</t>
  </si>
  <si>
    <t>As per Loan Card borrower has paid Rs 1710/-  towards EMI to LO Pramod Naik/SF0089723 on dtd. 05-11-24, but LO has Fimo posted on date 07-12-24, Rs 1290/-, Rest amount Rs 420/- not remitted cash to branch. Borrower also provided written statement regarding payment of EMI Rs 1710/- each in Nov'24 and Dec'24.</t>
  </si>
  <si>
    <t>After caseload verification total of Rs 34370/- misappropriation of cash identified. Rs 1290/- FIMO recovery entry done . So Net Fraud amount is Rs 33080/-</t>
  </si>
  <si>
    <t>8327736464</t>
  </si>
  <si>
    <t>8895329295</t>
  </si>
  <si>
    <t>6371689776</t>
  </si>
  <si>
    <t>9439118002</t>
  </si>
  <si>
    <t>7735419791</t>
  </si>
  <si>
    <t>7735849953</t>
  </si>
  <si>
    <t>7810075456</t>
  </si>
  <si>
    <t>8895976233</t>
  </si>
  <si>
    <t>9439570319</t>
  </si>
  <si>
    <t>9337885096</t>
  </si>
  <si>
    <t>9439688838</t>
  </si>
  <si>
    <t>8144359353</t>
  </si>
  <si>
    <t>9439545938</t>
  </si>
  <si>
    <t>7735437789</t>
  </si>
  <si>
    <t>8480052581</t>
  </si>
  <si>
    <t>9439268899</t>
  </si>
  <si>
    <t>6370228075</t>
  </si>
  <si>
    <t>9348745229</t>
  </si>
  <si>
    <t>7847055356</t>
  </si>
  <si>
    <t>6371463935</t>
  </si>
  <si>
    <t>9692821073</t>
  </si>
  <si>
    <t>9692576695</t>
  </si>
  <si>
    <t>9438601249</t>
  </si>
  <si>
    <t>8917501983</t>
  </si>
  <si>
    <t>7008924477</t>
  </si>
  <si>
    <t>7735942745</t>
  </si>
  <si>
    <t>7655818591</t>
  </si>
  <si>
    <t>9827155242</t>
  </si>
  <si>
    <t>7855807679</t>
  </si>
  <si>
    <t>9827690428</t>
  </si>
  <si>
    <t>8249506726</t>
  </si>
  <si>
    <t>9439571182</t>
  </si>
  <si>
    <t>7853831528</t>
  </si>
  <si>
    <t>8763230008</t>
  </si>
  <si>
    <t>9337103431</t>
  </si>
  <si>
    <t>8895758241</t>
  </si>
  <si>
    <t>9861989662</t>
  </si>
  <si>
    <t>6371110654</t>
  </si>
  <si>
    <t>7008516537</t>
  </si>
  <si>
    <t>9360029512</t>
  </si>
  <si>
    <t>9348279694</t>
  </si>
  <si>
    <t>7853958105</t>
  </si>
  <si>
    <t>8144532949</t>
  </si>
  <si>
    <t>8763751609</t>
  </si>
  <si>
    <t>9439359414</t>
  </si>
  <si>
    <t>7855002826</t>
  </si>
  <si>
    <t>9439469323</t>
  </si>
  <si>
    <t>6370773968</t>
  </si>
  <si>
    <t>8763697666</t>
  </si>
  <si>
    <t>9439023445</t>
  </si>
  <si>
    <t>7653980647</t>
  </si>
  <si>
    <t>9438310983</t>
  </si>
  <si>
    <t>8144657050</t>
  </si>
  <si>
    <t>8917358025</t>
  </si>
  <si>
    <t>7008629386</t>
  </si>
  <si>
    <t>9692360175</t>
  </si>
  <si>
    <t>9861925216</t>
  </si>
  <si>
    <t>6371340460</t>
  </si>
  <si>
    <t>6370694527</t>
  </si>
  <si>
    <t>9692894684</t>
  </si>
  <si>
    <t>9861803692</t>
  </si>
  <si>
    <t>7655802127</t>
  </si>
  <si>
    <t>7653996693</t>
  </si>
  <si>
    <t>9337025328</t>
  </si>
  <si>
    <t>6371788733</t>
  </si>
  <si>
    <t>8480187902</t>
  </si>
  <si>
    <t>7854828271</t>
  </si>
  <si>
    <t>8895406020</t>
  </si>
  <si>
    <t>8280178579</t>
  </si>
  <si>
    <t>8847889987</t>
  </si>
  <si>
    <t>8280069776</t>
  </si>
  <si>
    <t>8763923266</t>
  </si>
  <si>
    <t>8763830136</t>
  </si>
  <si>
    <t>7655924319</t>
  </si>
  <si>
    <t>8895356871</t>
  </si>
  <si>
    <t>9438360226</t>
  </si>
  <si>
    <t>8280156128</t>
  </si>
  <si>
    <t>8763876380</t>
  </si>
  <si>
    <t>9438259361</t>
  </si>
  <si>
    <t>8280180480</t>
  </si>
  <si>
    <t>9437690794</t>
  </si>
  <si>
    <t>9439101995</t>
  </si>
  <si>
    <t>8280243640</t>
  </si>
  <si>
    <t>8280259334</t>
  </si>
  <si>
    <t>8763572705</t>
  </si>
  <si>
    <t>9438589559</t>
  </si>
  <si>
    <t>7655917730</t>
  </si>
  <si>
    <t>7978597549</t>
  </si>
  <si>
    <t>7848836880</t>
  </si>
  <si>
    <t>8763759820</t>
  </si>
  <si>
    <t>8280566544</t>
  </si>
  <si>
    <t>9438749030</t>
  </si>
  <si>
    <t>8280149516</t>
  </si>
  <si>
    <t>9438112523</t>
  </si>
  <si>
    <t>9438589622</t>
  </si>
  <si>
    <t>8763841226</t>
  </si>
  <si>
    <t>9439304522</t>
  </si>
  <si>
    <t>7655884732</t>
  </si>
  <si>
    <t>8144539785</t>
  </si>
  <si>
    <t>7735448196</t>
  </si>
  <si>
    <t>7854003239</t>
  </si>
  <si>
    <t>6372807448</t>
  </si>
  <si>
    <t>9348947215</t>
  </si>
  <si>
    <t>9348574405</t>
  </si>
  <si>
    <t>9337168602</t>
  </si>
  <si>
    <t>9439109063</t>
  </si>
  <si>
    <t>9861702300</t>
  </si>
  <si>
    <t>9337214839</t>
  </si>
  <si>
    <t>6372985911</t>
  </si>
  <si>
    <t>8480475236</t>
  </si>
  <si>
    <t>8763510314</t>
  </si>
  <si>
    <t>8763998377</t>
  </si>
  <si>
    <t>8763010956</t>
  </si>
  <si>
    <t>9437680165</t>
  </si>
  <si>
    <t>8763418235</t>
  </si>
  <si>
    <t>8926029262</t>
  </si>
  <si>
    <t>6372404670</t>
  </si>
  <si>
    <t>9861453547</t>
  </si>
  <si>
    <t>9337219089</t>
  </si>
  <si>
    <t>8280249171</t>
  </si>
  <si>
    <t>7849070381</t>
  </si>
  <si>
    <t>6372883462</t>
  </si>
  <si>
    <t>9861215766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</si>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</sst>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OR2682</v>
      </c>
      <c r="D5" s="63" t="str">
        <f>IF('Physical Cash at Safe'!D28="Yes", 'Physical Cash at Safe'!B4, 'Borrower Wise Details'!C5)</f>
        <v>Raikia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45831</v>
      </c>
      <c r="H5" s="107" t="s">
        <v>774</v>
      </c>
      <c r="I5" s="61">
        <v>45831</v>
      </c>
      <c r="J5" s="74" t="str">
        <f>IF('Physical Cash at Safe'!D28="Yes",'Physical Cash at Safe'!E28,IF('Borrower Wise Details'!D5&lt;&gt;"",'Borrower Wise Details'!D5,""))</f>
        <v>FN25-26-01095</v>
      </c>
      <c r="K5" s="81">
        <v>1</v>
      </c>
      <c r="L5" s="82">
        <v>6400</v>
      </c>
      <c r="M5" s="82"/>
      <c r="N5" s="82" t="s">
        <v>776</v>
      </c>
      <c r="O5" s="82" t="s">
        <v>775</v>
      </c>
      <c r="P5" s="82" t="s">
        <v>777</v>
      </c>
      <c r="Q5" s="82" t="s">
        <v>778</v>
      </c>
      <c r="R5" s="75" t="str">
        <f>IF('Physical Cash at Safe'!$D$28="Yes", 'Physical Cash at Safe'!$A$28, IF('Borrower Wise Details'!F5&lt;&gt;"", 'Borrower Wise Details'!F5, ""))</f>
        <v>Pramod Naik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SF0089723</v>
      </c>
      <c r="U5" s="77" t="s">
        <v>779</v>
      </c>
      <c r="V5" s="61">
        <v>45744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780</v>
      </c>
      <c r="Z5" s="61">
        <v>45831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34370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1290</v>
      </c>
      <c r="AE5" s="126">
        <f>IF(AND(AC5="", AD5=""), "", IF(AD5="", AC5, AC5 - IF(ISNUMBER(AD5), AD5, 0)))</f>
        <v>33080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45847</v>
      </c>
      <c r="AH5" s="70" t="s">
        <v>783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OR2682</v>
      </c>
      <c r="C5" s="50" t="str">
        <f>IF('Fraud Investigation Report'!D5="", "", 'Fraud Investigation Report'!D5)</f>
        <v>Raikia</v>
      </c>
      <c r="D5" s="68" t="str">
        <f>IF(OR('Fraud Investigation Report'!R5="", 'Fraud Investigation Report'!R5=0), "", 'Fraud Investigation Report'!R5)</f>
        <v>Pramod Naik</v>
      </c>
      <c r="E5" s="68" t="str">
        <f>IF(OR('Fraud Investigation Report'!T5="", 'Fraud Investigation Report'!T5=0), "", 'Fraud Investigation Report'!T5)</f>
        <v>SF0089723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34370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34370</v>
      </c>
      <c r="O5" s="69">
        <f>IF('Fraud Investigation Report'!AD5="", "", 'Fraud Investigation Report'!AD5)</f>
        <v>1290</v>
      </c>
      <c r="P5" s="126">
        <f>IF(AND(N5="", O5=""), "", IF(O5="", N5, N5 - IF(ISNUMBER(O5), O5, 0)))</f>
        <v>33080</v>
      </c>
      <c r="Q5" s="49"/>
      <c r="R5" s="84" t="s">
        <v>781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3" sqref="D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45831</v>
      </c>
      <c r="C6" s="18">
        <v>45830</v>
      </c>
      <c r="D6" s="18">
        <v>45831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120</v>
      </c>
      <c r="E11" s="23">
        <f t="shared" ref="E11:E17" si="0">D11*A11</f>
        <v>60000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30</v>
      </c>
      <c r="E12" s="23">
        <f t="shared" si="0"/>
        <v>6000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17</v>
      </c>
      <c r="E13" s="23">
        <f t="shared" si="0"/>
        <v>1700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67770</v>
      </c>
      <c r="C18" s="23">
        <f>B18</f>
        <v>67770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67770</v>
      </c>
      <c r="D19" s="30" t="s">
        <v>76</v>
      </c>
      <c r="E19" s="31">
        <f>SUM(E10:E18)</f>
        <v>67770</v>
      </c>
    </row>
    <row r="20" spans="1:5" ht="30" customHeight="1" x14ac:dyDescent="0.3">
      <c r="A20" s="145" t="s">
        <v>97</v>
      </c>
      <c r="B20" s="146"/>
      <c r="C20" s="32">
        <v>67770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751</v>
      </c>
      <c r="C32" s="37" t="s">
        <v>82</v>
      </c>
      <c r="D32" s="155" t="s">
        <v>752</v>
      </c>
      <c r="E32" s="156"/>
    </row>
    <row r="33" spans="1:5" ht="18" customHeight="1" x14ac:dyDescent="0.3">
      <c r="A33" s="37" t="s">
        <v>83</v>
      </c>
      <c r="B33" s="106" t="s">
        <v>753</v>
      </c>
      <c r="C33" s="39" t="s">
        <v>84</v>
      </c>
      <c r="D33" s="149">
        <v>450452</v>
      </c>
      <c r="E33" s="150"/>
    </row>
    <row r="34" spans="1:5" ht="27.6" x14ac:dyDescent="0.3">
      <c r="A34" s="39" t="s">
        <v>221</v>
      </c>
      <c r="B34" s="38" t="s">
        <v>754</v>
      </c>
      <c r="C34" s="39" t="s">
        <v>222</v>
      </c>
      <c r="D34" s="151" t="s">
        <v>757</v>
      </c>
      <c r="E34" s="152"/>
    </row>
    <row r="35" spans="1:5" ht="27.6" x14ac:dyDescent="0.3">
      <c r="A35" s="39" t="s">
        <v>223</v>
      </c>
      <c r="B35" s="38" t="s">
        <v>755</v>
      </c>
      <c r="C35" s="39" t="s">
        <v>225</v>
      </c>
      <c r="D35" s="151" t="s">
        <v>758</v>
      </c>
      <c r="E35" s="152"/>
    </row>
    <row r="36" spans="1:5" ht="25.5" customHeight="1" x14ac:dyDescent="0.3">
      <c r="A36" s="39" t="s">
        <v>224</v>
      </c>
      <c r="B36" s="38" t="s">
        <v>756</v>
      </c>
      <c r="C36" s="39" t="s">
        <v>226</v>
      </c>
      <c r="D36" s="153" t="s">
        <v>759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5.55468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OR2682</v>
      </c>
      <c r="C5" s="119" t="str">
        <f>IF('Loan Outstanding Report'!$H$5="", "", 'Loan Outstanding Report'!$H$5)</f>
        <v>Raikia</v>
      </c>
      <c r="D5" s="41" t="s">
        <v>760</v>
      </c>
      <c r="E5" s="65">
        <v>45832</v>
      </c>
      <c r="F5" s="38" t="s">
        <v>761</v>
      </c>
      <c r="G5" s="49" t="s">
        <v>762</v>
      </c>
      <c r="H5" s="49" t="s">
        <v>907</v>
      </c>
      <c r="I5" s="120">
        <v>485837</v>
      </c>
      <c r="J5" s="120" t="s">
        <v>414</v>
      </c>
      <c r="K5" s="120" t="s">
        <v>415</v>
      </c>
      <c r="L5" s="11">
        <v>355216604</v>
      </c>
      <c r="M5" s="65">
        <v>45334</v>
      </c>
      <c r="N5" s="124">
        <v>60000</v>
      </c>
      <c r="O5" s="124">
        <v>3200</v>
      </c>
      <c r="P5" s="121" t="s">
        <v>139</v>
      </c>
      <c r="Q5" s="80">
        <v>45603</v>
      </c>
      <c r="R5" s="124">
        <v>3200</v>
      </c>
      <c r="S5" s="124"/>
      <c r="T5" s="124"/>
      <c r="U5" s="125">
        <f t="shared" ref="U5" si="0">IF(AND(ISBLANK(R5),ISBLANK(S5),ISBLANK(T5)),"",R5-(S5+T5))</f>
        <v>3200</v>
      </c>
      <c r="V5" s="117" t="s">
        <v>202</v>
      </c>
      <c r="W5" s="122" t="s">
        <v>763</v>
      </c>
    </row>
    <row r="6" spans="1:23" ht="25.05" customHeight="1" x14ac:dyDescent="0.3">
      <c r="A6" s="64">
        <v>2</v>
      </c>
      <c r="B6" s="60" t="str">
        <f>IF(J6&lt;&gt;"", $B$5, "")</f>
        <v>OR2682</v>
      </c>
      <c r="C6" s="119" t="str">
        <f>IF(J6&lt;&gt;"", $C$5, "")</f>
        <v>Raikia</v>
      </c>
      <c r="D6" s="41" t="s">
        <v>760</v>
      </c>
      <c r="E6" s="65">
        <v>45832</v>
      </c>
      <c r="F6" s="38" t="s">
        <v>761</v>
      </c>
      <c r="G6" s="49" t="s">
        <v>762</v>
      </c>
      <c r="H6" s="49" t="s">
        <v>907</v>
      </c>
      <c r="I6" s="120" t="s">
        <v>272</v>
      </c>
      <c r="J6" s="120" t="s">
        <v>414</v>
      </c>
      <c r="K6" s="120" t="s">
        <v>415</v>
      </c>
      <c r="L6" s="11">
        <v>355216604</v>
      </c>
      <c r="M6" s="65">
        <v>45334</v>
      </c>
      <c r="N6" s="124">
        <v>60000</v>
      </c>
      <c r="O6" s="124">
        <v>3200</v>
      </c>
      <c r="P6" s="121" t="s">
        <v>139</v>
      </c>
      <c r="Q6" s="80">
        <v>45631</v>
      </c>
      <c r="R6" s="124">
        <v>3200</v>
      </c>
      <c r="S6" s="124"/>
      <c r="T6" s="124"/>
      <c r="U6" s="125">
        <f t="shared" ref="U6:U69" si="1">IF(AND(ISBLANK(R6),ISBLANK(S6),ISBLANK(T6)),"",R6-(S6+T6))</f>
        <v>3200</v>
      </c>
      <c r="V6" s="117" t="s">
        <v>202</v>
      </c>
      <c r="W6" s="122" t="s">
        <v>764</v>
      </c>
    </row>
    <row r="7" spans="1:23" ht="25.05" customHeight="1" x14ac:dyDescent="0.3">
      <c r="A7" s="64">
        <v>3</v>
      </c>
      <c r="B7" s="60" t="str">
        <f t="shared" ref="B7:B70" si="2">IF(J7&lt;&gt;"", $B$5, "")</f>
        <v>OR2682</v>
      </c>
      <c r="C7" s="119" t="str">
        <f t="shared" ref="C7:C70" si="3">IF(J7&lt;&gt;"", $C$5, "")</f>
        <v>Raikia</v>
      </c>
      <c r="D7" s="41" t="str">
        <f t="shared" ref="D7:D70" si="4">IF(J7&lt;&gt;"", $D$5, "")</f>
        <v>FN25-26-01095</v>
      </c>
      <c r="E7" s="65">
        <v>45833</v>
      </c>
      <c r="F7" s="38" t="str">
        <f t="shared" ref="F7:F70" si="5">IF(J7&lt;&gt;"", $F$5, "")</f>
        <v>Pramod Naik</v>
      </c>
      <c r="G7" s="49" t="str">
        <f t="shared" ref="G7:G70" si="6">IF(J7&lt;&gt;"", $G$5, "")</f>
        <v>SF0089723</v>
      </c>
      <c r="H7" s="49" t="str">
        <f t="shared" ref="H7:H70" si="7">IF(J7&lt;&gt;"", $H$5, "")</f>
        <v>Loan Officer</v>
      </c>
      <c r="I7" s="120" t="s">
        <v>522</v>
      </c>
      <c r="J7" s="120" t="s">
        <v>543</v>
      </c>
      <c r="K7" s="120" t="s">
        <v>544</v>
      </c>
      <c r="L7" s="11">
        <v>350659450</v>
      </c>
      <c r="M7" s="65">
        <v>44977</v>
      </c>
      <c r="N7" s="124">
        <v>41952</v>
      </c>
      <c r="O7" s="124">
        <v>2250</v>
      </c>
      <c r="P7" s="121" t="s">
        <v>139</v>
      </c>
      <c r="Q7" s="80">
        <v>45571</v>
      </c>
      <c r="R7" s="124">
        <v>2250</v>
      </c>
      <c r="S7" s="124"/>
      <c r="T7" s="124"/>
      <c r="U7" s="125">
        <f t="shared" si="1"/>
        <v>2250</v>
      </c>
      <c r="V7" s="117" t="s">
        <v>202</v>
      </c>
      <c r="W7" s="122" t="s">
        <v>765</v>
      </c>
    </row>
    <row r="8" spans="1:23" ht="25.05" customHeight="1" x14ac:dyDescent="0.3">
      <c r="A8" s="64">
        <v>4</v>
      </c>
      <c r="B8" s="60" t="str">
        <f t="shared" si="2"/>
        <v>OR2682</v>
      </c>
      <c r="C8" s="119" t="str">
        <f t="shared" si="3"/>
        <v>Raikia</v>
      </c>
      <c r="D8" s="41" t="str">
        <f t="shared" ref="D8:D10" si="8">IF(J8&lt;&gt;"", $D$5, "")</f>
        <v>FN25-26-01095</v>
      </c>
      <c r="E8" s="65">
        <v>45833</v>
      </c>
      <c r="F8" s="38" t="str">
        <f t="shared" ref="F8:F10" si="9">IF(J8&lt;&gt;"", $F$5, "")</f>
        <v>Pramod Naik</v>
      </c>
      <c r="G8" s="49" t="str">
        <f t="shared" ref="G8:G10" si="10">IF(J8&lt;&gt;"", $G$5, "")</f>
        <v>SF0089723</v>
      </c>
      <c r="H8" s="49" t="str">
        <f t="shared" ref="H8:H10" si="11">IF(J8&lt;&gt;"", $H$5, "")</f>
        <v>Loan Officer</v>
      </c>
      <c r="I8" s="120" t="s">
        <v>522</v>
      </c>
      <c r="J8" s="120" t="s">
        <v>543</v>
      </c>
      <c r="K8" s="120" t="s">
        <v>544</v>
      </c>
      <c r="L8" s="11">
        <v>350659450</v>
      </c>
      <c r="M8" s="65">
        <v>44977</v>
      </c>
      <c r="N8" s="124">
        <v>41952</v>
      </c>
      <c r="O8" s="124">
        <v>2250</v>
      </c>
      <c r="P8" s="121" t="s">
        <v>139</v>
      </c>
      <c r="Q8" s="80">
        <v>45602</v>
      </c>
      <c r="R8" s="124">
        <v>2250</v>
      </c>
      <c r="S8" s="124"/>
      <c r="T8" s="124"/>
      <c r="U8" s="125">
        <f t="shared" si="1"/>
        <v>2250</v>
      </c>
      <c r="V8" s="117" t="s">
        <v>202</v>
      </c>
      <c r="W8" s="122" t="s">
        <v>766</v>
      </c>
    </row>
    <row r="9" spans="1:23" ht="25.05" customHeight="1" x14ac:dyDescent="0.3">
      <c r="A9" s="64">
        <v>5</v>
      </c>
      <c r="B9" s="60" t="str">
        <f t="shared" si="2"/>
        <v>OR2682</v>
      </c>
      <c r="C9" s="119" t="str">
        <f t="shared" si="3"/>
        <v>Raikia</v>
      </c>
      <c r="D9" s="41" t="str">
        <f t="shared" si="8"/>
        <v>FN25-26-01095</v>
      </c>
      <c r="E9" s="65">
        <v>45833</v>
      </c>
      <c r="F9" s="38" t="str">
        <f t="shared" si="9"/>
        <v>Pramod Naik</v>
      </c>
      <c r="G9" s="49" t="str">
        <f t="shared" si="10"/>
        <v>SF0089723</v>
      </c>
      <c r="H9" s="49" t="str">
        <f t="shared" si="11"/>
        <v>Loan Officer</v>
      </c>
      <c r="I9" s="120" t="s">
        <v>522</v>
      </c>
      <c r="J9" s="120" t="s">
        <v>543</v>
      </c>
      <c r="K9" s="120" t="s">
        <v>544</v>
      </c>
      <c r="L9" s="11">
        <v>350659450</v>
      </c>
      <c r="M9" s="65">
        <v>44977</v>
      </c>
      <c r="N9" s="124">
        <v>41952</v>
      </c>
      <c r="O9" s="124">
        <v>2250</v>
      </c>
      <c r="P9" s="121" t="s">
        <v>139</v>
      </c>
      <c r="Q9" s="80">
        <v>45663</v>
      </c>
      <c r="R9" s="124">
        <v>2250</v>
      </c>
      <c r="S9" s="124"/>
      <c r="T9" s="124"/>
      <c r="U9" s="125">
        <f t="shared" si="1"/>
        <v>2250</v>
      </c>
      <c r="V9" s="117" t="s">
        <v>202</v>
      </c>
      <c r="W9" s="122" t="s">
        <v>767</v>
      </c>
    </row>
    <row r="10" spans="1:23" ht="25.05" customHeight="1" x14ac:dyDescent="0.3">
      <c r="A10" s="64">
        <v>6</v>
      </c>
      <c r="B10" s="60" t="str">
        <f t="shared" si="2"/>
        <v>OR2682</v>
      </c>
      <c r="C10" s="119" t="str">
        <f t="shared" si="3"/>
        <v>Raikia</v>
      </c>
      <c r="D10" s="41" t="str">
        <f t="shared" si="8"/>
        <v>FN25-26-01095</v>
      </c>
      <c r="E10" s="65">
        <v>45833</v>
      </c>
      <c r="F10" s="38" t="str">
        <f t="shared" si="9"/>
        <v>Pramod Naik</v>
      </c>
      <c r="G10" s="49" t="str">
        <f t="shared" si="10"/>
        <v>SF0089723</v>
      </c>
      <c r="H10" s="49" t="str">
        <f t="shared" si="11"/>
        <v>Loan Officer</v>
      </c>
      <c r="I10" s="120" t="s">
        <v>522</v>
      </c>
      <c r="J10" s="120" t="s">
        <v>543</v>
      </c>
      <c r="K10" s="120" t="s">
        <v>544</v>
      </c>
      <c r="L10" s="11">
        <v>350659450</v>
      </c>
      <c r="M10" s="65">
        <v>44977</v>
      </c>
      <c r="N10" s="124">
        <v>41952</v>
      </c>
      <c r="O10" s="124">
        <v>2250</v>
      </c>
      <c r="P10" s="121" t="s">
        <v>139</v>
      </c>
      <c r="Q10" s="80">
        <v>45694</v>
      </c>
      <c r="R10" s="124">
        <v>2250</v>
      </c>
      <c r="S10" s="124"/>
      <c r="T10" s="124"/>
      <c r="U10" s="125">
        <f t="shared" si="1"/>
        <v>2250</v>
      </c>
      <c r="V10" s="117" t="s">
        <v>202</v>
      </c>
      <c r="W10" s="122" t="s">
        <v>768</v>
      </c>
    </row>
    <row r="11" spans="1:23" ht="25.05" customHeight="1" x14ac:dyDescent="0.3">
      <c r="A11" s="64">
        <v>7</v>
      </c>
      <c r="B11" s="60" t="str">
        <f t="shared" si="2"/>
        <v>OR2682</v>
      </c>
      <c r="C11" s="119" t="str">
        <f t="shared" si="3"/>
        <v>Raikia</v>
      </c>
      <c r="D11" s="41" t="str">
        <f t="shared" si="4"/>
        <v>FN25-26-01095</v>
      </c>
      <c r="E11" s="65">
        <v>45831</v>
      </c>
      <c r="F11" s="38" t="str">
        <f t="shared" si="5"/>
        <v>Pramod Naik</v>
      </c>
      <c r="G11" s="49" t="str">
        <f t="shared" si="6"/>
        <v>SF0089723</v>
      </c>
      <c r="H11" s="49" t="str">
        <f t="shared" si="7"/>
        <v>Loan Officer</v>
      </c>
      <c r="I11" s="120" t="s">
        <v>638</v>
      </c>
      <c r="J11" s="120" t="s">
        <v>656</v>
      </c>
      <c r="K11" s="120" t="s">
        <v>657</v>
      </c>
      <c r="L11" s="11">
        <v>356057336</v>
      </c>
      <c r="M11" s="65">
        <v>45374</v>
      </c>
      <c r="N11" s="124">
        <v>65000</v>
      </c>
      <c r="O11" s="124">
        <v>3470</v>
      </c>
      <c r="P11" s="121" t="s">
        <v>139</v>
      </c>
      <c r="Q11" s="80">
        <v>45635</v>
      </c>
      <c r="R11" s="124">
        <v>3470</v>
      </c>
      <c r="S11" s="124"/>
      <c r="T11" s="124"/>
      <c r="U11" s="125">
        <f t="shared" si="1"/>
        <v>3470</v>
      </c>
      <c r="V11" s="117" t="s">
        <v>202</v>
      </c>
      <c r="W11" s="122" t="s">
        <v>769</v>
      </c>
    </row>
    <row r="12" spans="1:23" ht="25.05" customHeight="1" x14ac:dyDescent="0.3">
      <c r="A12" s="64">
        <v>8</v>
      </c>
      <c r="B12" s="60" t="str">
        <f t="shared" si="2"/>
        <v>OR2682</v>
      </c>
      <c r="C12" s="119" t="str">
        <f t="shared" si="3"/>
        <v>Raikia</v>
      </c>
      <c r="D12" s="41" t="str">
        <f t="shared" ref="D12:D13" si="12">IF(J12&lt;&gt;"", $D$5, "")</f>
        <v>FN25-26-01095</v>
      </c>
      <c r="E12" s="65">
        <v>45831</v>
      </c>
      <c r="F12" s="38" t="str">
        <f t="shared" ref="F12:F13" si="13">IF(J12&lt;&gt;"", $F$5, "")</f>
        <v>Pramod Naik</v>
      </c>
      <c r="G12" s="49" t="str">
        <f t="shared" ref="G12:G13" si="14">IF(J12&lt;&gt;"", $G$5, "")</f>
        <v>SF0089723</v>
      </c>
      <c r="H12" s="49" t="str">
        <f t="shared" ref="H12:H13" si="15">IF(J12&lt;&gt;"", $H$5, "")</f>
        <v>Loan Officer</v>
      </c>
      <c r="I12" s="120" t="s">
        <v>638</v>
      </c>
      <c r="J12" s="120" t="s">
        <v>656</v>
      </c>
      <c r="K12" s="120" t="s">
        <v>657</v>
      </c>
      <c r="L12" s="11">
        <v>356057336</v>
      </c>
      <c r="M12" s="65">
        <v>45374</v>
      </c>
      <c r="N12" s="124">
        <v>65000</v>
      </c>
      <c r="O12" s="124">
        <v>3470</v>
      </c>
      <c r="P12" s="121" t="s">
        <v>139</v>
      </c>
      <c r="Q12" s="80">
        <v>45670</v>
      </c>
      <c r="R12" s="124">
        <v>3470</v>
      </c>
      <c r="S12" s="124"/>
      <c r="T12" s="124"/>
      <c r="U12" s="125">
        <f t="shared" si="1"/>
        <v>3470</v>
      </c>
      <c r="V12" s="117" t="s">
        <v>202</v>
      </c>
      <c r="W12" s="122" t="s">
        <v>770</v>
      </c>
    </row>
    <row r="13" spans="1:23" ht="25.05" customHeight="1" x14ac:dyDescent="0.3">
      <c r="A13" s="64">
        <v>9</v>
      </c>
      <c r="B13" s="60" t="str">
        <f t="shared" si="2"/>
        <v>OR2682</v>
      </c>
      <c r="C13" s="119" t="str">
        <f t="shared" si="3"/>
        <v>Raikia</v>
      </c>
      <c r="D13" s="41" t="str">
        <f t="shared" si="12"/>
        <v>FN25-26-01095</v>
      </c>
      <c r="E13" s="65">
        <v>45831</v>
      </c>
      <c r="F13" s="38" t="str">
        <f t="shared" si="13"/>
        <v>Pramod Naik</v>
      </c>
      <c r="G13" s="49" t="str">
        <f t="shared" si="14"/>
        <v>SF0089723</v>
      </c>
      <c r="H13" s="49" t="str">
        <f t="shared" si="15"/>
        <v>Loan Officer</v>
      </c>
      <c r="I13" s="120" t="s">
        <v>638</v>
      </c>
      <c r="J13" s="120" t="s">
        <v>656</v>
      </c>
      <c r="K13" s="120" t="s">
        <v>657</v>
      </c>
      <c r="L13" s="11">
        <v>356057336</v>
      </c>
      <c r="M13" s="65">
        <v>45374</v>
      </c>
      <c r="N13" s="124">
        <v>65000</v>
      </c>
      <c r="O13" s="124">
        <v>3470</v>
      </c>
      <c r="P13" s="121" t="s">
        <v>139</v>
      </c>
      <c r="Q13" s="80">
        <v>45698</v>
      </c>
      <c r="R13" s="124">
        <v>3000</v>
      </c>
      <c r="S13" s="124"/>
      <c r="T13" s="124"/>
      <c r="U13" s="125">
        <f t="shared" si="1"/>
        <v>3000</v>
      </c>
      <c r="V13" s="117" t="s">
        <v>202</v>
      </c>
      <c r="W13" s="122" t="s">
        <v>771</v>
      </c>
    </row>
    <row r="14" spans="1:23" ht="25.05" customHeight="1" x14ac:dyDescent="0.3">
      <c r="A14" s="64">
        <v>10</v>
      </c>
      <c r="B14" s="60" t="str">
        <f t="shared" si="2"/>
        <v>OR2682</v>
      </c>
      <c r="C14" s="119" t="str">
        <f t="shared" si="3"/>
        <v>Raikia</v>
      </c>
      <c r="D14" s="41" t="str">
        <f t="shared" si="4"/>
        <v>FN25-26-01095</v>
      </c>
      <c r="E14" s="65">
        <v>45831</v>
      </c>
      <c r="F14" s="38" t="str">
        <f t="shared" si="5"/>
        <v>Pramod Naik</v>
      </c>
      <c r="G14" s="49" t="str">
        <f t="shared" si="6"/>
        <v>SF0089723</v>
      </c>
      <c r="H14" s="49" t="str">
        <f t="shared" si="7"/>
        <v>Loan Officer</v>
      </c>
      <c r="I14" s="120" t="s">
        <v>660</v>
      </c>
      <c r="J14" s="120" t="s">
        <v>696</v>
      </c>
      <c r="K14" s="120" t="s">
        <v>697</v>
      </c>
      <c r="L14" s="11">
        <v>353816997</v>
      </c>
      <c r="M14" s="65">
        <v>45254</v>
      </c>
      <c r="N14" s="124">
        <v>32000</v>
      </c>
      <c r="O14" s="124">
        <v>1710</v>
      </c>
      <c r="P14" s="121" t="s">
        <v>139</v>
      </c>
      <c r="Q14" s="80">
        <v>45566</v>
      </c>
      <c r="R14" s="124">
        <v>1710</v>
      </c>
      <c r="S14" s="124"/>
      <c r="T14" s="124"/>
      <c r="U14" s="125">
        <f t="shared" si="1"/>
        <v>1710</v>
      </c>
      <c r="V14" s="117" t="s">
        <v>202</v>
      </c>
      <c r="W14" s="122" t="s">
        <v>772</v>
      </c>
    </row>
    <row r="15" spans="1:23" ht="25.05" customHeight="1" x14ac:dyDescent="0.3">
      <c r="A15" s="64">
        <v>11</v>
      </c>
      <c r="B15" s="60" t="str">
        <f t="shared" si="2"/>
        <v>OR2682</v>
      </c>
      <c r="C15" s="119" t="str">
        <f t="shared" si="3"/>
        <v>Raikia</v>
      </c>
      <c r="D15" s="41" t="str">
        <f t="shared" ref="D15:D16" si="16">IF(J15&lt;&gt;"", $D$5, "")</f>
        <v>FN25-26-01095</v>
      </c>
      <c r="E15" s="65">
        <v>45831</v>
      </c>
      <c r="F15" s="38" t="str">
        <f t="shared" ref="F15:F16" si="17">IF(J15&lt;&gt;"", $F$5, "")</f>
        <v>Pramod Naik</v>
      </c>
      <c r="G15" s="49" t="str">
        <f t="shared" ref="G15:G16" si="18">IF(J15&lt;&gt;"", $G$5, "")</f>
        <v>SF0089723</v>
      </c>
      <c r="H15" s="49" t="str">
        <f t="shared" ref="H15:H16" si="19">IF(J15&lt;&gt;"", $H$5, "")</f>
        <v>Loan Officer</v>
      </c>
      <c r="I15" s="120" t="s">
        <v>660</v>
      </c>
      <c r="J15" s="120" t="s">
        <v>696</v>
      </c>
      <c r="K15" s="120" t="s">
        <v>697</v>
      </c>
      <c r="L15" s="11">
        <v>353816997</v>
      </c>
      <c r="M15" s="65">
        <v>45254</v>
      </c>
      <c r="N15" s="124">
        <v>32000</v>
      </c>
      <c r="O15" s="124">
        <v>1710</v>
      </c>
      <c r="P15" s="121" t="s">
        <v>139</v>
      </c>
      <c r="Q15" s="80">
        <v>45601</v>
      </c>
      <c r="R15" s="124">
        <v>1710</v>
      </c>
      <c r="S15" s="124">
        <v>1290</v>
      </c>
      <c r="T15" s="124"/>
      <c r="U15" s="125">
        <f t="shared" si="1"/>
        <v>420</v>
      </c>
      <c r="V15" s="117" t="s">
        <v>202</v>
      </c>
      <c r="W15" s="122" t="s">
        <v>782</v>
      </c>
    </row>
    <row r="16" spans="1:23" ht="25.05" customHeight="1" x14ac:dyDescent="0.3">
      <c r="A16" s="64">
        <v>12</v>
      </c>
      <c r="B16" s="60" t="str">
        <f t="shared" si="2"/>
        <v>OR2682</v>
      </c>
      <c r="C16" s="119" t="str">
        <f t="shared" si="3"/>
        <v>Raikia</v>
      </c>
      <c r="D16" s="41" t="str">
        <f t="shared" si="16"/>
        <v>FN25-26-01095</v>
      </c>
      <c r="E16" s="65">
        <v>45831</v>
      </c>
      <c r="F16" s="38" t="str">
        <f t="shared" si="17"/>
        <v>Pramod Naik</v>
      </c>
      <c r="G16" s="49" t="str">
        <f t="shared" si="18"/>
        <v>SF0089723</v>
      </c>
      <c r="H16" s="49" t="str">
        <f t="shared" si="19"/>
        <v>Loan Officer</v>
      </c>
      <c r="I16" s="120" t="s">
        <v>660</v>
      </c>
      <c r="J16" s="120" t="s">
        <v>696</v>
      </c>
      <c r="K16" s="120" t="s">
        <v>697</v>
      </c>
      <c r="L16" s="11">
        <v>353816997</v>
      </c>
      <c r="M16" s="65">
        <v>45254</v>
      </c>
      <c r="N16" s="124">
        <v>32000</v>
      </c>
      <c r="O16" s="124">
        <v>1710</v>
      </c>
      <c r="P16" s="121" t="s">
        <v>139</v>
      </c>
      <c r="Q16" s="80">
        <v>45664</v>
      </c>
      <c r="R16" s="124">
        <v>1710</v>
      </c>
      <c r="S16" s="124"/>
      <c r="T16" s="124"/>
      <c r="U16" s="125">
        <f t="shared" si="1"/>
        <v>1710</v>
      </c>
      <c r="V16" s="117" t="s">
        <v>202</v>
      </c>
      <c r="W16" s="122" t="s">
        <v>773</v>
      </c>
    </row>
    <row r="17" spans="1:23" ht="25.05" customHeight="1" x14ac:dyDescent="0.3">
      <c r="A17" s="64">
        <v>13</v>
      </c>
      <c r="B17" s="60" t="str">
        <f t="shared" si="2"/>
        <v>OR2682</v>
      </c>
      <c r="C17" s="119" t="str">
        <f t="shared" si="3"/>
        <v>Raikia</v>
      </c>
      <c r="D17" s="41" t="str">
        <f t="shared" si="4"/>
        <v>FN25-26-01095</v>
      </c>
      <c r="E17" s="65">
        <v>45831</v>
      </c>
      <c r="F17" s="38" t="str">
        <f t="shared" si="5"/>
        <v>Pramod Naik</v>
      </c>
      <c r="G17" s="49" t="str">
        <f t="shared" si="6"/>
        <v>SF0089723</v>
      </c>
      <c r="H17" s="49" t="str">
        <f t="shared" si="7"/>
        <v>Loan Officer</v>
      </c>
      <c r="I17" s="120" t="s">
        <v>737</v>
      </c>
      <c r="J17" s="120" t="s">
        <v>739</v>
      </c>
      <c r="K17" s="120" t="s">
        <v>740</v>
      </c>
      <c r="L17" s="11">
        <v>356195347</v>
      </c>
      <c r="M17" s="65">
        <v>45381</v>
      </c>
      <c r="N17" s="124">
        <v>73000</v>
      </c>
      <c r="O17" s="124">
        <v>3900</v>
      </c>
      <c r="P17" s="121" t="s">
        <v>139</v>
      </c>
      <c r="Q17" s="80">
        <v>45628</v>
      </c>
      <c r="R17" s="124">
        <v>3900</v>
      </c>
      <c r="S17" s="124"/>
      <c r="T17" s="124"/>
      <c r="U17" s="125">
        <f t="shared" si="1"/>
        <v>3900</v>
      </c>
      <c r="V17" s="117" t="s">
        <v>202</v>
      </c>
      <c r="W17" s="122" t="s">
        <v>750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E1" zoomScale="80" zoomScaleNormal="80" workbookViewId="0">
      <selection activeCell="E4" sqref="E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55683</v>
      </c>
      <c r="J5" s="38" t="s">
        <v>253</v>
      </c>
      <c r="K5" s="84">
        <v>55683</v>
      </c>
      <c r="L5" s="84" t="s">
        <v>254</v>
      </c>
      <c r="M5" s="38" t="s">
        <v>255</v>
      </c>
      <c r="N5" s="84">
        <v>91645</v>
      </c>
      <c r="O5" s="84" t="s">
        <v>256</v>
      </c>
      <c r="P5" s="84">
        <v>128016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350947102</v>
      </c>
      <c r="Z5" s="38" t="s">
        <v>263</v>
      </c>
      <c r="AA5" s="108">
        <v>45001</v>
      </c>
      <c r="AB5" s="84">
        <v>41752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2579</v>
      </c>
      <c r="AK5" s="84">
        <v>2250</v>
      </c>
      <c r="AL5" s="108" t="s">
        <v>270</v>
      </c>
      <c r="AM5" s="84">
        <v>35270.21</v>
      </c>
      <c r="AN5" s="112">
        <v>12308.79</v>
      </c>
      <c r="AO5" s="112">
        <v>47579</v>
      </c>
      <c r="AP5" s="112">
        <v>6481.79</v>
      </c>
      <c r="AQ5" s="112">
        <v>268.20999999999998</v>
      </c>
      <c r="AR5" s="112">
        <v>6750</v>
      </c>
      <c r="AS5" s="112">
        <v>6481.79</v>
      </c>
      <c r="AT5" s="112">
        <v>268.20999999999998</v>
      </c>
      <c r="AU5" s="112">
        <v>6750</v>
      </c>
      <c r="AV5" s="84">
        <v>26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 t="s">
        <v>784</v>
      </c>
      <c r="BH5" s="114" t="s">
        <v>743</v>
      </c>
      <c r="BI5" s="38" t="s">
        <v>110</v>
      </c>
      <c r="BJ5" s="85">
        <v>45832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744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55683</v>
      </c>
      <c r="J6" s="38" t="s">
        <v>253</v>
      </c>
      <c r="K6" s="84">
        <v>55683</v>
      </c>
      <c r="L6" s="84" t="s">
        <v>254</v>
      </c>
      <c r="M6" s="38" t="s">
        <v>255</v>
      </c>
      <c r="N6" s="84">
        <v>189130</v>
      </c>
      <c r="O6" s="84" t="s">
        <v>272</v>
      </c>
      <c r="P6" s="84">
        <v>435667</v>
      </c>
      <c r="Q6" s="38" t="s">
        <v>273</v>
      </c>
      <c r="R6" s="38" t="s">
        <v>258</v>
      </c>
      <c r="S6" s="84" t="s">
        <v>274</v>
      </c>
      <c r="T6" s="84" t="s">
        <v>274</v>
      </c>
      <c r="U6" s="84" t="s">
        <v>260</v>
      </c>
      <c r="V6" s="84" t="s">
        <v>275</v>
      </c>
      <c r="W6" s="84">
        <v>541</v>
      </c>
      <c r="X6" s="38" t="s">
        <v>262</v>
      </c>
      <c r="Y6" s="84">
        <v>351604138</v>
      </c>
      <c r="Z6" s="38" t="s">
        <v>276</v>
      </c>
      <c r="AA6" s="108">
        <v>45068</v>
      </c>
      <c r="AB6" s="84">
        <v>52000</v>
      </c>
      <c r="AC6" s="108" t="s">
        <v>277</v>
      </c>
      <c r="AD6" s="84">
        <v>24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282</v>
      </c>
      <c r="AJ6" s="84">
        <v>2800</v>
      </c>
      <c r="AK6" s="84">
        <v>2800</v>
      </c>
      <c r="AL6" s="108" t="s">
        <v>283</v>
      </c>
      <c r="AM6" s="84">
        <v>33597.730000000003</v>
      </c>
      <c r="AN6" s="112">
        <v>14002.27</v>
      </c>
      <c r="AO6" s="112">
        <v>47600</v>
      </c>
      <c r="AP6" s="112">
        <v>18402.27</v>
      </c>
      <c r="AQ6" s="112">
        <v>1579.73</v>
      </c>
      <c r="AR6" s="112">
        <v>19982</v>
      </c>
      <c r="AS6" s="112">
        <v>18402.27</v>
      </c>
      <c r="AT6" s="112">
        <v>1579.73</v>
      </c>
      <c r="AU6" s="112">
        <v>19982</v>
      </c>
      <c r="AV6" s="84">
        <v>24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274</v>
      </c>
      <c r="BG6" s="84" t="s">
        <v>785</v>
      </c>
      <c r="BH6" s="114" t="s">
        <v>743</v>
      </c>
      <c r="BI6" s="38" t="s">
        <v>110</v>
      </c>
      <c r="BJ6" s="85">
        <v>45832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744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55683</v>
      </c>
      <c r="J7" s="38" t="s">
        <v>253</v>
      </c>
      <c r="K7" s="84">
        <v>55683</v>
      </c>
      <c r="L7" s="84" t="s">
        <v>254</v>
      </c>
      <c r="M7" s="38" t="s">
        <v>255</v>
      </c>
      <c r="N7" s="84">
        <v>189130</v>
      </c>
      <c r="O7" s="84" t="s">
        <v>272</v>
      </c>
      <c r="P7" s="84">
        <v>435667</v>
      </c>
      <c r="Q7" s="38" t="s">
        <v>273</v>
      </c>
      <c r="R7" s="38" t="s">
        <v>258</v>
      </c>
      <c r="S7" s="84" t="s">
        <v>284</v>
      </c>
      <c r="T7" s="84" t="s">
        <v>284</v>
      </c>
      <c r="U7" s="84" t="s">
        <v>285</v>
      </c>
      <c r="V7" s="84" t="s">
        <v>275</v>
      </c>
      <c r="W7" s="84">
        <v>541</v>
      </c>
      <c r="X7" s="38" t="s">
        <v>262</v>
      </c>
      <c r="Y7" s="84">
        <v>351648014</v>
      </c>
      <c r="Z7" s="38" t="s">
        <v>286</v>
      </c>
      <c r="AA7" s="108">
        <v>45068</v>
      </c>
      <c r="AB7" s="84">
        <v>52000</v>
      </c>
      <c r="AC7" s="108" t="s">
        <v>277</v>
      </c>
      <c r="AD7" s="84">
        <v>24</v>
      </c>
      <c r="AE7" s="84" t="s">
        <v>278</v>
      </c>
      <c r="AF7" s="84" t="s">
        <v>279</v>
      </c>
      <c r="AG7" s="108" t="s">
        <v>280</v>
      </c>
      <c r="AH7" s="84" t="s">
        <v>281</v>
      </c>
      <c r="AI7" s="108" t="s">
        <v>282</v>
      </c>
      <c r="AJ7" s="84">
        <v>2800</v>
      </c>
      <c r="AK7" s="84">
        <v>2800</v>
      </c>
      <c r="AL7" s="108" t="s">
        <v>287</v>
      </c>
      <c r="AM7" s="84">
        <v>46203.4</v>
      </c>
      <c r="AN7" s="112">
        <v>15396.6</v>
      </c>
      <c r="AO7" s="112">
        <v>61600</v>
      </c>
      <c r="AP7" s="112">
        <v>5796.6</v>
      </c>
      <c r="AQ7" s="112">
        <v>185.4</v>
      </c>
      <c r="AR7" s="112">
        <v>5982</v>
      </c>
      <c r="AS7" s="112">
        <v>5796.6</v>
      </c>
      <c r="AT7" s="112">
        <v>185.4</v>
      </c>
      <c r="AU7" s="112">
        <v>5982</v>
      </c>
      <c r="AV7" s="84">
        <v>24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284</v>
      </c>
      <c r="BG7" s="84" t="s">
        <v>786</v>
      </c>
      <c r="BH7" s="114" t="s">
        <v>743</v>
      </c>
      <c r="BI7" s="38" t="s">
        <v>110</v>
      </c>
      <c r="BJ7" s="85">
        <v>45832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744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55683</v>
      </c>
      <c r="J8" s="38" t="s">
        <v>253</v>
      </c>
      <c r="K8" s="84">
        <v>55683</v>
      </c>
      <c r="L8" s="84" t="s">
        <v>254</v>
      </c>
      <c r="M8" s="38" t="s">
        <v>255</v>
      </c>
      <c r="N8" s="84">
        <v>162022</v>
      </c>
      <c r="O8" s="84" t="s">
        <v>288</v>
      </c>
      <c r="P8" s="84">
        <v>217281</v>
      </c>
      <c r="Q8" s="38" t="s">
        <v>289</v>
      </c>
      <c r="R8" s="38" t="s">
        <v>258</v>
      </c>
      <c r="S8" s="84" t="s">
        <v>290</v>
      </c>
      <c r="T8" s="84" t="s">
        <v>290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351873280</v>
      </c>
      <c r="Z8" s="38" t="s">
        <v>291</v>
      </c>
      <c r="AA8" s="108">
        <v>45098</v>
      </c>
      <c r="AB8" s="84">
        <v>50000</v>
      </c>
      <c r="AC8" s="108" t="s">
        <v>277</v>
      </c>
      <c r="AD8" s="84">
        <v>24</v>
      </c>
      <c r="AE8" s="84" t="s">
        <v>292</v>
      </c>
      <c r="AF8" s="84" t="s">
        <v>293</v>
      </c>
      <c r="AG8" s="108" t="s">
        <v>294</v>
      </c>
      <c r="AH8" s="84" t="s">
        <v>295</v>
      </c>
      <c r="AI8" s="108" t="s">
        <v>296</v>
      </c>
      <c r="AJ8" s="84">
        <v>2670</v>
      </c>
      <c r="AK8" s="84">
        <v>2670</v>
      </c>
      <c r="AL8" s="108" t="s">
        <v>297</v>
      </c>
      <c r="AM8" s="84">
        <v>46542.86</v>
      </c>
      <c r="AN8" s="112">
        <v>14867.14</v>
      </c>
      <c r="AO8" s="112">
        <v>61410</v>
      </c>
      <c r="AP8" s="112">
        <v>3457.14</v>
      </c>
      <c r="AQ8" s="112">
        <v>71.86</v>
      </c>
      <c r="AR8" s="112">
        <v>3529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 t="s">
        <v>787</v>
      </c>
      <c r="BH8" s="114" t="s">
        <v>743</v>
      </c>
      <c r="BI8" s="38" t="s">
        <v>110</v>
      </c>
      <c r="BJ8" s="85">
        <v>45832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745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55683</v>
      </c>
      <c r="J9" s="38" t="s">
        <v>253</v>
      </c>
      <c r="K9" s="84">
        <v>55683</v>
      </c>
      <c r="L9" s="84" t="s">
        <v>254</v>
      </c>
      <c r="M9" s="38" t="s">
        <v>255</v>
      </c>
      <c r="N9" s="84">
        <v>189130</v>
      </c>
      <c r="O9" s="84" t="s">
        <v>272</v>
      </c>
      <c r="P9" s="84">
        <v>435667</v>
      </c>
      <c r="Q9" s="38" t="s">
        <v>273</v>
      </c>
      <c r="R9" s="38" t="s">
        <v>258</v>
      </c>
      <c r="S9" s="84" t="s">
        <v>298</v>
      </c>
      <c r="T9" s="84" t="s">
        <v>298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352102146</v>
      </c>
      <c r="Z9" s="38" t="s">
        <v>299</v>
      </c>
      <c r="AA9" s="108">
        <v>45118</v>
      </c>
      <c r="AB9" s="84">
        <v>52000</v>
      </c>
      <c r="AC9" s="108" t="s">
        <v>277</v>
      </c>
      <c r="AD9" s="84">
        <v>24</v>
      </c>
      <c r="AE9" s="84" t="s">
        <v>278</v>
      </c>
      <c r="AF9" s="84" t="s">
        <v>279</v>
      </c>
      <c r="AG9" s="108" t="s">
        <v>280</v>
      </c>
      <c r="AH9" s="84" t="s">
        <v>281</v>
      </c>
      <c r="AI9" s="108" t="s">
        <v>300</v>
      </c>
      <c r="AJ9" s="84">
        <v>2780</v>
      </c>
      <c r="AK9" s="84">
        <v>2780</v>
      </c>
      <c r="AL9" s="108" t="s">
        <v>301</v>
      </c>
      <c r="AM9" s="84">
        <v>49395.24</v>
      </c>
      <c r="AN9" s="112">
        <v>14544.76</v>
      </c>
      <c r="AO9" s="112">
        <v>63940</v>
      </c>
      <c r="AP9" s="112">
        <v>2604.7600000000002</v>
      </c>
      <c r="AQ9" s="112">
        <v>54.24</v>
      </c>
      <c r="AR9" s="112">
        <v>2659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298</v>
      </c>
      <c r="BG9" s="84" t="s">
        <v>788</v>
      </c>
      <c r="BH9" s="114" t="s">
        <v>743</v>
      </c>
      <c r="BI9" s="38" t="s">
        <v>110</v>
      </c>
      <c r="BJ9" s="85">
        <v>45832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745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55683</v>
      </c>
      <c r="J10" s="38" t="s">
        <v>253</v>
      </c>
      <c r="K10" s="84">
        <v>55683</v>
      </c>
      <c r="L10" s="84" t="s">
        <v>254</v>
      </c>
      <c r="M10" s="38" t="s">
        <v>255</v>
      </c>
      <c r="N10" s="84">
        <v>189130</v>
      </c>
      <c r="O10" s="84" t="s">
        <v>272</v>
      </c>
      <c r="P10" s="84">
        <v>435667</v>
      </c>
      <c r="Q10" s="38" t="s">
        <v>273</v>
      </c>
      <c r="R10" s="38" t="s">
        <v>258</v>
      </c>
      <c r="S10" s="84" t="s">
        <v>302</v>
      </c>
      <c r="T10" s="84" t="s">
        <v>302</v>
      </c>
      <c r="U10" s="84" t="s">
        <v>260</v>
      </c>
      <c r="V10" s="84" t="s">
        <v>275</v>
      </c>
      <c r="W10" s="84">
        <v>541</v>
      </c>
      <c r="X10" s="38" t="s">
        <v>262</v>
      </c>
      <c r="Y10" s="84">
        <v>352105399</v>
      </c>
      <c r="Z10" s="38" t="s">
        <v>303</v>
      </c>
      <c r="AA10" s="108">
        <v>45118</v>
      </c>
      <c r="AB10" s="84">
        <v>40000</v>
      </c>
      <c r="AC10" s="108" t="s">
        <v>277</v>
      </c>
      <c r="AD10" s="84">
        <v>24</v>
      </c>
      <c r="AE10" s="84" t="s">
        <v>265</v>
      </c>
      <c r="AF10" s="84" t="s">
        <v>304</v>
      </c>
      <c r="AG10" s="108" t="s">
        <v>305</v>
      </c>
      <c r="AH10" s="84" t="s">
        <v>268</v>
      </c>
      <c r="AI10" s="108" t="s">
        <v>300</v>
      </c>
      <c r="AJ10" s="84">
        <v>2130</v>
      </c>
      <c r="AK10" s="84">
        <v>2130</v>
      </c>
      <c r="AL10" s="108" t="s">
        <v>306</v>
      </c>
      <c r="AM10" s="84">
        <v>37749.910000000003</v>
      </c>
      <c r="AN10" s="112">
        <v>11240.09</v>
      </c>
      <c r="AO10" s="112">
        <v>48990</v>
      </c>
      <c r="AP10" s="112">
        <v>2250.09</v>
      </c>
      <c r="AQ10" s="112">
        <v>46.91</v>
      </c>
      <c r="AR10" s="112">
        <v>2297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302</v>
      </c>
      <c r="BG10" s="84" t="s">
        <v>789</v>
      </c>
      <c r="BH10" s="114" t="s">
        <v>743</v>
      </c>
      <c r="BI10" s="38" t="s">
        <v>110</v>
      </c>
      <c r="BJ10" s="85">
        <v>45832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744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55683</v>
      </c>
      <c r="J11" s="38" t="s">
        <v>253</v>
      </c>
      <c r="K11" s="84">
        <v>55683</v>
      </c>
      <c r="L11" s="84" t="s">
        <v>254</v>
      </c>
      <c r="M11" s="38" t="s">
        <v>255</v>
      </c>
      <c r="N11" s="84">
        <v>162022</v>
      </c>
      <c r="O11" s="84" t="s">
        <v>288</v>
      </c>
      <c r="P11" s="84">
        <v>639993</v>
      </c>
      <c r="Q11" s="38" t="s">
        <v>307</v>
      </c>
      <c r="R11" s="38" t="s">
        <v>258</v>
      </c>
      <c r="S11" s="84" t="s">
        <v>308</v>
      </c>
      <c r="T11" s="84" t="s">
        <v>308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352114710</v>
      </c>
      <c r="Z11" s="38" t="s">
        <v>309</v>
      </c>
      <c r="AA11" s="108">
        <v>45121</v>
      </c>
      <c r="AB11" s="84">
        <v>37000</v>
      </c>
      <c r="AC11" s="108" t="s">
        <v>277</v>
      </c>
      <c r="AD11" s="84">
        <v>24</v>
      </c>
      <c r="AE11" s="84" t="s">
        <v>265</v>
      </c>
      <c r="AF11" s="84" t="s">
        <v>304</v>
      </c>
      <c r="AG11" s="108" t="s">
        <v>310</v>
      </c>
      <c r="AH11" s="84" t="s">
        <v>268</v>
      </c>
      <c r="AI11" s="108" t="s">
        <v>311</v>
      </c>
      <c r="AJ11" s="84">
        <v>1970</v>
      </c>
      <c r="AK11" s="84">
        <v>1970</v>
      </c>
      <c r="AL11" s="108" t="s">
        <v>306</v>
      </c>
      <c r="AM11" s="84">
        <v>32107.34</v>
      </c>
      <c r="AN11" s="112">
        <v>11232.66</v>
      </c>
      <c r="AO11" s="112">
        <v>43340</v>
      </c>
      <c r="AP11" s="112">
        <v>4892.66</v>
      </c>
      <c r="AQ11" s="112">
        <v>165.34</v>
      </c>
      <c r="AR11" s="112">
        <v>5058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308</v>
      </c>
      <c r="BG11" s="84" t="s">
        <v>790</v>
      </c>
      <c r="BH11" s="114" t="s">
        <v>743</v>
      </c>
      <c r="BI11" s="38" t="s">
        <v>110</v>
      </c>
      <c r="BJ11" s="85">
        <v>45832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744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55683</v>
      </c>
      <c r="J12" s="38" t="s">
        <v>253</v>
      </c>
      <c r="K12" s="84">
        <v>55683</v>
      </c>
      <c r="L12" s="84" t="s">
        <v>254</v>
      </c>
      <c r="M12" s="38" t="s">
        <v>255</v>
      </c>
      <c r="N12" s="84">
        <v>162022</v>
      </c>
      <c r="O12" s="84" t="s">
        <v>288</v>
      </c>
      <c r="P12" s="84">
        <v>846069</v>
      </c>
      <c r="Q12" s="38" t="s">
        <v>312</v>
      </c>
      <c r="R12" s="38" t="s">
        <v>258</v>
      </c>
      <c r="S12" s="84" t="s">
        <v>313</v>
      </c>
      <c r="T12" s="84" t="s">
        <v>313</v>
      </c>
      <c r="U12" s="84" t="s">
        <v>260</v>
      </c>
      <c r="V12" s="84" t="s">
        <v>261</v>
      </c>
      <c r="W12" s="84">
        <v>541</v>
      </c>
      <c r="X12" s="38" t="s">
        <v>262</v>
      </c>
      <c r="Y12" s="84">
        <v>352114711</v>
      </c>
      <c r="Z12" s="38" t="s">
        <v>314</v>
      </c>
      <c r="AA12" s="108">
        <v>45120</v>
      </c>
      <c r="AB12" s="84">
        <v>37000</v>
      </c>
      <c r="AC12" s="108" t="s">
        <v>277</v>
      </c>
      <c r="AD12" s="84">
        <v>24</v>
      </c>
      <c r="AE12" s="84" t="s">
        <v>265</v>
      </c>
      <c r="AF12" s="84" t="s">
        <v>304</v>
      </c>
      <c r="AG12" s="108" t="s">
        <v>315</v>
      </c>
      <c r="AH12" s="84" t="s">
        <v>268</v>
      </c>
      <c r="AI12" s="108" t="s">
        <v>311</v>
      </c>
      <c r="AJ12" s="84">
        <v>1970</v>
      </c>
      <c r="AK12" s="84">
        <v>1970</v>
      </c>
      <c r="AL12" s="108" t="s">
        <v>316</v>
      </c>
      <c r="AM12" s="84">
        <v>21634.81</v>
      </c>
      <c r="AN12" s="112">
        <v>9885.19</v>
      </c>
      <c r="AO12" s="112">
        <v>31520</v>
      </c>
      <c r="AP12" s="112">
        <v>15365.19</v>
      </c>
      <c r="AQ12" s="112">
        <v>1553.81</v>
      </c>
      <c r="AR12" s="112">
        <v>16919</v>
      </c>
      <c r="AS12" s="112">
        <v>10433.42</v>
      </c>
      <c r="AT12" s="112">
        <v>1386.58</v>
      </c>
      <c r="AU12" s="112">
        <v>11820</v>
      </c>
      <c r="AV12" s="84">
        <v>22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313</v>
      </c>
      <c r="BG12" s="84" t="s">
        <v>791</v>
      </c>
      <c r="BH12" s="114" t="s">
        <v>743</v>
      </c>
      <c r="BI12" s="38" t="s">
        <v>110</v>
      </c>
      <c r="BJ12" s="85">
        <v>45832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744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55683</v>
      </c>
      <c r="J13" s="38" t="s">
        <v>253</v>
      </c>
      <c r="K13" s="84">
        <v>55683</v>
      </c>
      <c r="L13" s="84" t="s">
        <v>254</v>
      </c>
      <c r="M13" s="38" t="s">
        <v>255</v>
      </c>
      <c r="N13" s="84">
        <v>162022</v>
      </c>
      <c r="O13" s="84" t="s">
        <v>288</v>
      </c>
      <c r="P13" s="84">
        <v>639993</v>
      </c>
      <c r="Q13" s="38" t="s">
        <v>307</v>
      </c>
      <c r="R13" s="38" t="s">
        <v>258</v>
      </c>
      <c r="S13" s="84" t="s">
        <v>317</v>
      </c>
      <c r="T13" s="84" t="s">
        <v>317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352114740</v>
      </c>
      <c r="Z13" s="38" t="s">
        <v>318</v>
      </c>
      <c r="AA13" s="108">
        <v>45120</v>
      </c>
      <c r="AB13" s="84">
        <v>37000</v>
      </c>
      <c r="AC13" s="108" t="s">
        <v>277</v>
      </c>
      <c r="AD13" s="84">
        <v>24</v>
      </c>
      <c r="AE13" s="84" t="s">
        <v>265</v>
      </c>
      <c r="AF13" s="84" t="s">
        <v>304</v>
      </c>
      <c r="AG13" s="108" t="s">
        <v>315</v>
      </c>
      <c r="AH13" s="84" t="s">
        <v>268</v>
      </c>
      <c r="AI13" s="108" t="s">
        <v>311</v>
      </c>
      <c r="AJ13" s="84">
        <v>1970</v>
      </c>
      <c r="AK13" s="84">
        <v>1970</v>
      </c>
      <c r="AL13" s="108" t="s">
        <v>319</v>
      </c>
      <c r="AM13" s="84">
        <v>19073.84</v>
      </c>
      <c r="AN13" s="112">
        <v>9536.16</v>
      </c>
      <c r="AO13" s="112">
        <v>28610</v>
      </c>
      <c r="AP13" s="112">
        <v>17926.16</v>
      </c>
      <c r="AQ13" s="112">
        <v>1902.84</v>
      </c>
      <c r="AR13" s="112">
        <v>19829</v>
      </c>
      <c r="AS13" s="112">
        <v>12994.39</v>
      </c>
      <c r="AT13" s="112">
        <v>1735.61</v>
      </c>
      <c r="AU13" s="112">
        <v>14730</v>
      </c>
      <c r="AV13" s="84">
        <v>22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317</v>
      </c>
      <c r="BG13" s="84" t="s">
        <v>792</v>
      </c>
      <c r="BH13" s="114" t="s">
        <v>743</v>
      </c>
      <c r="BI13" s="38" t="s">
        <v>110</v>
      </c>
      <c r="BJ13" s="85">
        <v>45832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744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55683</v>
      </c>
      <c r="J14" s="38" t="s">
        <v>253</v>
      </c>
      <c r="K14" s="84">
        <v>55683</v>
      </c>
      <c r="L14" s="84" t="s">
        <v>254</v>
      </c>
      <c r="M14" s="38" t="s">
        <v>255</v>
      </c>
      <c r="N14" s="84">
        <v>162022</v>
      </c>
      <c r="O14" s="84" t="s">
        <v>288</v>
      </c>
      <c r="P14" s="84">
        <v>639993</v>
      </c>
      <c r="Q14" s="38" t="s">
        <v>307</v>
      </c>
      <c r="R14" s="38" t="s">
        <v>258</v>
      </c>
      <c r="S14" s="84" t="s">
        <v>320</v>
      </c>
      <c r="T14" s="84" t="s">
        <v>320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352114783</v>
      </c>
      <c r="Z14" s="38" t="s">
        <v>321</v>
      </c>
      <c r="AA14" s="108">
        <v>45120</v>
      </c>
      <c r="AB14" s="84">
        <v>37000</v>
      </c>
      <c r="AC14" s="108" t="s">
        <v>277</v>
      </c>
      <c r="AD14" s="84">
        <v>24</v>
      </c>
      <c r="AE14" s="84" t="s">
        <v>265</v>
      </c>
      <c r="AF14" s="84" t="s">
        <v>304</v>
      </c>
      <c r="AG14" s="108" t="s">
        <v>315</v>
      </c>
      <c r="AH14" s="84" t="s">
        <v>268</v>
      </c>
      <c r="AI14" s="108" t="s">
        <v>311</v>
      </c>
      <c r="AJ14" s="84">
        <v>1970</v>
      </c>
      <c r="AK14" s="84">
        <v>1970</v>
      </c>
      <c r="AL14" s="108" t="s">
        <v>306</v>
      </c>
      <c r="AM14" s="84">
        <v>32068.23</v>
      </c>
      <c r="AN14" s="112">
        <v>11271.77</v>
      </c>
      <c r="AO14" s="112">
        <v>43340</v>
      </c>
      <c r="AP14" s="112">
        <v>4931.7700000000004</v>
      </c>
      <c r="AQ14" s="112">
        <v>167.23</v>
      </c>
      <c r="AR14" s="112">
        <v>5099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320</v>
      </c>
      <c r="BG14" s="84" t="s">
        <v>793</v>
      </c>
      <c r="BH14" s="114" t="s">
        <v>743</v>
      </c>
      <c r="BI14" s="38" t="s">
        <v>110</v>
      </c>
      <c r="BJ14" s="85">
        <v>45832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745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55683</v>
      </c>
      <c r="J15" s="38" t="s">
        <v>253</v>
      </c>
      <c r="K15" s="84">
        <v>55683</v>
      </c>
      <c r="L15" s="84" t="s">
        <v>254</v>
      </c>
      <c r="M15" s="38" t="s">
        <v>255</v>
      </c>
      <c r="N15" s="84">
        <v>162022</v>
      </c>
      <c r="O15" s="84" t="s">
        <v>288</v>
      </c>
      <c r="P15" s="84">
        <v>639993</v>
      </c>
      <c r="Q15" s="38" t="s">
        <v>307</v>
      </c>
      <c r="R15" s="38" t="s">
        <v>258</v>
      </c>
      <c r="S15" s="84" t="s">
        <v>322</v>
      </c>
      <c r="T15" s="84" t="s">
        <v>322</v>
      </c>
      <c r="U15" s="84" t="s">
        <v>260</v>
      </c>
      <c r="V15" s="84" t="s">
        <v>261</v>
      </c>
      <c r="W15" s="84">
        <v>541</v>
      </c>
      <c r="X15" s="38" t="s">
        <v>262</v>
      </c>
      <c r="Y15" s="84">
        <v>352127861</v>
      </c>
      <c r="Z15" s="38" t="s">
        <v>323</v>
      </c>
      <c r="AA15" s="108">
        <v>45120</v>
      </c>
      <c r="AB15" s="84">
        <v>40000</v>
      </c>
      <c r="AC15" s="108" t="s">
        <v>277</v>
      </c>
      <c r="AD15" s="84">
        <v>24</v>
      </c>
      <c r="AE15" s="84" t="s">
        <v>278</v>
      </c>
      <c r="AF15" s="84" t="s">
        <v>304</v>
      </c>
      <c r="AG15" s="108" t="s">
        <v>324</v>
      </c>
      <c r="AH15" s="84" t="s">
        <v>268</v>
      </c>
      <c r="AI15" s="108" t="s">
        <v>311</v>
      </c>
      <c r="AJ15" s="84">
        <v>2130</v>
      </c>
      <c r="AK15" s="84">
        <v>2130</v>
      </c>
      <c r="AL15" s="108" t="s">
        <v>306</v>
      </c>
      <c r="AM15" s="84">
        <v>26956.63</v>
      </c>
      <c r="AN15" s="112">
        <v>11353.37</v>
      </c>
      <c r="AO15" s="112">
        <v>38310</v>
      </c>
      <c r="AP15" s="112">
        <v>13043.37</v>
      </c>
      <c r="AQ15" s="112">
        <v>1010.63</v>
      </c>
      <c r="AR15" s="112">
        <v>14054</v>
      </c>
      <c r="AS15" s="112">
        <v>7719.22</v>
      </c>
      <c r="AT15" s="112">
        <v>830.78</v>
      </c>
      <c r="AU15" s="112">
        <v>8550</v>
      </c>
      <c r="AV15" s="84">
        <v>22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322</v>
      </c>
      <c r="BG15" s="84" t="s">
        <v>794</v>
      </c>
      <c r="BH15" s="114" t="s">
        <v>743</v>
      </c>
      <c r="BI15" s="38" t="s">
        <v>110</v>
      </c>
      <c r="BJ15" s="85">
        <v>45832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744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55683</v>
      </c>
      <c r="J16" s="38" t="s">
        <v>253</v>
      </c>
      <c r="K16" s="84">
        <v>55683</v>
      </c>
      <c r="L16" s="84" t="s">
        <v>254</v>
      </c>
      <c r="M16" s="38" t="s">
        <v>255</v>
      </c>
      <c r="N16" s="84">
        <v>94582</v>
      </c>
      <c r="O16" s="84" t="s">
        <v>325</v>
      </c>
      <c r="P16" s="84">
        <v>131654</v>
      </c>
      <c r="Q16" s="38" t="s">
        <v>326</v>
      </c>
      <c r="R16" s="38" t="s">
        <v>258</v>
      </c>
      <c r="S16" s="84" t="s">
        <v>327</v>
      </c>
      <c r="T16" s="84" t="s">
        <v>327</v>
      </c>
      <c r="U16" s="84" t="s">
        <v>328</v>
      </c>
      <c r="V16" s="84" t="s">
        <v>275</v>
      </c>
      <c r="W16" s="84">
        <v>541</v>
      </c>
      <c r="X16" s="38" t="s">
        <v>262</v>
      </c>
      <c r="Y16" s="84">
        <v>352163138</v>
      </c>
      <c r="Z16" s="38" t="s">
        <v>329</v>
      </c>
      <c r="AA16" s="108">
        <v>45124</v>
      </c>
      <c r="AB16" s="84">
        <v>40000</v>
      </c>
      <c r="AC16" s="108" t="s">
        <v>277</v>
      </c>
      <c r="AD16" s="84">
        <v>24</v>
      </c>
      <c r="AE16" s="84" t="s">
        <v>265</v>
      </c>
      <c r="AF16" s="84" t="s">
        <v>304</v>
      </c>
      <c r="AG16" s="108" t="s">
        <v>330</v>
      </c>
      <c r="AH16" s="84" t="s">
        <v>268</v>
      </c>
      <c r="AI16" s="108" t="s">
        <v>331</v>
      </c>
      <c r="AJ16" s="84">
        <v>2130</v>
      </c>
      <c r="AK16" s="84">
        <v>2130</v>
      </c>
      <c r="AL16" s="108" t="s">
        <v>306</v>
      </c>
      <c r="AM16" s="84">
        <v>34675.85</v>
      </c>
      <c r="AN16" s="112">
        <v>12184.15</v>
      </c>
      <c r="AO16" s="112">
        <v>46860</v>
      </c>
      <c r="AP16" s="112">
        <v>5324.15</v>
      </c>
      <c r="AQ16" s="112">
        <v>179.85</v>
      </c>
      <c r="AR16" s="112">
        <v>5504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327</v>
      </c>
      <c r="BG16" s="84" t="s">
        <v>795</v>
      </c>
      <c r="BH16" s="114" t="s">
        <v>743</v>
      </c>
      <c r="BI16" s="38" t="s">
        <v>110</v>
      </c>
      <c r="BJ16" s="85">
        <v>45832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745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55683</v>
      </c>
      <c r="J17" s="38" t="s">
        <v>253</v>
      </c>
      <c r="K17" s="84">
        <v>55683</v>
      </c>
      <c r="L17" s="84" t="s">
        <v>254</v>
      </c>
      <c r="M17" s="38" t="s">
        <v>255</v>
      </c>
      <c r="N17" s="84">
        <v>91125</v>
      </c>
      <c r="O17" s="84" t="s">
        <v>332</v>
      </c>
      <c r="P17" s="84">
        <v>127390</v>
      </c>
      <c r="Q17" s="38" t="s">
        <v>333</v>
      </c>
      <c r="R17" s="38" t="s">
        <v>258</v>
      </c>
      <c r="S17" s="84" t="s">
        <v>334</v>
      </c>
      <c r="T17" s="84" t="s">
        <v>334</v>
      </c>
      <c r="U17" s="84" t="s">
        <v>260</v>
      </c>
      <c r="V17" s="84" t="s">
        <v>275</v>
      </c>
      <c r="W17" s="84">
        <v>541</v>
      </c>
      <c r="X17" s="38" t="s">
        <v>262</v>
      </c>
      <c r="Y17" s="84">
        <v>352757764</v>
      </c>
      <c r="Z17" s="38" t="s">
        <v>335</v>
      </c>
      <c r="AA17" s="108">
        <v>45168</v>
      </c>
      <c r="AB17" s="84">
        <v>59000</v>
      </c>
      <c r="AC17" s="108" t="s">
        <v>277</v>
      </c>
      <c r="AD17" s="84">
        <v>24</v>
      </c>
      <c r="AE17" s="84" t="s">
        <v>336</v>
      </c>
      <c r="AF17" s="84" t="s">
        <v>337</v>
      </c>
      <c r="AG17" s="108" t="s">
        <v>338</v>
      </c>
      <c r="AH17" s="84" t="s">
        <v>295</v>
      </c>
      <c r="AI17" s="108" t="s">
        <v>339</v>
      </c>
      <c r="AJ17" s="84">
        <v>3150</v>
      </c>
      <c r="AK17" s="84">
        <v>3150</v>
      </c>
      <c r="AL17" s="108" t="s">
        <v>306</v>
      </c>
      <c r="AM17" s="84">
        <v>49629.24</v>
      </c>
      <c r="AN17" s="112">
        <v>16520.759999999998</v>
      </c>
      <c r="AO17" s="112">
        <v>66150</v>
      </c>
      <c r="AP17" s="112">
        <v>9370.76</v>
      </c>
      <c r="AQ17" s="112">
        <v>399.24</v>
      </c>
      <c r="AR17" s="112">
        <v>9770</v>
      </c>
      <c r="AS17" s="112">
        <v>0</v>
      </c>
      <c r="AT17" s="112">
        <v>0</v>
      </c>
      <c r="AU17" s="112">
        <v>0</v>
      </c>
      <c r="AV17" s="84">
        <v>21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334</v>
      </c>
      <c r="BG17" s="84" t="s">
        <v>796</v>
      </c>
      <c r="BH17" s="114" t="s">
        <v>743</v>
      </c>
      <c r="BI17" s="38" t="s">
        <v>110</v>
      </c>
      <c r="BJ17" s="85">
        <v>45832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745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55683</v>
      </c>
      <c r="J18" s="38" t="s">
        <v>253</v>
      </c>
      <c r="K18" s="84">
        <v>55683</v>
      </c>
      <c r="L18" s="84" t="s">
        <v>254</v>
      </c>
      <c r="M18" s="38" t="s">
        <v>255</v>
      </c>
      <c r="N18" s="84">
        <v>91125</v>
      </c>
      <c r="O18" s="84" t="s">
        <v>332</v>
      </c>
      <c r="P18" s="84">
        <v>588314</v>
      </c>
      <c r="Q18" s="38" t="s">
        <v>340</v>
      </c>
      <c r="R18" s="38" t="s">
        <v>258</v>
      </c>
      <c r="S18" s="84" t="s">
        <v>341</v>
      </c>
      <c r="T18" s="84" t="s">
        <v>341</v>
      </c>
      <c r="U18" s="84" t="s">
        <v>260</v>
      </c>
      <c r="V18" s="84" t="s">
        <v>275</v>
      </c>
      <c r="W18" s="84">
        <v>541</v>
      </c>
      <c r="X18" s="38" t="s">
        <v>262</v>
      </c>
      <c r="Y18" s="84">
        <v>352757910</v>
      </c>
      <c r="Z18" s="38" t="s">
        <v>342</v>
      </c>
      <c r="AA18" s="108">
        <v>45168</v>
      </c>
      <c r="AB18" s="84">
        <v>73000</v>
      </c>
      <c r="AC18" s="108" t="s">
        <v>277</v>
      </c>
      <c r="AD18" s="84">
        <v>24</v>
      </c>
      <c r="AE18" s="84" t="s">
        <v>336</v>
      </c>
      <c r="AF18" s="84" t="s">
        <v>337</v>
      </c>
      <c r="AG18" s="108" t="s">
        <v>338</v>
      </c>
      <c r="AH18" s="84" t="s">
        <v>295</v>
      </c>
      <c r="AI18" s="108" t="s">
        <v>339</v>
      </c>
      <c r="AJ18" s="84">
        <v>3900</v>
      </c>
      <c r="AK18" s="84">
        <v>3900</v>
      </c>
      <c r="AL18" s="108" t="s">
        <v>306</v>
      </c>
      <c r="AM18" s="84">
        <v>61471.78</v>
      </c>
      <c r="AN18" s="112">
        <v>20428.22</v>
      </c>
      <c r="AO18" s="112">
        <v>81900</v>
      </c>
      <c r="AP18" s="112">
        <v>11528.22</v>
      </c>
      <c r="AQ18" s="112">
        <v>488.78</v>
      </c>
      <c r="AR18" s="112">
        <v>12017</v>
      </c>
      <c r="AS18" s="112">
        <v>0</v>
      </c>
      <c r="AT18" s="112">
        <v>0</v>
      </c>
      <c r="AU18" s="112">
        <v>0</v>
      </c>
      <c r="AV18" s="84">
        <v>21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341</v>
      </c>
      <c r="BG18" s="84" t="s">
        <v>797</v>
      </c>
      <c r="BH18" s="114" t="s">
        <v>743</v>
      </c>
      <c r="BI18" s="38" t="s">
        <v>110</v>
      </c>
      <c r="BJ18" s="85">
        <v>45832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745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55683</v>
      </c>
      <c r="J19" s="38" t="s">
        <v>253</v>
      </c>
      <c r="K19" s="84">
        <v>55683</v>
      </c>
      <c r="L19" s="84" t="s">
        <v>254</v>
      </c>
      <c r="M19" s="38" t="s">
        <v>255</v>
      </c>
      <c r="N19" s="84">
        <v>91125</v>
      </c>
      <c r="O19" s="84" t="s">
        <v>332</v>
      </c>
      <c r="P19" s="84">
        <v>588314</v>
      </c>
      <c r="Q19" s="38" t="s">
        <v>340</v>
      </c>
      <c r="R19" s="38" t="s">
        <v>258</v>
      </c>
      <c r="S19" s="84" t="s">
        <v>343</v>
      </c>
      <c r="T19" s="84" t="s">
        <v>343</v>
      </c>
      <c r="U19" s="84" t="s">
        <v>260</v>
      </c>
      <c r="V19" s="84" t="s">
        <v>275</v>
      </c>
      <c r="W19" s="84">
        <v>541</v>
      </c>
      <c r="X19" s="38" t="s">
        <v>262</v>
      </c>
      <c r="Y19" s="84">
        <v>352759168</v>
      </c>
      <c r="Z19" s="38" t="s">
        <v>344</v>
      </c>
      <c r="AA19" s="108">
        <v>45168</v>
      </c>
      <c r="AB19" s="84">
        <v>63000</v>
      </c>
      <c r="AC19" s="108" t="s">
        <v>277</v>
      </c>
      <c r="AD19" s="84">
        <v>24</v>
      </c>
      <c r="AE19" s="84" t="s">
        <v>336</v>
      </c>
      <c r="AF19" s="84" t="s">
        <v>337</v>
      </c>
      <c r="AG19" s="108" t="s">
        <v>338</v>
      </c>
      <c r="AH19" s="84" t="s">
        <v>295</v>
      </c>
      <c r="AI19" s="108" t="s">
        <v>339</v>
      </c>
      <c r="AJ19" s="84">
        <v>3360</v>
      </c>
      <c r="AK19" s="84">
        <v>3360</v>
      </c>
      <c r="AL19" s="108" t="s">
        <v>345</v>
      </c>
      <c r="AM19" s="84">
        <v>22246.25</v>
      </c>
      <c r="AN19" s="112">
        <v>11353.75</v>
      </c>
      <c r="AO19" s="112">
        <v>33600</v>
      </c>
      <c r="AP19" s="112">
        <v>40753.75</v>
      </c>
      <c r="AQ19" s="112">
        <v>6737.25</v>
      </c>
      <c r="AR19" s="112">
        <v>47491</v>
      </c>
      <c r="AS19" s="112">
        <v>30655.06</v>
      </c>
      <c r="AT19" s="112">
        <v>6304.94</v>
      </c>
      <c r="AU19" s="112">
        <v>36960</v>
      </c>
      <c r="AV19" s="84">
        <v>21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343</v>
      </c>
      <c r="BG19" s="84" t="s">
        <v>798</v>
      </c>
      <c r="BH19" s="114" t="s">
        <v>743</v>
      </c>
      <c r="BI19" s="38" t="s">
        <v>110</v>
      </c>
      <c r="BJ19" s="85">
        <v>45832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744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55683</v>
      </c>
      <c r="J20" s="38" t="s">
        <v>253</v>
      </c>
      <c r="K20" s="84">
        <v>55683</v>
      </c>
      <c r="L20" s="84" t="s">
        <v>254</v>
      </c>
      <c r="M20" s="38" t="s">
        <v>255</v>
      </c>
      <c r="N20" s="84">
        <v>91125</v>
      </c>
      <c r="O20" s="84" t="s">
        <v>332</v>
      </c>
      <c r="P20" s="84">
        <v>588314</v>
      </c>
      <c r="Q20" s="38" t="s">
        <v>340</v>
      </c>
      <c r="R20" s="38" t="s">
        <v>258</v>
      </c>
      <c r="S20" s="84" t="s">
        <v>346</v>
      </c>
      <c r="T20" s="84" t="s">
        <v>346</v>
      </c>
      <c r="U20" s="84" t="s">
        <v>260</v>
      </c>
      <c r="V20" s="84" t="s">
        <v>275</v>
      </c>
      <c r="W20" s="84">
        <v>541</v>
      </c>
      <c r="X20" s="38" t="s">
        <v>262</v>
      </c>
      <c r="Y20" s="84">
        <v>352764283</v>
      </c>
      <c r="Z20" s="38" t="s">
        <v>347</v>
      </c>
      <c r="AA20" s="108">
        <v>45168</v>
      </c>
      <c r="AB20" s="84">
        <v>73000</v>
      </c>
      <c r="AC20" s="108" t="s">
        <v>277</v>
      </c>
      <c r="AD20" s="84">
        <v>24</v>
      </c>
      <c r="AE20" s="84" t="s">
        <v>336</v>
      </c>
      <c r="AF20" s="84" t="s">
        <v>337</v>
      </c>
      <c r="AG20" s="108" t="s">
        <v>338</v>
      </c>
      <c r="AH20" s="84" t="s">
        <v>295</v>
      </c>
      <c r="AI20" s="108" t="s">
        <v>339</v>
      </c>
      <c r="AJ20" s="84">
        <v>3900</v>
      </c>
      <c r="AK20" s="84">
        <v>3900</v>
      </c>
      <c r="AL20" s="108" t="s">
        <v>348</v>
      </c>
      <c r="AM20" s="84">
        <v>61471.78</v>
      </c>
      <c r="AN20" s="112">
        <v>20428.22</v>
      </c>
      <c r="AO20" s="112">
        <v>81900</v>
      </c>
      <c r="AP20" s="112">
        <v>11528.22</v>
      </c>
      <c r="AQ20" s="112">
        <v>488.78</v>
      </c>
      <c r="AR20" s="112">
        <v>12017</v>
      </c>
      <c r="AS20" s="112">
        <v>0</v>
      </c>
      <c r="AT20" s="112">
        <v>0</v>
      </c>
      <c r="AU20" s="112">
        <v>0</v>
      </c>
      <c r="AV20" s="84">
        <v>21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346</v>
      </c>
      <c r="BG20" s="84" t="s">
        <v>799</v>
      </c>
      <c r="BH20" s="114" t="s">
        <v>743</v>
      </c>
      <c r="BI20" s="38" t="s">
        <v>110</v>
      </c>
      <c r="BJ20" s="85">
        <v>45832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745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55683</v>
      </c>
      <c r="J21" s="38" t="s">
        <v>253</v>
      </c>
      <c r="K21" s="84">
        <v>55683</v>
      </c>
      <c r="L21" s="84" t="s">
        <v>254</v>
      </c>
      <c r="M21" s="38" t="s">
        <v>255</v>
      </c>
      <c r="N21" s="84">
        <v>162022</v>
      </c>
      <c r="O21" s="84" t="s">
        <v>288</v>
      </c>
      <c r="P21" s="84">
        <v>846069</v>
      </c>
      <c r="Q21" s="38" t="s">
        <v>312</v>
      </c>
      <c r="R21" s="38" t="s">
        <v>258</v>
      </c>
      <c r="S21" s="84" t="s">
        <v>349</v>
      </c>
      <c r="T21" s="84" t="s">
        <v>349</v>
      </c>
      <c r="U21" s="84" t="s">
        <v>285</v>
      </c>
      <c r="V21" s="84" t="s">
        <v>275</v>
      </c>
      <c r="W21" s="84">
        <v>541</v>
      </c>
      <c r="X21" s="38" t="s">
        <v>262</v>
      </c>
      <c r="Y21" s="84">
        <v>352782420</v>
      </c>
      <c r="Z21" s="38" t="s">
        <v>350</v>
      </c>
      <c r="AA21" s="108">
        <v>45171</v>
      </c>
      <c r="AB21" s="84">
        <v>42000</v>
      </c>
      <c r="AC21" s="108" t="s">
        <v>277</v>
      </c>
      <c r="AD21" s="84">
        <v>24</v>
      </c>
      <c r="AE21" s="84" t="s">
        <v>265</v>
      </c>
      <c r="AF21" s="84" t="s">
        <v>304</v>
      </c>
      <c r="AG21" s="108" t="s">
        <v>351</v>
      </c>
      <c r="AH21" s="84" t="s">
        <v>268</v>
      </c>
      <c r="AI21" s="108" t="s">
        <v>339</v>
      </c>
      <c r="AJ21" s="84">
        <v>2240</v>
      </c>
      <c r="AK21" s="84">
        <v>2240</v>
      </c>
      <c r="AL21" s="108" t="s">
        <v>352</v>
      </c>
      <c r="AM21" s="84">
        <v>35397.879999999997</v>
      </c>
      <c r="AN21" s="112">
        <v>11642.12</v>
      </c>
      <c r="AO21" s="112">
        <v>47040</v>
      </c>
      <c r="AP21" s="112">
        <v>6602.12</v>
      </c>
      <c r="AQ21" s="112">
        <v>279.88</v>
      </c>
      <c r="AR21" s="112">
        <v>6882</v>
      </c>
      <c r="AS21" s="112">
        <v>0</v>
      </c>
      <c r="AT21" s="112">
        <v>0</v>
      </c>
      <c r="AU21" s="112">
        <v>0</v>
      </c>
      <c r="AV21" s="84">
        <v>21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349</v>
      </c>
      <c r="BG21" s="84" t="s">
        <v>800</v>
      </c>
      <c r="BH21" s="114" t="s">
        <v>743</v>
      </c>
      <c r="BI21" s="38" t="s">
        <v>110</v>
      </c>
      <c r="BJ21" s="85">
        <v>45832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745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55683</v>
      </c>
      <c r="J22" s="38" t="s">
        <v>253</v>
      </c>
      <c r="K22" s="84">
        <v>55683</v>
      </c>
      <c r="L22" s="84" t="s">
        <v>254</v>
      </c>
      <c r="M22" s="38" t="s">
        <v>255</v>
      </c>
      <c r="N22" s="84">
        <v>91645</v>
      </c>
      <c r="O22" s="84" t="s">
        <v>256</v>
      </c>
      <c r="P22" s="84">
        <v>128016</v>
      </c>
      <c r="Q22" s="38" t="s">
        <v>257</v>
      </c>
      <c r="R22" s="38" t="s">
        <v>353</v>
      </c>
      <c r="S22" s="84" t="s">
        <v>259</v>
      </c>
      <c r="T22" s="84" t="s">
        <v>259</v>
      </c>
      <c r="U22" s="84" t="s">
        <v>260</v>
      </c>
      <c r="V22" s="84" t="s">
        <v>275</v>
      </c>
      <c r="W22" s="84">
        <v>541</v>
      </c>
      <c r="X22" s="38" t="s">
        <v>262</v>
      </c>
      <c r="Y22" s="84">
        <v>353017411</v>
      </c>
      <c r="Z22" s="38" t="s">
        <v>263</v>
      </c>
      <c r="AA22" s="108">
        <v>45186</v>
      </c>
      <c r="AB22" s="84">
        <v>30000</v>
      </c>
      <c r="AC22" s="108" t="s">
        <v>264</v>
      </c>
      <c r="AD22" s="84">
        <v>18</v>
      </c>
      <c r="AE22" s="84" t="s">
        <v>354</v>
      </c>
      <c r="AF22" s="84" t="s">
        <v>266</v>
      </c>
      <c r="AG22" s="108" t="s">
        <v>267</v>
      </c>
      <c r="AH22" s="84" t="s">
        <v>268</v>
      </c>
      <c r="AI22" s="108" t="s">
        <v>355</v>
      </c>
      <c r="AJ22" s="84">
        <v>2020</v>
      </c>
      <c r="AK22" s="84">
        <v>2020</v>
      </c>
      <c r="AL22" s="108" t="s">
        <v>356</v>
      </c>
      <c r="AM22" s="84">
        <v>21922.15</v>
      </c>
      <c r="AN22" s="112">
        <v>6357.85</v>
      </c>
      <c r="AO22" s="112">
        <v>28280</v>
      </c>
      <c r="AP22" s="112">
        <v>8077.85</v>
      </c>
      <c r="AQ22" s="112">
        <v>433.25</v>
      </c>
      <c r="AR22" s="112">
        <v>8511.1</v>
      </c>
      <c r="AS22" s="112">
        <v>8077.85</v>
      </c>
      <c r="AT22" s="112">
        <v>433.25</v>
      </c>
      <c r="AU22" s="112">
        <v>8511.1</v>
      </c>
      <c r="AV22" s="84">
        <v>21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259</v>
      </c>
      <c r="BG22" s="84" t="s">
        <v>784</v>
      </c>
      <c r="BH22" s="114" t="s">
        <v>743</v>
      </c>
      <c r="BI22" s="38" t="s">
        <v>110</v>
      </c>
      <c r="BJ22" s="85">
        <v>45832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744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55683</v>
      </c>
      <c r="J23" s="38" t="s">
        <v>253</v>
      </c>
      <c r="K23" s="84">
        <v>55683</v>
      </c>
      <c r="L23" s="84" t="s">
        <v>254</v>
      </c>
      <c r="M23" s="38" t="s">
        <v>255</v>
      </c>
      <c r="N23" s="84">
        <v>162022</v>
      </c>
      <c r="O23" s="84" t="s">
        <v>288</v>
      </c>
      <c r="P23" s="84">
        <v>639993</v>
      </c>
      <c r="Q23" s="38" t="s">
        <v>307</v>
      </c>
      <c r="R23" s="38" t="s">
        <v>258</v>
      </c>
      <c r="S23" s="84" t="s">
        <v>357</v>
      </c>
      <c r="T23" s="84" t="s">
        <v>357</v>
      </c>
      <c r="U23" s="84" t="s">
        <v>260</v>
      </c>
      <c r="V23" s="84" t="s">
        <v>358</v>
      </c>
      <c r="W23" s="84">
        <v>541</v>
      </c>
      <c r="X23" s="38" t="s">
        <v>262</v>
      </c>
      <c r="Y23" s="84">
        <v>353174522</v>
      </c>
      <c r="Z23" s="38" t="s">
        <v>359</v>
      </c>
      <c r="AA23" s="108">
        <v>45197</v>
      </c>
      <c r="AB23" s="84">
        <v>40000</v>
      </c>
      <c r="AC23" s="108" t="s">
        <v>277</v>
      </c>
      <c r="AD23" s="84">
        <v>24</v>
      </c>
      <c r="AE23" s="84" t="s">
        <v>265</v>
      </c>
      <c r="AF23" s="84" t="s">
        <v>304</v>
      </c>
      <c r="AG23" s="108" t="s">
        <v>360</v>
      </c>
      <c r="AH23" s="84" t="s">
        <v>268</v>
      </c>
      <c r="AI23" s="108" t="s">
        <v>355</v>
      </c>
      <c r="AJ23" s="84">
        <v>2130</v>
      </c>
      <c r="AK23" s="84">
        <v>2130</v>
      </c>
      <c r="AL23" s="108" t="s">
        <v>297</v>
      </c>
      <c r="AM23" s="84">
        <v>31488.89</v>
      </c>
      <c r="AN23" s="112">
        <v>11111.11</v>
      </c>
      <c r="AO23" s="112">
        <v>42600</v>
      </c>
      <c r="AP23" s="112">
        <v>8511.11</v>
      </c>
      <c r="AQ23" s="112">
        <v>456.89</v>
      </c>
      <c r="AR23" s="112">
        <v>8968</v>
      </c>
      <c r="AS23" s="112">
        <v>0</v>
      </c>
      <c r="AT23" s="112">
        <v>0</v>
      </c>
      <c r="AU23" s="112">
        <v>0</v>
      </c>
      <c r="AV23" s="84">
        <v>20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357</v>
      </c>
      <c r="BG23" s="84" t="s">
        <v>801</v>
      </c>
      <c r="BH23" s="114" t="s">
        <v>743</v>
      </c>
      <c r="BI23" s="38" t="s">
        <v>110</v>
      </c>
      <c r="BJ23" s="85">
        <v>45832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744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55683</v>
      </c>
      <c r="J24" s="38" t="s">
        <v>253</v>
      </c>
      <c r="K24" s="84">
        <v>55683</v>
      </c>
      <c r="L24" s="84" t="s">
        <v>254</v>
      </c>
      <c r="M24" s="38" t="s">
        <v>255</v>
      </c>
      <c r="N24" s="84">
        <v>162022</v>
      </c>
      <c r="O24" s="84" t="s">
        <v>288</v>
      </c>
      <c r="P24" s="84">
        <v>639993</v>
      </c>
      <c r="Q24" s="38" t="s">
        <v>307</v>
      </c>
      <c r="R24" s="38" t="s">
        <v>258</v>
      </c>
      <c r="S24" s="84" t="s">
        <v>361</v>
      </c>
      <c r="T24" s="84" t="s">
        <v>361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353182401</v>
      </c>
      <c r="Z24" s="38" t="s">
        <v>362</v>
      </c>
      <c r="AA24" s="108">
        <v>45197</v>
      </c>
      <c r="AB24" s="84">
        <v>40000</v>
      </c>
      <c r="AC24" s="108" t="s">
        <v>277</v>
      </c>
      <c r="AD24" s="84">
        <v>24</v>
      </c>
      <c r="AE24" s="84" t="s">
        <v>265</v>
      </c>
      <c r="AF24" s="84" t="s">
        <v>304</v>
      </c>
      <c r="AG24" s="108" t="s">
        <v>360</v>
      </c>
      <c r="AH24" s="84" t="s">
        <v>268</v>
      </c>
      <c r="AI24" s="108" t="s">
        <v>355</v>
      </c>
      <c r="AJ24" s="84">
        <v>2130</v>
      </c>
      <c r="AK24" s="84">
        <v>2130</v>
      </c>
      <c r="AL24" s="108" t="s">
        <v>306</v>
      </c>
      <c r="AM24" s="84">
        <v>31488.89</v>
      </c>
      <c r="AN24" s="112">
        <v>11111.11</v>
      </c>
      <c r="AO24" s="112">
        <v>42600</v>
      </c>
      <c r="AP24" s="112">
        <v>8511.11</v>
      </c>
      <c r="AQ24" s="112">
        <v>456.89</v>
      </c>
      <c r="AR24" s="112">
        <v>8968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361</v>
      </c>
      <c r="BG24" s="84" t="s">
        <v>802</v>
      </c>
      <c r="BH24" s="114" t="s">
        <v>743</v>
      </c>
      <c r="BI24" s="38" t="s">
        <v>110</v>
      </c>
      <c r="BJ24" s="85">
        <v>45832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745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55683</v>
      </c>
      <c r="J25" s="38" t="s">
        <v>253</v>
      </c>
      <c r="K25" s="84">
        <v>55683</v>
      </c>
      <c r="L25" s="84" t="s">
        <v>254</v>
      </c>
      <c r="M25" s="38" t="s">
        <v>255</v>
      </c>
      <c r="N25" s="84">
        <v>162022</v>
      </c>
      <c r="O25" s="84" t="s">
        <v>288</v>
      </c>
      <c r="P25" s="84">
        <v>639993</v>
      </c>
      <c r="Q25" s="38" t="s">
        <v>307</v>
      </c>
      <c r="R25" s="38" t="s">
        <v>258</v>
      </c>
      <c r="S25" s="84" t="s">
        <v>363</v>
      </c>
      <c r="T25" s="84" t="s">
        <v>363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353182402</v>
      </c>
      <c r="Z25" s="38" t="s">
        <v>364</v>
      </c>
      <c r="AA25" s="108">
        <v>45197</v>
      </c>
      <c r="AB25" s="84">
        <v>40000</v>
      </c>
      <c r="AC25" s="108" t="s">
        <v>277</v>
      </c>
      <c r="AD25" s="84">
        <v>24</v>
      </c>
      <c r="AE25" s="84" t="s">
        <v>265</v>
      </c>
      <c r="AF25" s="84" t="s">
        <v>304</v>
      </c>
      <c r="AG25" s="108" t="s">
        <v>360</v>
      </c>
      <c r="AH25" s="84" t="s">
        <v>268</v>
      </c>
      <c r="AI25" s="108" t="s">
        <v>355</v>
      </c>
      <c r="AJ25" s="84">
        <v>2130</v>
      </c>
      <c r="AK25" s="84">
        <v>2130</v>
      </c>
      <c r="AL25" s="108" t="s">
        <v>306</v>
      </c>
      <c r="AM25" s="84">
        <v>31488.89</v>
      </c>
      <c r="AN25" s="112">
        <v>11111.11</v>
      </c>
      <c r="AO25" s="112">
        <v>42600</v>
      </c>
      <c r="AP25" s="112">
        <v>8511.11</v>
      </c>
      <c r="AQ25" s="112">
        <v>456.89</v>
      </c>
      <c r="AR25" s="112">
        <v>8968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363</v>
      </c>
      <c r="BG25" s="84" t="s">
        <v>803</v>
      </c>
      <c r="BH25" s="114" t="s">
        <v>743</v>
      </c>
      <c r="BI25" s="38" t="s">
        <v>110</v>
      </c>
      <c r="BJ25" s="85">
        <v>45832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745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55683</v>
      </c>
      <c r="J26" s="38" t="s">
        <v>253</v>
      </c>
      <c r="K26" s="84">
        <v>55683</v>
      </c>
      <c r="L26" s="84" t="s">
        <v>254</v>
      </c>
      <c r="M26" s="38" t="s">
        <v>255</v>
      </c>
      <c r="N26" s="84">
        <v>162022</v>
      </c>
      <c r="O26" s="84" t="s">
        <v>288</v>
      </c>
      <c r="P26" s="84">
        <v>639993</v>
      </c>
      <c r="Q26" s="38" t="s">
        <v>307</v>
      </c>
      <c r="R26" s="38" t="s">
        <v>258</v>
      </c>
      <c r="S26" s="84" t="s">
        <v>365</v>
      </c>
      <c r="T26" s="84" t="s">
        <v>365</v>
      </c>
      <c r="U26" s="84" t="s">
        <v>366</v>
      </c>
      <c r="V26" s="84" t="s">
        <v>275</v>
      </c>
      <c r="W26" s="84">
        <v>541</v>
      </c>
      <c r="X26" s="38" t="s">
        <v>262</v>
      </c>
      <c r="Y26" s="84">
        <v>353198000</v>
      </c>
      <c r="Z26" s="38" t="s">
        <v>367</v>
      </c>
      <c r="AA26" s="108">
        <v>45197</v>
      </c>
      <c r="AB26" s="84">
        <v>40000</v>
      </c>
      <c r="AC26" s="108" t="s">
        <v>277</v>
      </c>
      <c r="AD26" s="84">
        <v>24</v>
      </c>
      <c r="AE26" s="84" t="s">
        <v>265</v>
      </c>
      <c r="AF26" s="84" t="s">
        <v>304</v>
      </c>
      <c r="AG26" s="108" t="s">
        <v>360</v>
      </c>
      <c r="AH26" s="84" t="s">
        <v>268</v>
      </c>
      <c r="AI26" s="108" t="s">
        <v>355</v>
      </c>
      <c r="AJ26" s="84">
        <v>2130</v>
      </c>
      <c r="AK26" s="84">
        <v>2130</v>
      </c>
      <c r="AL26" s="108" t="s">
        <v>306</v>
      </c>
      <c r="AM26" s="84">
        <v>31488.89</v>
      </c>
      <c r="AN26" s="112">
        <v>11111.11</v>
      </c>
      <c r="AO26" s="112">
        <v>42600</v>
      </c>
      <c r="AP26" s="112">
        <v>8511.11</v>
      </c>
      <c r="AQ26" s="112">
        <v>456.89</v>
      </c>
      <c r="AR26" s="112">
        <v>8968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365</v>
      </c>
      <c r="BG26" s="84" t="s">
        <v>804</v>
      </c>
      <c r="BH26" s="114" t="s">
        <v>743</v>
      </c>
      <c r="BI26" s="38" t="s">
        <v>110</v>
      </c>
      <c r="BJ26" s="85">
        <v>45832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744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55683</v>
      </c>
      <c r="J27" s="38" t="s">
        <v>253</v>
      </c>
      <c r="K27" s="84">
        <v>55683</v>
      </c>
      <c r="L27" s="84" t="s">
        <v>254</v>
      </c>
      <c r="M27" s="38" t="s">
        <v>255</v>
      </c>
      <c r="N27" s="84">
        <v>162022</v>
      </c>
      <c r="O27" s="84" t="s">
        <v>288</v>
      </c>
      <c r="P27" s="84">
        <v>639993</v>
      </c>
      <c r="Q27" s="38" t="s">
        <v>307</v>
      </c>
      <c r="R27" s="38" t="s">
        <v>258</v>
      </c>
      <c r="S27" s="84" t="s">
        <v>368</v>
      </c>
      <c r="T27" s="84" t="s">
        <v>368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353198352</v>
      </c>
      <c r="Z27" s="38" t="s">
        <v>369</v>
      </c>
      <c r="AA27" s="108">
        <v>45197</v>
      </c>
      <c r="AB27" s="84">
        <v>40000</v>
      </c>
      <c r="AC27" s="108" t="s">
        <v>277</v>
      </c>
      <c r="AD27" s="84">
        <v>24</v>
      </c>
      <c r="AE27" s="84" t="s">
        <v>265</v>
      </c>
      <c r="AF27" s="84" t="s">
        <v>304</v>
      </c>
      <c r="AG27" s="108" t="s">
        <v>360</v>
      </c>
      <c r="AH27" s="84" t="s">
        <v>268</v>
      </c>
      <c r="AI27" s="108" t="s">
        <v>355</v>
      </c>
      <c r="AJ27" s="84">
        <v>2130</v>
      </c>
      <c r="AK27" s="84">
        <v>2130</v>
      </c>
      <c r="AL27" s="108" t="s">
        <v>306</v>
      </c>
      <c r="AM27" s="84">
        <v>31488.89</v>
      </c>
      <c r="AN27" s="112">
        <v>11111.11</v>
      </c>
      <c r="AO27" s="112">
        <v>42600</v>
      </c>
      <c r="AP27" s="112">
        <v>8511.11</v>
      </c>
      <c r="AQ27" s="112">
        <v>456.89</v>
      </c>
      <c r="AR27" s="112">
        <v>8968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368</v>
      </c>
      <c r="BG27" s="84" t="s">
        <v>805</v>
      </c>
      <c r="BH27" s="114" t="s">
        <v>743</v>
      </c>
      <c r="BI27" s="38" t="s">
        <v>110</v>
      </c>
      <c r="BJ27" s="85">
        <v>45832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745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55683</v>
      </c>
      <c r="J28" s="38" t="s">
        <v>253</v>
      </c>
      <c r="K28" s="84">
        <v>55683</v>
      </c>
      <c r="L28" s="84" t="s">
        <v>254</v>
      </c>
      <c r="M28" s="38" t="s">
        <v>255</v>
      </c>
      <c r="N28" s="84">
        <v>162022</v>
      </c>
      <c r="O28" s="84" t="s">
        <v>288</v>
      </c>
      <c r="P28" s="84">
        <v>846069</v>
      </c>
      <c r="Q28" s="38" t="s">
        <v>312</v>
      </c>
      <c r="R28" s="38" t="s">
        <v>258</v>
      </c>
      <c r="S28" s="84" t="s">
        <v>370</v>
      </c>
      <c r="T28" s="84" t="s">
        <v>370</v>
      </c>
      <c r="U28" s="84" t="s">
        <v>260</v>
      </c>
      <c r="V28" s="84" t="s">
        <v>275</v>
      </c>
      <c r="W28" s="84">
        <v>541</v>
      </c>
      <c r="X28" s="38" t="s">
        <v>262</v>
      </c>
      <c r="Y28" s="84">
        <v>353791405</v>
      </c>
      <c r="Z28" s="38" t="s">
        <v>371</v>
      </c>
      <c r="AA28" s="108">
        <v>45253</v>
      </c>
      <c r="AB28" s="84">
        <v>73000</v>
      </c>
      <c r="AC28" s="108" t="s">
        <v>277</v>
      </c>
      <c r="AD28" s="84">
        <v>24</v>
      </c>
      <c r="AE28" s="84" t="s">
        <v>336</v>
      </c>
      <c r="AF28" s="84" t="s">
        <v>293</v>
      </c>
      <c r="AG28" s="108" t="s">
        <v>294</v>
      </c>
      <c r="AH28" s="84" t="s">
        <v>295</v>
      </c>
      <c r="AI28" s="108" t="s">
        <v>372</v>
      </c>
      <c r="AJ28" s="84">
        <v>3900</v>
      </c>
      <c r="AK28" s="84">
        <v>3900</v>
      </c>
      <c r="AL28" s="108" t="s">
        <v>306</v>
      </c>
      <c r="AM28" s="84">
        <v>50484.83</v>
      </c>
      <c r="AN28" s="112">
        <v>19715.169999999998</v>
      </c>
      <c r="AO28" s="112">
        <v>70200</v>
      </c>
      <c r="AP28" s="112">
        <v>22515.17</v>
      </c>
      <c r="AQ28" s="112">
        <v>1706.83</v>
      </c>
      <c r="AR28" s="112">
        <v>24222</v>
      </c>
      <c r="AS28" s="112">
        <v>0</v>
      </c>
      <c r="AT28" s="112">
        <v>0</v>
      </c>
      <c r="AU28" s="112">
        <v>0</v>
      </c>
      <c r="AV28" s="84">
        <v>18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370</v>
      </c>
      <c r="BG28" s="84" t="s">
        <v>806</v>
      </c>
      <c r="BH28" s="114" t="s">
        <v>743</v>
      </c>
      <c r="BI28" s="38" t="s">
        <v>110</v>
      </c>
      <c r="BJ28" s="85">
        <v>45832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745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55683</v>
      </c>
      <c r="J29" s="38" t="s">
        <v>253</v>
      </c>
      <c r="K29" s="84">
        <v>55683</v>
      </c>
      <c r="L29" s="84" t="s">
        <v>254</v>
      </c>
      <c r="M29" s="38" t="s">
        <v>255</v>
      </c>
      <c r="N29" s="84">
        <v>189130</v>
      </c>
      <c r="O29" s="84" t="s">
        <v>272</v>
      </c>
      <c r="P29" s="84">
        <v>251480</v>
      </c>
      <c r="Q29" s="38" t="s">
        <v>373</v>
      </c>
      <c r="R29" s="38" t="s">
        <v>258</v>
      </c>
      <c r="S29" s="84" t="s">
        <v>374</v>
      </c>
      <c r="T29" s="84" t="s">
        <v>374</v>
      </c>
      <c r="U29" s="84" t="s">
        <v>260</v>
      </c>
      <c r="V29" s="84" t="s">
        <v>275</v>
      </c>
      <c r="W29" s="84">
        <v>0</v>
      </c>
      <c r="X29" s="38" t="s">
        <v>262</v>
      </c>
      <c r="Y29" s="84">
        <v>354109958</v>
      </c>
      <c r="Z29" s="38" t="s">
        <v>375</v>
      </c>
      <c r="AA29" s="108">
        <v>45275</v>
      </c>
      <c r="AB29" s="84">
        <v>35000</v>
      </c>
      <c r="AC29" s="108" t="s">
        <v>277</v>
      </c>
      <c r="AD29" s="84">
        <v>24</v>
      </c>
      <c r="AE29" s="84" t="s">
        <v>265</v>
      </c>
      <c r="AF29" s="84" t="s">
        <v>304</v>
      </c>
      <c r="AG29" s="108" t="s">
        <v>376</v>
      </c>
      <c r="AH29" s="84" t="s">
        <v>268</v>
      </c>
      <c r="AI29" s="108" t="s">
        <v>372</v>
      </c>
      <c r="AJ29" s="84">
        <v>1870</v>
      </c>
      <c r="AK29" s="84">
        <v>1870</v>
      </c>
      <c r="AL29" s="108" t="s">
        <v>377</v>
      </c>
      <c r="AM29" s="84">
        <v>24957.29</v>
      </c>
      <c r="AN29" s="112">
        <v>8702.7099999999991</v>
      </c>
      <c r="AO29" s="112">
        <v>33660</v>
      </c>
      <c r="AP29" s="112">
        <v>10042.709999999999</v>
      </c>
      <c r="AQ29" s="112">
        <v>720.29</v>
      </c>
      <c r="AR29" s="112">
        <v>10763</v>
      </c>
      <c r="AS29" s="112">
        <v>0</v>
      </c>
      <c r="AT29" s="112">
        <v>0</v>
      </c>
      <c r="AU29" s="112">
        <v>0</v>
      </c>
      <c r="AV29" s="84">
        <v>18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374</v>
      </c>
      <c r="BG29" s="84" t="s">
        <v>807</v>
      </c>
      <c r="BH29" s="114" t="s">
        <v>743</v>
      </c>
      <c r="BI29" s="38" t="s">
        <v>110</v>
      </c>
      <c r="BJ29" s="85">
        <v>45832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745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55683</v>
      </c>
      <c r="J30" s="38" t="s">
        <v>253</v>
      </c>
      <c r="K30" s="84">
        <v>55683</v>
      </c>
      <c r="L30" s="84" t="s">
        <v>254</v>
      </c>
      <c r="M30" s="38" t="s">
        <v>255</v>
      </c>
      <c r="N30" s="84">
        <v>189130</v>
      </c>
      <c r="O30" s="84" t="s">
        <v>272</v>
      </c>
      <c r="P30" s="84">
        <v>435667</v>
      </c>
      <c r="Q30" s="38" t="s">
        <v>273</v>
      </c>
      <c r="R30" s="38" t="s">
        <v>353</v>
      </c>
      <c r="S30" s="84" t="s">
        <v>378</v>
      </c>
      <c r="T30" s="84" t="s">
        <v>378</v>
      </c>
      <c r="U30" s="84" t="s">
        <v>260</v>
      </c>
      <c r="V30" s="84" t="s">
        <v>275</v>
      </c>
      <c r="W30" s="84">
        <v>0</v>
      </c>
      <c r="X30" s="38" t="s">
        <v>262</v>
      </c>
      <c r="Y30" s="84">
        <v>354223566</v>
      </c>
      <c r="Z30" s="38" t="s">
        <v>379</v>
      </c>
      <c r="AA30" s="108">
        <v>45278</v>
      </c>
      <c r="AB30" s="84">
        <v>20000</v>
      </c>
      <c r="AC30" s="108" t="s">
        <v>277</v>
      </c>
      <c r="AD30" s="84">
        <v>18</v>
      </c>
      <c r="AE30" s="84" t="s">
        <v>354</v>
      </c>
      <c r="AF30" s="84" t="s">
        <v>266</v>
      </c>
      <c r="AG30" s="108" t="s">
        <v>380</v>
      </c>
      <c r="AH30" s="84" t="s">
        <v>281</v>
      </c>
      <c r="AI30" s="108" t="s">
        <v>381</v>
      </c>
      <c r="AJ30" s="84">
        <v>1340</v>
      </c>
      <c r="AK30" s="84">
        <v>1340</v>
      </c>
      <c r="AL30" s="108" t="s">
        <v>301</v>
      </c>
      <c r="AM30" s="84">
        <v>18280.5</v>
      </c>
      <c r="AN30" s="112">
        <v>4499.5</v>
      </c>
      <c r="AO30" s="112">
        <v>22780</v>
      </c>
      <c r="AP30" s="112">
        <v>1719.5</v>
      </c>
      <c r="AQ30" s="112">
        <v>33.5</v>
      </c>
      <c r="AR30" s="112">
        <v>1753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378</v>
      </c>
      <c r="BG30" s="84" t="s">
        <v>808</v>
      </c>
      <c r="BH30" s="114" t="s">
        <v>743</v>
      </c>
      <c r="BI30" s="38" t="s">
        <v>110</v>
      </c>
      <c r="BJ30" s="85">
        <v>45832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745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55683</v>
      </c>
      <c r="J31" s="38" t="s">
        <v>253</v>
      </c>
      <c r="K31" s="84">
        <v>55683</v>
      </c>
      <c r="L31" s="84" t="s">
        <v>254</v>
      </c>
      <c r="M31" s="38" t="s">
        <v>255</v>
      </c>
      <c r="N31" s="84">
        <v>189130</v>
      </c>
      <c r="O31" s="84" t="s">
        <v>272</v>
      </c>
      <c r="P31" s="84">
        <v>435667</v>
      </c>
      <c r="Q31" s="38" t="s">
        <v>273</v>
      </c>
      <c r="R31" s="38" t="s">
        <v>258</v>
      </c>
      <c r="S31" s="84" t="s">
        <v>382</v>
      </c>
      <c r="T31" s="84" t="s">
        <v>382</v>
      </c>
      <c r="U31" s="84" t="s">
        <v>383</v>
      </c>
      <c r="V31" s="84" t="s">
        <v>261</v>
      </c>
      <c r="W31" s="84">
        <v>0</v>
      </c>
      <c r="X31" s="38" t="s">
        <v>262</v>
      </c>
      <c r="Y31" s="84">
        <v>354229340</v>
      </c>
      <c r="Z31" s="38" t="s">
        <v>384</v>
      </c>
      <c r="AA31" s="108">
        <v>45279</v>
      </c>
      <c r="AB31" s="84">
        <v>52000</v>
      </c>
      <c r="AC31" s="108" t="s">
        <v>277</v>
      </c>
      <c r="AD31" s="84">
        <v>24</v>
      </c>
      <c r="AE31" s="84" t="s">
        <v>278</v>
      </c>
      <c r="AF31" s="84" t="s">
        <v>279</v>
      </c>
      <c r="AG31" s="108" t="s">
        <v>280</v>
      </c>
      <c r="AH31" s="84" t="s">
        <v>281</v>
      </c>
      <c r="AI31" s="108" t="s">
        <v>381</v>
      </c>
      <c r="AJ31" s="84">
        <v>2780</v>
      </c>
      <c r="AK31" s="84">
        <v>2780</v>
      </c>
      <c r="AL31" s="108" t="s">
        <v>301</v>
      </c>
      <c r="AM31" s="84">
        <v>33384.639999999999</v>
      </c>
      <c r="AN31" s="112">
        <v>13875.36</v>
      </c>
      <c r="AO31" s="112">
        <v>47260</v>
      </c>
      <c r="AP31" s="112">
        <v>18615.36</v>
      </c>
      <c r="AQ31" s="112">
        <v>1620.64</v>
      </c>
      <c r="AR31" s="112">
        <v>20236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382</v>
      </c>
      <c r="BG31" s="84" t="s">
        <v>809</v>
      </c>
      <c r="BH31" s="114" t="s">
        <v>743</v>
      </c>
      <c r="BI31" s="38" t="s">
        <v>110</v>
      </c>
      <c r="BJ31" s="85">
        <v>45832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744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55683</v>
      </c>
      <c r="J32" s="38" t="s">
        <v>253</v>
      </c>
      <c r="K32" s="84">
        <v>55683</v>
      </c>
      <c r="L32" s="84" t="s">
        <v>254</v>
      </c>
      <c r="M32" s="38" t="s">
        <v>255</v>
      </c>
      <c r="N32" s="84">
        <v>162022</v>
      </c>
      <c r="O32" s="84" t="s">
        <v>288</v>
      </c>
      <c r="P32" s="84">
        <v>217281</v>
      </c>
      <c r="Q32" s="38" t="s">
        <v>289</v>
      </c>
      <c r="R32" s="38" t="s">
        <v>353</v>
      </c>
      <c r="S32" s="84" t="s">
        <v>385</v>
      </c>
      <c r="T32" s="84" t="s">
        <v>385</v>
      </c>
      <c r="U32" s="84" t="s">
        <v>383</v>
      </c>
      <c r="V32" s="84" t="s">
        <v>275</v>
      </c>
      <c r="W32" s="84">
        <v>0</v>
      </c>
      <c r="X32" s="38" t="s">
        <v>386</v>
      </c>
      <c r="Y32" s="84">
        <v>354275741</v>
      </c>
      <c r="Z32" s="38" t="s">
        <v>387</v>
      </c>
      <c r="AA32" s="108">
        <v>45281</v>
      </c>
      <c r="AB32" s="84">
        <v>29000</v>
      </c>
      <c r="AC32" s="108" t="s">
        <v>277</v>
      </c>
      <c r="AD32" s="84">
        <v>18</v>
      </c>
      <c r="AE32" s="84" t="s">
        <v>354</v>
      </c>
      <c r="AF32" s="84" t="s">
        <v>293</v>
      </c>
      <c r="AG32" s="108" t="s">
        <v>294</v>
      </c>
      <c r="AH32" s="84" t="s">
        <v>295</v>
      </c>
      <c r="AI32" s="108" t="s">
        <v>381</v>
      </c>
      <c r="AJ32" s="84">
        <v>1950</v>
      </c>
      <c r="AK32" s="84">
        <v>1950</v>
      </c>
      <c r="AL32" s="108" t="s">
        <v>297</v>
      </c>
      <c r="AM32" s="84">
        <v>26730.95</v>
      </c>
      <c r="AN32" s="112">
        <v>6419.05</v>
      </c>
      <c r="AO32" s="112">
        <v>33150</v>
      </c>
      <c r="AP32" s="112">
        <v>2269.0500000000002</v>
      </c>
      <c r="AQ32" s="112">
        <v>43.95</v>
      </c>
      <c r="AR32" s="112">
        <v>2313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385</v>
      </c>
      <c r="BG32" s="84" t="s">
        <v>810</v>
      </c>
      <c r="BH32" s="114" t="s">
        <v>743</v>
      </c>
      <c r="BI32" s="38" t="s">
        <v>110</v>
      </c>
      <c r="BJ32" s="85">
        <v>45832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744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55683</v>
      </c>
      <c r="J33" s="38" t="s">
        <v>253</v>
      </c>
      <c r="K33" s="84">
        <v>55683</v>
      </c>
      <c r="L33" s="84" t="s">
        <v>254</v>
      </c>
      <c r="M33" s="38" t="s">
        <v>255</v>
      </c>
      <c r="N33" s="84">
        <v>162022</v>
      </c>
      <c r="O33" s="84" t="s">
        <v>288</v>
      </c>
      <c r="P33" s="84">
        <v>846069</v>
      </c>
      <c r="Q33" s="38" t="s">
        <v>312</v>
      </c>
      <c r="R33" s="38" t="s">
        <v>353</v>
      </c>
      <c r="S33" s="84" t="s">
        <v>313</v>
      </c>
      <c r="T33" s="84" t="s">
        <v>313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354276664</v>
      </c>
      <c r="Z33" s="38" t="s">
        <v>314</v>
      </c>
      <c r="AA33" s="108">
        <v>45282</v>
      </c>
      <c r="AB33" s="84">
        <v>20000</v>
      </c>
      <c r="AC33" s="108" t="s">
        <v>277</v>
      </c>
      <c r="AD33" s="84">
        <v>18</v>
      </c>
      <c r="AE33" s="84" t="s">
        <v>354</v>
      </c>
      <c r="AF33" s="84" t="s">
        <v>304</v>
      </c>
      <c r="AG33" s="108" t="s">
        <v>315</v>
      </c>
      <c r="AH33" s="84" t="s">
        <v>268</v>
      </c>
      <c r="AI33" s="108" t="s">
        <v>381</v>
      </c>
      <c r="AJ33" s="84">
        <v>1340</v>
      </c>
      <c r="AK33" s="84">
        <v>1340</v>
      </c>
      <c r="AL33" s="108" t="s">
        <v>388</v>
      </c>
      <c r="AM33" s="84">
        <v>12223.94</v>
      </c>
      <c r="AN33" s="112">
        <v>3856.06</v>
      </c>
      <c r="AO33" s="112">
        <v>16080</v>
      </c>
      <c r="AP33" s="112">
        <v>7776.06</v>
      </c>
      <c r="AQ33" s="112">
        <v>598.94000000000005</v>
      </c>
      <c r="AR33" s="112">
        <v>8375</v>
      </c>
      <c r="AS33" s="112">
        <v>6132.97</v>
      </c>
      <c r="AT33" s="112">
        <v>567.03</v>
      </c>
      <c r="AU33" s="112">
        <v>6700</v>
      </c>
      <c r="AV33" s="84">
        <v>17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313</v>
      </c>
      <c r="BG33" s="84" t="s">
        <v>791</v>
      </c>
      <c r="BH33" s="114" t="s">
        <v>743</v>
      </c>
      <c r="BI33" s="38" t="s">
        <v>110</v>
      </c>
      <c r="BJ33" s="85">
        <v>45832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744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55683</v>
      </c>
      <c r="J34" s="38" t="s">
        <v>253</v>
      </c>
      <c r="K34" s="84">
        <v>55683</v>
      </c>
      <c r="L34" s="84" t="s">
        <v>254</v>
      </c>
      <c r="M34" s="38" t="s">
        <v>255</v>
      </c>
      <c r="N34" s="84">
        <v>162022</v>
      </c>
      <c r="O34" s="84" t="s">
        <v>288</v>
      </c>
      <c r="P34" s="84">
        <v>639993</v>
      </c>
      <c r="Q34" s="38" t="s">
        <v>307</v>
      </c>
      <c r="R34" s="38" t="s">
        <v>353</v>
      </c>
      <c r="S34" s="84" t="s">
        <v>320</v>
      </c>
      <c r="T34" s="84" t="s">
        <v>320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354315582</v>
      </c>
      <c r="Z34" s="38" t="s">
        <v>321</v>
      </c>
      <c r="AA34" s="108">
        <v>45283</v>
      </c>
      <c r="AB34" s="84">
        <v>20000</v>
      </c>
      <c r="AC34" s="108" t="s">
        <v>277</v>
      </c>
      <c r="AD34" s="84">
        <v>18</v>
      </c>
      <c r="AE34" s="84" t="s">
        <v>354</v>
      </c>
      <c r="AF34" s="84" t="s">
        <v>304</v>
      </c>
      <c r="AG34" s="108" t="s">
        <v>315</v>
      </c>
      <c r="AH34" s="84" t="s">
        <v>268</v>
      </c>
      <c r="AI34" s="108" t="s">
        <v>381</v>
      </c>
      <c r="AJ34" s="84">
        <v>1340</v>
      </c>
      <c r="AK34" s="84">
        <v>1340</v>
      </c>
      <c r="AL34" s="108" t="s">
        <v>301</v>
      </c>
      <c r="AM34" s="84">
        <v>18375.990000000002</v>
      </c>
      <c r="AN34" s="112">
        <v>4404.01</v>
      </c>
      <c r="AO34" s="112">
        <v>22780</v>
      </c>
      <c r="AP34" s="112">
        <v>1624.01</v>
      </c>
      <c r="AQ34" s="112">
        <v>31.99</v>
      </c>
      <c r="AR34" s="112">
        <v>1656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320</v>
      </c>
      <c r="BG34" s="84" t="s">
        <v>793</v>
      </c>
      <c r="BH34" s="114" t="s">
        <v>743</v>
      </c>
      <c r="BI34" s="38" t="s">
        <v>110</v>
      </c>
      <c r="BJ34" s="85">
        <v>45832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745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55683</v>
      </c>
      <c r="J35" s="38" t="s">
        <v>253</v>
      </c>
      <c r="K35" s="84">
        <v>55683</v>
      </c>
      <c r="L35" s="84" t="s">
        <v>254</v>
      </c>
      <c r="M35" s="38" t="s">
        <v>255</v>
      </c>
      <c r="N35" s="84">
        <v>91645</v>
      </c>
      <c r="O35" s="84" t="s">
        <v>256</v>
      </c>
      <c r="P35" s="84">
        <v>128016</v>
      </c>
      <c r="Q35" s="38" t="s">
        <v>257</v>
      </c>
      <c r="R35" s="38" t="s">
        <v>258</v>
      </c>
      <c r="S35" s="84" t="s">
        <v>389</v>
      </c>
      <c r="T35" s="84" t="s">
        <v>389</v>
      </c>
      <c r="U35" s="84" t="s">
        <v>383</v>
      </c>
      <c r="V35" s="84" t="s">
        <v>275</v>
      </c>
      <c r="W35" s="84">
        <v>0</v>
      </c>
      <c r="X35" s="38" t="s">
        <v>390</v>
      </c>
      <c r="Y35" s="84">
        <v>354615508</v>
      </c>
      <c r="Z35" s="38" t="s">
        <v>391</v>
      </c>
      <c r="AA35" s="108">
        <v>45301</v>
      </c>
      <c r="AB35" s="84">
        <v>80000</v>
      </c>
      <c r="AC35" s="108" t="s">
        <v>264</v>
      </c>
      <c r="AD35" s="84">
        <v>24</v>
      </c>
      <c r="AE35" s="84" t="s">
        <v>392</v>
      </c>
      <c r="AF35" s="84" t="s">
        <v>293</v>
      </c>
      <c r="AG35" s="108" t="s">
        <v>393</v>
      </c>
      <c r="AH35" s="84" t="s">
        <v>295</v>
      </c>
      <c r="AI35" s="108" t="s">
        <v>394</v>
      </c>
      <c r="AJ35" s="84">
        <v>4270</v>
      </c>
      <c r="AK35" s="84">
        <v>4270</v>
      </c>
      <c r="AL35" s="108" t="s">
        <v>395</v>
      </c>
      <c r="AM35" s="84">
        <v>25476.95</v>
      </c>
      <c r="AN35" s="112">
        <v>12953.05</v>
      </c>
      <c r="AO35" s="112">
        <v>38430</v>
      </c>
      <c r="AP35" s="112">
        <v>54523.05</v>
      </c>
      <c r="AQ35" s="112">
        <v>9628.9500000000007</v>
      </c>
      <c r="AR35" s="112">
        <v>64152</v>
      </c>
      <c r="AS35" s="112">
        <v>26893.51</v>
      </c>
      <c r="AT35" s="112">
        <v>7266.49</v>
      </c>
      <c r="AU35" s="112">
        <v>34160</v>
      </c>
      <c r="AV35" s="84">
        <v>17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389</v>
      </c>
      <c r="BG35" s="84" t="s">
        <v>811</v>
      </c>
      <c r="BH35" s="114" t="s">
        <v>743</v>
      </c>
      <c r="BI35" s="38" t="s">
        <v>110</v>
      </c>
      <c r="BJ35" s="85">
        <v>45832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744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55683</v>
      </c>
      <c r="J36" s="38" t="s">
        <v>253</v>
      </c>
      <c r="K36" s="84">
        <v>55683</v>
      </c>
      <c r="L36" s="84" t="s">
        <v>254</v>
      </c>
      <c r="M36" s="38" t="s">
        <v>255</v>
      </c>
      <c r="N36" s="84">
        <v>94612</v>
      </c>
      <c r="O36" s="84" t="s">
        <v>325</v>
      </c>
      <c r="P36" s="84">
        <v>131692</v>
      </c>
      <c r="Q36" s="38" t="s">
        <v>396</v>
      </c>
      <c r="R36" s="38" t="s">
        <v>258</v>
      </c>
      <c r="S36" s="84" t="s">
        <v>397</v>
      </c>
      <c r="T36" s="84" t="s">
        <v>397</v>
      </c>
      <c r="U36" s="84" t="s">
        <v>260</v>
      </c>
      <c r="V36" s="84" t="s">
        <v>275</v>
      </c>
      <c r="W36" s="84">
        <v>0</v>
      </c>
      <c r="X36" s="38" t="s">
        <v>262</v>
      </c>
      <c r="Y36" s="84">
        <v>354747154</v>
      </c>
      <c r="Z36" s="38" t="s">
        <v>398</v>
      </c>
      <c r="AA36" s="108">
        <v>45310</v>
      </c>
      <c r="AB36" s="84">
        <v>80000</v>
      </c>
      <c r="AC36" s="108" t="s">
        <v>277</v>
      </c>
      <c r="AD36" s="84">
        <v>24</v>
      </c>
      <c r="AE36" s="84" t="s">
        <v>392</v>
      </c>
      <c r="AF36" s="84" t="s">
        <v>337</v>
      </c>
      <c r="AG36" s="108" t="s">
        <v>399</v>
      </c>
      <c r="AH36" s="84" t="s">
        <v>400</v>
      </c>
      <c r="AI36" s="108" t="s">
        <v>401</v>
      </c>
      <c r="AJ36" s="84">
        <v>4270</v>
      </c>
      <c r="AK36" s="84">
        <v>4270</v>
      </c>
      <c r="AL36" s="108" t="s">
        <v>306</v>
      </c>
      <c r="AM36" s="84">
        <v>47660.39</v>
      </c>
      <c r="AN36" s="112">
        <v>20659.61</v>
      </c>
      <c r="AO36" s="112">
        <v>68320</v>
      </c>
      <c r="AP36" s="112">
        <v>32339.61</v>
      </c>
      <c r="AQ36" s="112">
        <v>3194.39</v>
      </c>
      <c r="AR36" s="112">
        <v>35534</v>
      </c>
      <c r="AS36" s="112">
        <v>0</v>
      </c>
      <c r="AT36" s="112">
        <v>0</v>
      </c>
      <c r="AU36" s="112">
        <v>0</v>
      </c>
      <c r="AV36" s="84">
        <v>16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397</v>
      </c>
      <c r="BG36" s="84" t="s">
        <v>812</v>
      </c>
      <c r="BH36" s="114" t="s">
        <v>743</v>
      </c>
      <c r="BI36" s="38" t="s">
        <v>110</v>
      </c>
      <c r="BJ36" s="85">
        <v>45832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745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55683</v>
      </c>
      <c r="J37" s="38" t="s">
        <v>253</v>
      </c>
      <c r="K37" s="84">
        <v>55683</v>
      </c>
      <c r="L37" s="84" t="s">
        <v>254</v>
      </c>
      <c r="M37" s="38" t="s">
        <v>255</v>
      </c>
      <c r="N37" s="84">
        <v>94582</v>
      </c>
      <c r="O37" s="84" t="s">
        <v>325</v>
      </c>
      <c r="P37" s="84">
        <v>262062</v>
      </c>
      <c r="Q37" s="38" t="s">
        <v>402</v>
      </c>
      <c r="R37" s="38" t="s">
        <v>258</v>
      </c>
      <c r="S37" s="84" t="s">
        <v>403</v>
      </c>
      <c r="T37" s="84" t="s">
        <v>403</v>
      </c>
      <c r="U37" s="84" t="s">
        <v>260</v>
      </c>
      <c r="V37" s="84" t="s">
        <v>275</v>
      </c>
      <c r="W37" s="84">
        <v>0</v>
      </c>
      <c r="X37" s="38" t="s">
        <v>262</v>
      </c>
      <c r="Y37" s="84">
        <v>354748122</v>
      </c>
      <c r="Z37" s="38" t="s">
        <v>404</v>
      </c>
      <c r="AA37" s="108">
        <v>45310</v>
      </c>
      <c r="AB37" s="84">
        <v>73000</v>
      </c>
      <c r="AC37" s="108" t="s">
        <v>277</v>
      </c>
      <c r="AD37" s="84">
        <v>24</v>
      </c>
      <c r="AE37" s="84" t="s">
        <v>336</v>
      </c>
      <c r="AF37" s="84" t="s">
        <v>279</v>
      </c>
      <c r="AG37" s="108" t="s">
        <v>405</v>
      </c>
      <c r="AH37" s="84" t="s">
        <v>281</v>
      </c>
      <c r="AI37" s="108" t="s">
        <v>401</v>
      </c>
      <c r="AJ37" s="84">
        <v>3900</v>
      </c>
      <c r="AK37" s="84">
        <v>3900</v>
      </c>
      <c r="AL37" s="108" t="s">
        <v>306</v>
      </c>
      <c r="AM37" s="84">
        <v>43558.14</v>
      </c>
      <c r="AN37" s="112">
        <v>18841.86</v>
      </c>
      <c r="AO37" s="112">
        <v>62400</v>
      </c>
      <c r="AP37" s="112">
        <v>29441.86</v>
      </c>
      <c r="AQ37" s="112">
        <v>2900.14</v>
      </c>
      <c r="AR37" s="112">
        <v>32342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403</v>
      </c>
      <c r="BG37" s="84" t="s">
        <v>813</v>
      </c>
      <c r="BH37" s="114" t="s">
        <v>743</v>
      </c>
      <c r="BI37" s="38" t="s">
        <v>110</v>
      </c>
      <c r="BJ37" s="85">
        <v>45832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745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55683</v>
      </c>
      <c r="J38" s="38" t="s">
        <v>253</v>
      </c>
      <c r="K38" s="84">
        <v>55683</v>
      </c>
      <c r="L38" s="84" t="s">
        <v>254</v>
      </c>
      <c r="M38" s="38" t="s">
        <v>255</v>
      </c>
      <c r="N38" s="84">
        <v>91645</v>
      </c>
      <c r="O38" s="84" t="s">
        <v>256</v>
      </c>
      <c r="P38" s="84">
        <v>128016</v>
      </c>
      <c r="Q38" s="38" t="s">
        <v>257</v>
      </c>
      <c r="R38" s="38" t="s">
        <v>258</v>
      </c>
      <c r="S38" s="84" t="s">
        <v>406</v>
      </c>
      <c r="T38" s="84" t="s">
        <v>406</v>
      </c>
      <c r="U38" s="84" t="s">
        <v>260</v>
      </c>
      <c r="V38" s="84" t="s">
        <v>275</v>
      </c>
      <c r="W38" s="84">
        <v>0</v>
      </c>
      <c r="X38" s="38" t="s">
        <v>262</v>
      </c>
      <c r="Y38" s="84">
        <v>354961843</v>
      </c>
      <c r="Z38" s="38" t="s">
        <v>407</v>
      </c>
      <c r="AA38" s="108">
        <v>45324</v>
      </c>
      <c r="AB38" s="84">
        <v>73000</v>
      </c>
      <c r="AC38" s="108" t="s">
        <v>264</v>
      </c>
      <c r="AD38" s="84">
        <v>24</v>
      </c>
      <c r="AE38" s="84" t="s">
        <v>336</v>
      </c>
      <c r="AF38" s="84" t="s">
        <v>293</v>
      </c>
      <c r="AG38" s="108" t="s">
        <v>393</v>
      </c>
      <c r="AH38" s="84" t="s">
        <v>295</v>
      </c>
      <c r="AI38" s="108" t="s">
        <v>408</v>
      </c>
      <c r="AJ38" s="84">
        <v>3900</v>
      </c>
      <c r="AK38" s="84">
        <v>3900</v>
      </c>
      <c r="AL38" s="108" t="s">
        <v>409</v>
      </c>
      <c r="AM38" s="84">
        <v>34562.18</v>
      </c>
      <c r="AN38" s="112">
        <v>16137.82</v>
      </c>
      <c r="AO38" s="112">
        <v>50700</v>
      </c>
      <c r="AP38" s="112">
        <v>38437.82</v>
      </c>
      <c r="AQ38" s="112">
        <v>5029.18</v>
      </c>
      <c r="AR38" s="112">
        <v>43467</v>
      </c>
      <c r="AS38" s="112">
        <v>9499.2800000000007</v>
      </c>
      <c r="AT38" s="112">
        <v>2200.7199999999998</v>
      </c>
      <c r="AU38" s="112">
        <v>11700</v>
      </c>
      <c r="AV38" s="84">
        <v>16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406</v>
      </c>
      <c r="BG38" s="84" t="s">
        <v>814</v>
      </c>
      <c r="BH38" s="114" t="s">
        <v>743</v>
      </c>
      <c r="BI38" s="38" t="s">
        <v>110</v>
      </c>
      <c r="BJ38" s="85">
        <v>45832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744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55683</v>
      </c>
      <c r="J39" s="38" t="s">
        <v>253</v>
      </c>
      <c r="K39" s="84">
        <v>55683</v>
      </c>
      <c r="L39" s="84" t="s">
        <v>254</v>
      </c>
      <c r="M39" s="38" t="s">
        <v>255</v>
      </c>
      <c r="N39" s="84">
        <v>91645</v>
      </c>
      <c r="O39" s="84" t="s">
        <v>256</v>
      </c>
      <c r="P39" s="84">
        <v>128016</v>
      </c>
      <c r="Q39" s="38" t="s">
        <v>257</v>
      </c>
      <c r="R39" s="38" t="s">
        <v>258</v>
      </c>
      <c r="S39" s="84" t="s">
        <v>410</v>
      </c>
      <c r="T39" s="84" t="s">
        <v>410</v>
      </c>
      <c r="U39" s="84" t="s">
        <v>383</v>
      </c>
      <c r="V39" s="84" t="s">
        <v>261</v>
      </c>
      <c r="W39" s="84">
        <v>0</v>
      </c>
      <c r="X39" s="38" t="s">
        <v>411</v>
      </c>
      <c r="Y39" s="84">
        <v>355133971</v>
      </c>
      <c r="Z39" s="38" t="s">
        <v>412</v>
      </c>
      <c r="AA39" s="108">
        <v>45330</v>
      </c>
      <c r="AB39" s="84">
        <v>79000</v>
      </c>
      <c r="AC39" s="108" t="s">
        <v>264</v>
      </c>
      <c r="AD39" s="84">
        <v>24</v>
      </c>
      <c r="AE39" s="84" t="s">
        <v>392</v>
      </c>
      <c r="AF39" s="84" t="s">
        <v>293</v>
      </c>
      <c r="AG39" s="108" t="s">
        <v>393</v>
      </c>
      <c r="AH39" s="84" t="s">
        <v>295</v>
      </c>
      <c r="AI39" s="108" t="s">
        <v>408</v>
      </c>
      <c r="AJ39" s="84">
        <v>4220</v>
      </c>
      <c r="AK39" s="84">
        <v>4220</v>
      </c>
      <c r="AL39" s="108" t="s">
        <v>413</v>
      </c>
      <c r="AM39" s="84">
        <v>48114.6</v>
      </c>
      <c r="AN39" s="112">
        <v>19405.400000000001</v>
      </c>
      <c r="AO39" s="112">
        <v>67520</v>
      </c>
      <c r="AP39" s="112">
        <v>30885.4</v>
      </c>
      <c r="AQ39" s="112">
        <v>2982.6</v>
      </c>
      <c r="AR39" s="112">
        <v>33868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410</v>
      </c>
      <c r="BG39" s="84" t="s">
        <v>815</v>
      </c>
      <c r="BH39" s="114" t="s">
        <v>743</v>
      </c>
      <c r="BI39" s="38" t="s">
        <v>110</v>
      </c>
      <c r="BJ39" s="85">
        <v>45832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745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55683</v>
      </c>
      <c r="J40" s="38" t="s">
        <v>253</v>
      </c>
      <c r="K40" s="84">
        <v>55683</v>
      </c>
      <c r="L40" s="84" t="s">
        <v>254</v>
      </c>
      <c r="M40" s="38" t="s">
        <v>255</v>
      </c>
      <c r="N40" s="84">
        <v>94582</v>
      </c>
      <c r="O40" s="84" t="s">
        <v>325</v>
      </c>
      <c r="P40" s="84">
        <v>131654</v>
      </c>
      <c r="Q40" s="38" t="s">
        <v>326</v>
      </c>
      <c r="R40" s="38" t="s">
        <v>353</v>
      </c>
      <c r="S40" s="84" t="s">
        <v>327</v>
      </c>
      <c r="T40" s="84" t="s">
        <v>327</v>
      </c>
      <c r="U40" s="84" t="s">
        <v>328</v>
      </c>
      <c r="V40" s="84" t="s">
        <v>275</v>
      </c>
      <c r="W40" s="84">
        <v>0</v>
      </c>
      <c r="X40" s="38" t="s">
        <v>262</v>
      </c>
      <c r="Y40" s="84">
        <v>355186017</v>
      </c>
      <c r="Z40" s="38" t="s">
        <v>329</v>
      </c>
      <c r="AA40" s="108">
        <v>45335</v>
      </c>
      <c r="AB40" s="84">
        <v>30000</v>
      </c>
      <c r="AC40" s="108" t="s">
        <v>277</v>
      </c>
      <c r="AD40" s="84">
        <v>18</v>
      </c>
      <c r="AE40" s="84" t="s">
        <v>354</v>
      </c>
      <c r="AF40" s="84" t="s">
        <v>304</v>
      </c>
      <c r="AG40" s="108" t="s">
        <v>330</v>
      </c>
      <c r="AH40" s="84" t="s">
        <v>268</v>
      </c>
      <c r="AI40" s="108" t="s">
        <v>401</v>
      </c>
      <c r="AJ40" s="84">
        <v>2020</v>
      </c>
      <c r="AK40" s="84">
        <v>2020</v>
      </c>
      <c r="AL40" s="108" t="s">
        <v>306</v>
      </c>
      <c r="AM40" s="84">
        <v>26431.26</v>
      </c>
      <c r="AN40" s="112">
        <v>5888.74</v>
      </c>
      <c r="AO40" s="112">
        <v>32320</v>
      </c>
      <c r="AP40" s="112">
        <v>3568.74</v>
      </c>
      <c r="AQ40" s="112">
        <v>107.26</v>
      </c>
      <c r="AR40" s="112">
        <v>3676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327</v>
      </c>
      <c r="BG40" s="84" t="s">
        <v>795</v>
      </c>
      <c r="BH40" s="114" t="s">
        <v>743</v>
      </c>
      <c r="BI40" s="38" t="s">
        <v>110</v>
      </c>
      <c r="BJ40" s="85">
        <v>45832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745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55683</v>
      </c>
      <c r="J41" s="38" t="s">
        <v>253</v>
      </c>
      <c r="K41" s="84">
        <v>55683</v>
      </c>
      <c r="L41" s="84" t="s">
        <v>254</v>
      </c>
      <c r="M41" s="38" t="s">
        <v>255</v>
      </c>
      <c r="N41" s="84">
        <v>189130</v>
      </c>
      <c r="O41" s="84" t="s">
        <v>272</v>
      </c>
      <c r="P41" s="84">
        <v>251480</v>
      </c>
      <c r="Q41" s="38" t="s">
        <v>373</v>
      </c>
      <c r="R41" s="38" t="s">
        <v>258</v>
      </c>
      <c r="S41" s="84" t="s">
        <v>414</v>
      </c>
      <c r="T41" s="84" t="s">
        <v>414</v>
      </c>
      <c r="U41" s="84" t="s">
        <v>260</v>
      </c>
      <c r="V41" s="84" t="s">
        <v>275</v>
      </c>
      <c r="W41" s="84">
        <v>0</v>
      </c>
      <c r="X41" s="38" t="s">
        <v>262</v>
      </c>
      <c r="Y41" s="84">
        <v>355216604</v>
      </c>
      <c r="Z41" s="38" t="s">
        <v>415</v>
      </c>
      <c r="AA41" s="108">
        <v>45334</v>
      </c>
      <c r="AB41" s="84">
        <v>60000</v>
      </c>
      <c r="AC41" s="108" t="s">
        <v>277</v>
      </c>
      <c r="AD41" s="84">
        <v>24</v>
      </c>
      <c r="AE41" s="84" t="s">
        <v>392</v>
      </c>
      <c r="AF41" s="84" t="s">
        <v>337</v>
      </c>
      <c r="AG41" s="108" t="s">
        <v>416</v>
      </c>
      <c r="AH41" s="84" t="s">
        <v>400</v>
      </c>
      <c r="AI41" s="108" t="s">
        <v>401</v>
      </c>
      <c r="AJ41" s="84">
        <v>3200</v>
      </c>
      <c r="AK41" s="84">
        <v>3200</v>
      </c>
      <c r="AL41" s="108" t="s">
        <v>417</v>
      </c>
      <c r="AM41" s="84">
        <v>31794.35</v>
      </c>
      <c r="AN41" s="112">
        <v>13005.65</v>
      </c>
      <c r="AO41" s="112">
        <v>44800</v>
      </c>
      <c r="AP41" s="112">
        <v>28205.65</v>
      </c>
      <c r="AQ41" s="112">
        <v>3317.35</v>
      </c>
      <c r="AR41" s="112">
        <v>31523</v>
      </c>
      <c r="AS41" s="112">
        <v>5246.65</v>
      </c>
      <c r="AT41" s="112">
        <v>1153.3499999999999</v>
      </c>
      <c r="AU41" s="112">
        <v>6400</v>
      </c>
      <c r="AV41" s="84">
        <v>16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414</v>
      </c>
      <c r="BG41" s="84" t="s">
        <v>816</v>
      </c>
      <c r="BH41" s="114" t="s">
        <v>743</v>
      </c>
      <c r="BI41" s="38" t="s">
        <v>110</v>
      </c>
      <c r="BJ41" s="85">
        <v>45832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6400</v>
      </c>
      <c r="BQ41" s="117" t="s">
        <v>202</v>
      </c>
      <c r="BR41" s="118" t="s">
        <v>746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55683</v>
      </c>
      <c r="J42" s="38" t="s">
        <v>253</v>
      </c>
      <c r="K42" s="84">
        <v>55683</v>
      </c>
      <c r="L42" s="84" t="s">
        <v>254</v>
      </c>
      <c r="M42" s="38" t="s">
        <v>255</v>
      </c>
      <c r="N42" s="84">
        <v>189130</v>
      </c>
      <c r="O42" s="84" t="s">
        <v>272</v>
      </c>
      <c r="P42" s="84">
        <v>251480</v>
      </c>
      <c r="Q42" s="38" t="s">
        <v>373</v>
      </c>
      <c r="R42" s="38" t="s">
        <v>258</v>
      </c>
      <c r="S42" s="84" t="s">
        <v>418</v>
      </c>
      <c r="T42" s="84" t="s">
        <v>418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355286073</v>
      </c>
      <c r="Z42" s="38" t="s">
        <v>419</v>
      </c>
      <c r="AA42" s="108">
        <v>45336</v>
      </c>
      <c r="AB42" s="84">
        <v>73000</v>
      </c>
      <c r="AC42" s="108" t="s">
        <v>277</v>
      </c>
      <c r="AD42" s="84">
        <v>24</v>
      </c>
      <c r="AE42" s="84" t="s">
        <v>392</v>
      </c>
      <c r="AF42" s="84" t="s">
        <v>337</v>
      </c>
      <c r="AG42" s="108" t="s">
        <v>420</v>
      </c>
      <c r="AH42" s="84" t="s">
        <v>400</v>
      </c>
      <c r="AI42" s="108" t="s">
        <v>401</v>
      </c>
      <c r="AJ42" s="84">
        <v>3900</v>
      </c>
      <c r="AK42" s="84">
        <v>3900</v>
      </c>
      <c r="AL42" s="108" t="s">
        <v>306</v>
      </c>
      <c r="AM42" s="84">
        <v>45327.79</v>
      </c>
      <c r="AN42" s="112">
        <v>17072.21</v>
      </c>
      <c r="AO42" s="112">
        <v>62400</v>
      </c>
      <c r="AP42" s="112">
        <v>27672.21</v>
      </c>
      <c r="AQ42" s="112">
        <v>2580.79</v>
      </c>
      <c r="AR42" s="112">
        <v>30253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418</v>
      </c>
      <c r="BG42" s="84" t="s">
        <v>817</v>
      </c>
      <c r="BH42" s="114" t="s">
        <v>743</v>
      </c>
      <c r="BI42" s="38" t="s">
        <v>110</v>
      </c>
      <c r="BJ42" s="85">
        <v>45832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745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55683</v>
      </c>
      <c r="J43" s="38" t="s">
        <v>253</v>
      </c>
      <c r="K43" s="84">
        <v>55683</v>
      </c>
      <c r="L43" s="84" t="s">
        <v>254</v>
      </c>
      <c r="M43" s="38" t="s">
        <v>255</v>
      </c>
      <c r="N43" s="84">
        <v>91125</v>
      </c>
      <c r="O43" s="84" t="s">
        <v>332</v>
      </c>
      <c r="P43" s="84">
        <v>127390</v>
      </c>
      <c r="Q43" s="38" t="s">
        <v>333</v>
      </c>
      <c r="R43" s="38" t="s">
        <v>258</v>
      </c>
      <c r="S43" s="84" t="s">
        <v>421</v>
      </c>
      <c r="T43" s="84" t="s">
        <v>421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355591524</v>
      </c>
      <c r="Z43" s="38" t="s">
        <v>422</v>
      </c>
      <c r="AA43" s="108">
        <v>45354</v>
      </c>
      <c r="AB43" s="84">
        <v>49000</v>
      </c>
      <c r="AC43" s="108" t="s">
        <v>277</v>
      </c>
      <c r="AD43" s="84">
        <v>30</v>
      </c>
      <c r="AE43" s="84" t="s">
        <v>336</v>
      </c>
      <c r="AF43" s="84" t="s">
        <v>337</v>
      </c>
      <c r="AG43" s="108" t="s">
        <v>338</v>
      </c>
      <c r="AH43" s="84" t="s">
        <v>295</v>
      </c>
      <c r="AI43" s="108" t="s">
        <v>423</v>
      </c>
      <c r="AJ43" s="84">
        <v>2210</v>
      </c>
      <c r="AK43" s="84">
        <v>2210</v>
      </c>
      <c r="AL43" s="108" t="s">
        <v>306</v>
      </c>
      <c r="AM43" s="84">
        <v>20588.919999999998</v>
      </c>
      <c r="AN43" s="112">
        <v>12561.08</v>
      </c>
      <c r="AO43" s="112">
        <v>33150</v>
      </c>
      <c r="AP43" s="112">
        <v>28411.08</v>
      </c>
      <c r="AQ43" s="112">
        <v>4980.92</v>
      </c>
      <c r="AR43" s="112">
        <v>33392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421</v>
      </c>
      <c r="BG43" s="84" t="s">
        <v>818</v>
      </c>
      <c r="BH43" s="114" t="s">
        <v>743</v>
      </c>
      <c r="BI43" s="38" t="s">
        <v>110</v>
      </c>
      <c r="BJ43" s="85">
        <v>45832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745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55683</v>
      </c>
      <c r="J44" s="38" t="s">
        <v>253</v>
      </c>
      <c r="K44" s="84">
        <v>55683</v>
      </c>
      <c r="L44" s="84" t="s">
        <v>254</v>
      </c>
      <c r="M44" s="38" t="s">
        <v>255</v>
      </c>
      <c r="N44" s="84">
        <v>162022</v>
      </c>
      <c r="O44" s="84" t="s">
        <v>288</v>
      </c>
      <c r="P44" s="84">
        <v>639993</v>
      </c>
      <c r="Q44" s="38" t="s">
        <v>307</v>
      </c>
      <c r="R44" s="38" t="s">
        <v>353</v>
      </c>
      <c r="S44" s="84" t="s">
        <v>317</v>
      </c>
      <c r="T44" s="84" t="s">
        <v>317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355631993</v>
      </c>
      <c r="Z44" s="38" t="s">
        <v>318</v>
      </c>
      <c r="AA44" s="108">
        <v>45355</v>
      </c>
      <c r="AB44" s="84">
        <v>20000</v>
      </c>
      <c r="AC44" s="108" t="s">
        <v>277</v>
      </c>
      <c r="AD44" s="84">
        <v>18</v>
      </c>
      <c r="AE44" s="84" t="s">
        <v>354</v>
      </c>
      <c r="AF44" s="84" t="s">
        <v>304</v>
      </c>
      <c r="AG44" s="108" t="s">
        <v>315</v>
      </c>
      <c r="AH44" s="84" t="s">
        <v>268</v>
      </c>
      <c r="AI44" s="108" t="s">
        <v>423</v>
      </c>
      <c r="AJ44" s="84">
        <v>1340</v>
      </c>
      <c r="AK44" s="84">
        <v>1340</v>
      </c>
      <c r="AL44" s="108" t="s">
        <v>424</v>
      </c>
      <c r="AM44" s="84">
        <v>6878.95</v>
      </c>
      <c r="AN44" s="112">
        <v>2501.0500000000002</v>
      </c>
      <c r="AO44" s="112">
        <v>9380</v>
      </c>
      <c r="AP44" s="112">
        <v>13121.05</v>
      </c>
      <c r="AQ44" s="112">
        <v>1720.95</v>
      </c>
      <c r="AR44" s="112">
        <v>14842</v>
      </c>
      <c r="AS44" s="112">
        <v>9166.65</v>
      </c>
      <c r="AT44" s="112">
        <v>1553.35</v>
      </c>
      <c r="AU44" s="112">
        <v>10720</v>
      </c>
      <c r="AV44" s="84">
        <v>15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317</v>
      </c>
      <c r="BG44" s="84" t="s">
        <v>792</v>
      </c>
      <c r="BH44" s="114" t="s">
        <v>743</v>
      </c>
      <c r="BI44" s="38" t="s">
        <v>110</v>
      </c>
      <c r="BJ44" s="85">
        <v>45832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744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55683</v>
      </c>
      <c r="J45" s="38" t="s">
        <v>253</v>
      </c>
      <c r="K45" s="84">
        <v>55683</v>
      </c>
      <c r="L45" s="84" t="s">
        <v>254</v>
      </c>
      <c r="M45" s="38" t="s">
        <v>255</v>
      </c>
      <c r="N45" s="84">
        <v>162022</v>
      </c>
      <c r="O45" s="84" t="s">
        <v>288</v>
      </c>
      <c r="P45" s="84">
        <v>639993</v>
      </c>
      <c r="Q45" s="38" t="s">
        <v>307</v>
      </c>
      <c r="R45" s="38" t="s">
        <v>353</v>
      </c>
      <c r="S45" s="84" t="s">
        <v>308</v>
      </c>
      <c r="T45" s="84" t="s">
        <v>308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355632403</v>
      </c>
      <c r="Z45" s="38" t="s">
        <v>309</v>
      </c>
      <c r="AA45" s="108">
        <v>45355</v>
      </c>
      <c r="AB45" s="84">
        <v>20000</v>
      </c>
      <c r="AC45" s="108" t="s">
        <v>277</v>
      </c>
      <c r="AD45" s="84">
        <v>18</v>
      </c>
      <c r="AE45" s="84" t="s">
        <v>354</v>
      </c>
      <c r="AF45" s="84" t="s">
        <v>304</v>
      </c>
      <c r="AG45" s="108" t="s">
        <v>310</v>
      </c>
      <c r="AH45" s="84" t="s">
        <v>268</v>
      </c>
      <c r="AI45" s="108" t="s">
        <v>423</v>
      </c>
      <c r="AJ45" s="84">
        <v>1340</v>
      </c>
      <c r="AK45" s="84">
        <v>1340</v>
      </c>
      <c r="AL45" s="108" t="s">
        <v>423</v>
      </c>
      <c r="AM45" s="84">
        <v>15258.6</v>
      </c>
      <c r="AN45" s="112">
        <v>4054.4</v>
      </c>
      <c r="AO45" s="112">
        <v>19313</v>
      </c>
      <c r="AP45" s="112">
        <v>4741.3999999999996</v>
      </c>
      <c r="AQ45" s="112">
        <v>167.6</v>
      </c>
      <c r="AR45" s="112">
        <v>4909</v>
      </c>
      <c r="AS45" s="112">
        <v>787</v>
      </c>
      <c r="AT45" s="112">
        <v>0</v>
      </c>
      <c r="AU45" s="112">
        <v>787</v>
      </c>
      <c r="AV45" s="84">
        <v>15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308</v>
      </c>
      <c r="BG45" s="84" t="s">
        <v>790</v>
      </c>
      <c r="BH45" s="114" t="s">
        <v>743</v>
      </c>
      <c r="BI45" s="38" t="s">
        <v>110</v>
      </c>
      <c r="BJ45" s="85">
        <v>45832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744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55683</v>
      </c>
      <c r="J46" s="38" t="s">
        <v>253</v>
      </c>
      <c r="K46" s="84">
        <v>55683</v>
      </c>
      <c r="L46" s="84" t="s">
        <v>254</v>
      </c>
      <c r="M46" s="38" t="s">
        <v>255</v>
      </c>
      <c r="N46" s="84">
        <v>94582</v>
      </c>
      <c r="O46" s="84" t="s">
        <v>325</v>
      </c>
      <c r="P46" s="84">
        <v>131654</v>
      </c>
      <c r="Q46" s="38" t="s">
        <v>326</v>
      </c>
      <c r="R46" s="38" t="s">
        <v>258</v>
      </c>
      <c r="S46" s="84" t="s">
        <v>425</v>
      </c>
      <c r="T46" s="84" t="s">
        <v>425</v>
      </c>
      <c r="U46" s="84" t="s">
        <v>260</v>
      </c>
      <c r="V46" s="84" t="s">
        <v>275</v>
      </c>
      <c r="W46" s="84">
        <v>0</v>
      </c>
      <c r="X46" s="38" t="s">
        <v>262</v>
      </c>
      <c r="Y46" s="84">
        <v>355715038</v>
      </c>
      <c r="Z46" s="38" t="s">
        <v>426</v>
      </c>
      <c r="AA46" s="108">
        <v>45360</v>
      </c>
      <c r="AB46" s="84">
        <v>40000</v>
      </c>
      <c r="AC46" s="108" t="s">
        <v>277</v>
      </c>
      <c r="AD46" s="84">
        <v>24</v>
      </c>
      <c r="AE46" s="84" t="s">
        <v>265</v>
      </c>
      <c r="AF46" s="84" t="s">
        <v>304</v>
      </c>
      <c r="AG46" s="108" t="s">
        <v>427</v>
      </c>
      <c r="AH46" s="84" t="s">
        <v>268</v>
      </c>
      <c r="AI46" s="108" t="s">
        <v>423</v>
      </c>
      <c r="AJ46" s="84">
        <v>2130</v>
      </c>
      <c r="AK46" s="84">
        <v>2130</v>
      </c>
      <c r="AL46" s="108" t="s">
        <v>306</v>
      </c>
      <c r="AM46" s="84">
        <v>22700.17</v>
      </c>
      <c r="AN46" s="112">
        <v>9249.83</v>
      </c>
      <c r="AO46" s="112">
        <v>31950</v>
      </c>
      <c r="AP46" s="112">
        <v>17299.830000000002</v>
      </c>
      <c r="AQ46" s="112">
        <v>1844.17</v>
      </c>
      <c r="AR46" s="112">
        <v>19144</v>
      </c>
      <c r="AS46" s="112">
        <v>0</v>
      </c>
      <c r="AT46" s="112">
        <v>0</v>
      </c>
      <c r="AU46" s="112">
        <v>0</v>
      </c>
      <c r="AV46" s="84">
        <v>15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425</v>
      </c>
      <c r="BG46" s="84" t="s">
        <v>819</v>
      </c>
      <c r="BH46" s="114" t="s">
        <v>743</v>
      </c>
      <c r="BI46" s="38" t="s">
        <v>110</v>
      </c>
      <c r="BJ46" s="85">
        <v>45832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744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55683</v>
      </c>
      <c r="J47" s="38" t="s">
        <v>253</v>
      </c>
      <c r="K47" s="84">
        <v>55683</v>
      </c>
      <c r="L47" s="84" t="s">
        <v>254</v>
      </c>
      <c r="M47" s="38" t="s">
        <v>255</v>
      </c>
      <c r="N47" s="84">
        <v>189130</v>
      </c>
      <c r="O47" s="84" t="s">
        <v>272</v>
      </c>
      <c r="P47" s="84">
        <v>435667</v>
      </c>
      <c r="Q47" s="38" t="s">
        <v>273</v>
      </c>
      <c r="R47" s="38" t="s">
        <v>258</v>
      </c>
      <c r="S47" s="84" t="s">
        <v>428</v>
      </c>
      <c r="T47" s="84" t="s">
        <v>428</v>
      </c>
      <c r="U47" s="84" t="s">
        <v>260</v>
      </c>
      <c r="V47" s="84" t="s">
        <v>275</v>
      </c>
      <c r="W47" s="84">
        <v>0</v>
      </c>
      <c r="X47" s="38" t="s">
        <v>262</v>
      </c>
      <c r="Y47" s="84">
        <v>355742462</v>
      </c>
      <c r="Z47" s="38" t="s">
        <v>429</v>
      </c>
      <c r="AA47" s="108">
        <v>45360</v>
      </c>
      <c r="AB47" s="84">
        <v>65000</v>
      </c>
      <c r="AC47" s="108" t="s">
        <v>277</v>
      </c>
      <c r="AD47" s="84">
        <v>24</v>
      </c>
      <c r="AE47" s="84" t="s">
        <v>278</v>
      </c>
      <c r="AF47" s="84" t="s">
        <v>266</v>
      </c>
      <c r="AG47" s="108" t="s">
        <v>430</v>
      </c>
      <c r="AH47" s="84" t="s">
        <v>268</v>
      </c>
      <c r="AI47" s="108" t="s">
        <v>423</v>
      </c>
      <c r="AJ47" s="84">
        <v>3470</v>
      </c>
      <c r="AK47" s="84">
        <v>3470</v>
      </c>
      <c r="AL47" s="108" t="s">
        <v>431</v>
      </c>
      <c r="AM47" s="84">
        <v>31478.82</v>
      </c>
      <c r="AN47" s="112">
        <v>13631.18</v>
      </c>
      <c r="AO47" s="112">
        <v>45110</v>
      </c>
      <c r="AP47" s="112">
        <v>33521.18</v>
      </c>
      <c r="AQ47" s="112">
        <v>4337.82</v>
      </c>
      <c r="AR47" s="112">
        <v>37859</v>
      </c>
      <c r="AS47" s="112">
        <v>5561.31</v>
      </c>
      <c r="AT47" s="112">
        <v>1378.69</v>
      </c>
      <c r="AU47" s="112">
        <v>6940</v>
      </c>
      <c r="AV47" s="84">
        <v>15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428</v>
      </c>
      <c r="BG47" s="84" t="s">
        <v>820</v>
      </c>
      <c r="BH47" s="114" t="s">
        <v>743</v>
      </c>
      <c r="BI47" s="38" t="s">
        <v>110</v>
      </c>
      <c r="BJ47" s="85">
        <v>45832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744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55683</v>
      </c>
      <c r="J48" s="38" t="s">
        <v>253</v>
      </c>
      <c r="K48" s="84">
        <v>55683</v>
      </c>
      <c r="L48" s="84" t="s">
        <v>254</v>
      </c>
      <c r="M48" s="38" t="s">
        <v>255</v>
      </c>
      <c r="N48" s="84">
        <v>94582</v>
      </c>
      <c r="O48" s="84" t="s">
        <v>325</v>
      </c>
      <c r="P48" s="84">
        <v>131654</v>
      </c>
      <c r="Q48" s="38" t="s">
        <v>326</v>
      </c>
      <c r="R48" s="38" t="s">
        <v>258</v>
      </c>
      <c r="S48" s="84" t="s">
        <v>432</v>
      </c>
      <c r="T48" s="84" t="s">
        <v>432</v>
      </c>
      <c r="U48" s="84" t="s">
        <v>260</v>
      </c>
      <c r="V48" s="84" t="s">
        <v>275</v>
      </c>
      <c r="W48" s="84">
        <v>0</v>
      </c>
      <c r="X48" s="38" t="s">
        <v>262</v>
      </c>
      <c r="Y48" s="84">
        <v>355762393</v>
      </c>
      <c r="Z48" s="38" t="s">
        <v>433</v>
      </c>
      <c r="AA48" s="108">
        <v>45360</v>
      </c>
      <c r="AB48" s="84">
        <v>80000</v>
      </c>
      <c r="AC48" s="108" t="s">
        <v>277</v>
      </c>
      <c r="AD48" s="84">
        <v>24</v>
      </c>
      <c r="AE48" s="84" t="s">
        <v>392</v>
      </c>
      <c r="AF48" s="84" t="s">
        <v>337</v>
      </c>
      <c r="AG48" s="108" t="s">
        <v>434</v>
      </c>
      <c r="AH48" s="84" t="s">
        <v>400</v>
      </c>
      <c r="AI48" s="108" t="s">
        <v>423</v>
      </c>
      <c r="AJ48" s="84">
        <v>4270</v>
      </c>
      <c r="AK48" s="84">
        <v>4270</v>
      </c>
      <c r="AL48" s="108" t="s">
        <v>431</v>
      </c>
      <c r="AM48" s="84">
        <v>38731.83</v>
      </c>
      <c r="AN48" s="112">
        <v>16778.169999999998</v>
      </c>
      <c r="AO48" s="112">
        <v>55510</v>
      </c>
      <c r="AP48" s="112">
        <v>41268.17</v>
      </c>
      <c r="AQ48" s="112">
        <v>5341.83</v>
      </c>
      <c r="AR48" s="112">
        <v>46610</v>
      </c>
      <c r="AS48" s="112">
        <v>6842.64</v>
      </c>
      <c r="AT48" s="112">
        <v>1697.36</v>
      </c>
      <c r="AU48" s="112">
        <v>8540</v>
      </c>
      <c r="AV48" s="84">
        <v>15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432</v>
      </c>
      <c r="BG48" s="84" t="s">
        <v>821</v>
      </c>
      <c r="BH48" s="114" t="s">
        <v>743</v>
      </c>
      <c r="BI48" s="38" t="s">
        <v>110</v>
      </c>
      <c r="BJ48" s="85">
        <v>45832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744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55683</v>
      </c>
      <c r="J49" s="38" t="s">
        <v>253</v>
      </c>
      <c r="K49" s="84">
        <v>55683</v>
      </c>
      <c r="L49" s="84" t="s">
        <v>254</v>
      </c>
      <c r="M49" s="38" t="s">
        <v>255</v>
      </c>
      <c r="N49" s="84">
        <v>162022</v>
      </c>
      <c r="O49" s="84" t="s">
        <v>288</v>
      </c>
      <c r="P49" s="84">
        <v>639993</v>
      </c>
      <c r="Q49" s="38" t="s">
        <v>307</v>
      </c>
      <c r="R49" s="38" t="s">
        <v>353</v>
      </c>
      <c r="S49" s="84" t="s">
        <v>322</v>
      </c>
      <c r="T49" s="84" t="s">
        <v>322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355774997</v>
      </c>
      <c r="Z49" s="38" t="s">
        <v>323</v>
      </c>
      <c r="AA49" s="108">
        <v>45360</v>
      </c>
      <c r="AB49" s="84">
        <v>20000</v>
      </c>
      <c r="AC49" s="108" t="s">
        <v>277</v>
      </c>
      <c r="AD49" s="84">
        <v>18</v>
      </c>
      <c r="AE49" s="84" t="s">
        <v>354</v>
      </c>
      <c r="AF49" s="84" t="s">
        <v>304</v>
      </c>
      <c r="AG49" s="108" t="s">
        <v>324</v>
      </c>
      <c r="AH49" s="84" t="s">
        <v>268</v>
      </c>
      <c r="AI49" s="108" t="s">
        <v>423</v>
      </c>
      <c r="AJ49" s="84">
        <v>1340</v>
      </c>
      <c r="AK49" s="84">
        <v>1340</v>
      </c>
      <c r="AL49" s="108" t="s">
        <v>306</v>
      </c>
      <c r="AM49" s="84">
        <v>12463.52</v>
      </c>
      <c r="AN49" s="112">
        <v>3576.48</v>
      </c>
      <c r="AO49" s="112">
        <v>16040</v>
      </c>
      <c r="AP49" s="112">
        <v>7536.48</v>
      </c>
      <c r="AQ49" s="112">
        <v>548.52</v>
      </c>
      <c r="AR49" s="112">
        <v>8085</v>
      </c>
      <c r="AS49" s="112">
        <v>3673.59</v>
      </c>
      <c r="AT49" s="112">
        <v>386.41</v>
      </c>
      <c r="AU49" s="112">
        <v>4060</v>
      </c>
      <c r="AV49" s="84">
        <v>15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322</v>
      </c>
      <c r="BG49" s="84" t="s">
        <v>794</v>
      </c>
      <c r="BH49" s="114" t="s">
        <v>743</v>
      </c>
      <c r="BI49" s="38" t="s">
        <v>110</v>
      </c>
      <c r="BJ49" s="85">
        <v>45832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744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55683</v>
      </c>
      <c r="J50" s="38" t="s">
        <v>253</v>
      </c>
      <c r="K50" s="84">
        <v>55683</v>
      </c>
      <c r="L50" s="84" t="s">
        <v>254</v>
      </c>
      <c r="M50" s="38" t="s">
        <v>255</v>
      </c>
      <c r="N50" s="84">
        <v>162022</v>
      </c>
      <c r="O50" s="84" t="s">
        <v>288</v>
      </c>
      <c r="P50" s="84">
        <v>217281</v>
      </c>
      <c r="Q50" s="38" t="s">
        <v>289</v>
      </c>
      <c r="R50" s="38" t="s">
        <v>258</v>
      </c>
      <c r="S50" s="84" t="s">
        <v>435</v>
      </c>
      <c r="T50" s="84" t="s">
        <v>435</v>
      </c>
      <c r="U50" s="84" t="s">
        <v>328</v>
      </c>
      <c r="V50" s="84" t="s">
        <v>275</v>
      </c>
      <c r="W50" s="84">
        <v>0</v>
      </c>
      <c r="X50" s="38" t="s">
        <v>262</v>
      </c>
      <c r="Y50" s="84">
        <v>355782355</v>
      </c>
      <c r="Z50" s="38" t="s">
        <v>436</v>
      </c>
      <c r="AA50" s="108">
        <v>45360</v>
      </c>
      <c r="AB50" s="84">
        <v>72000</v>
      </c>
      <c r="AC50" s="108" t="s">
        <v>277</v>
      </c>
      <c r="AD50" s="84">
        <v>24</v>
      </c>
      <c r="AE50" s="84" t="s">
        <v>292</v>
      </c>
      <c r="AF50" s="84" t="s">
        <v>304</v>
      </c>
      <c r="AG50" s="108" t="s">
        <v>294</v>
      </c>
      <c r="AH50" s="84" t="s">
        <v>268</v>
      </c>
      <c r="AI50" s="108" t="s">
        <v>423</v>
      </c>
      <c r="AJ50" s="84">
        <v>3840</v>
      </c>
      <c r="AK50" s="84">
        <v>3840</v>
      </c>
      <c r="AL50" s="108" t="s">
        <v>306</v>
      </c>
      <c r="AM50" s="84">
        <v>40964.79</v>
      </c>
      <c r="AN50" s="112">
        <v>16635.21</v>
      </c>
      <c r="AO50" s="112">
        <v>57600</v>
      </c>
      <c r="AP50" s="112">
        <v>31035.21</v>
      </c>
      <c r="AQ50" s="112">
        <v>3293.79</v>
      </c>
      <c r="AR50" s="112">
        <v>34329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435</v>
      </c>
      <c r="BG50" s="84" t="s">
        <v>822</v>
      </c>
      <c r="BH50" s="114" t="s">
        <v>743</v>
      </c>
      <c r="BI50" s="38" t="s">
        <v>110</v>
      </c>
      <c r="BJ50" s="85">
        <v>45832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744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55683</v>
      </c>
      <c r="J51" s="38" t="s">
        <v>253</v>
      </c>
      <c r="K51" s="84">
        <v>55683</v>
      </c>
      <c r="L51" s="84" t="s">
        <v>254</v>
      </c>
      <c r="M51" s="38" t="s">
        <v>255</v>
      </c>
      <c r="N51" s="84">
        <v>94582</v>
      </c>
      <c r="O51" s="84" t="s">
        <v>325</v>
      </c>
      <c r="P51" s="84">
        <v>131654</v>
      </c>
      <c r="Q51" s="38" t="s">
        <v>326</v>
      </c>
      <c r="R51" s="38" t="s">
        <v>258</v>
      </c>
      <c r="S51" s="84" t="s">
        <v>437</v>
      </c>
      <c r="T51" s="84" t="s">
        <v>437</v>
      </c>
      <c r="U51" s="84" t="s">
        <v>260</v>
      </c>
      <c r="V51" s="84" t="s">
        <v>275</v>
      </c>
      <c r="W51" s="84">
        <v>0</v>
      </c>
      <c r="X51" s="38" t="s">
        <v>262</v>
      </c>
      <c r="Y51" s="84">
        <v>355812682</v>
      </c>
      <c r="Z51" s="38" t="s">
        <v>438</v>
      </c>
      <c r="AA51" s="108">
        <v>45364</v>
      </c>
      <c r="AB51" s="84">
        <v>40000</v>
      </c>
      <c r="AC51" s="108" t="s">
        <v>277</v>
      </c>
      <c r="AD51" s="84">
        <v>24</v>
      </c>
      <c r="AE51" s="84" t="s">
        <v>265</v>
      </c>
      <c r="AF51" s="84" t="s">
        <v>304</v>
      </c>
      <c r="AG51" s="108" t="s">
        <v>439</v>
      </c>
      <c r="AH51" s="84" t="s">
        <v>268</v>
      </c>
      <c r="AI51" s="108" t="s">
        <v>423</v>
      </c>
      <c r="AJ51" s="84">
        <v>2130</v>
      </c>
      <c r="AK51" s="84">
        <v>2130</v>
      </c>
      <c r="AL51" s="108" t="s">
        <v>306</v>
      </c>
      <c r="AM51" s="84">
        <v>22846.59</v>
      </c>
      <c r="AN51" s="112">
        <v>9103.41</v>
      </c>
      <c r="AO51" s="112">
        <v>31950</v>
      </c>
      <c r="AP51" s="112">
        <v>17153.41</v>
      </c>
      <c r="AQ51" s="112">
        <v>1814.59</v>
      </c>
      <c r="AR51" s="112">
        <v>18968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437</v>
      </c>
      <c r="BG51" s="84" t="s">
        <v>823</v>
      </c>
      <c r="BH51" s="114" t="s">
        <v>743</v>
      </c>
      <c r="BI51" s="38" t="s">
        <v>110</v>
      </c>
      <c r="BJ51" s="85">
        <v>45832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745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55683</v>
      </c>
      <c r="J52" s="38" t="s">
        <v>253</v>
      </c>
      <c r="K52" s="84">
        <v>55683</v>
      </c>
      <c r="L52" s="84" t="s">
        <v>254</v>
      </c>
      <c r="M52" s="38" t="s">
        <v>255</v>
      </c>
      <c r="N52" s="84">
        <v>162022</v>
      </c>
      <c r="O52" s="84" t="s">
        <v>288</v>
      </c>
      <c r="P52" s="84">
        <v>217281</v>
      </c>
      <c r="Q52" s="38" t="s">
        <v>289</v>
      </c>
      <c r="R52" s="38" t="s">
        <v>258</v>
      </c>
      <c r="S52" s="84" t="s">
        <v>440</v>
      </c>
      <c r="T52" s="84" t="s">
        <v>440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355838091</v>
      </c>
      <c r="Z52" s="38" t="s">
        <v>441</v>
      </c>
      <c r="AA52" s="108">
        <v>45365</v>
      </c>
      <c r="AB52" s="84">
        <v>36000</v>
      </c>
      <c r="AC52" s="108" t="s">
        <v>277</v>
      </c>
      <c r="AD52" s="84">
        <v>24</v>
      </c>
      <c r="AE52" s="84" t="s">
        <v>265</v>
      </c>
      <c r="AF52" s="84" t="s">
        <v>304</v>
      </c>
      <c r="AG52" s="108" t="s">
        <v>442</v>
      </c>
      <c r="AH52" s="84" t="s">
        <v>268</v>
      </c>
      <c r="AI52" s="108" t="s">
        <v>423</v>
      </c>
      <c r="AJ52" s="84">
        <v>1920</v>
      </c>
      <c r="AK52" s="84">
        <v>1920</v>
      </c>
      <c r="AL52" s="108" t="s">
        <v>297</v>
      </c>
      <c r="AM52" s="84">
        <v>20647.07</v>
      </c>
      <c r="AN52" s="112">
        <v>8152.93</v>
      </c>
      <c r="AO52" s="112">
        <v>28800</v>
      </c>
      <c r="AP52" s="112">
        <v>15352.93</v>
      </c>
      <c r="AQ52" s="112">
        <v>1613.07</v>
      </c>
      <c r="AR52" s="112">
        <v>16966</v>
      </c>
      <c r="AS52" s="112">
        <v>0</v>
      </c>
      <c r="AT52" s="112">
        <v>0</v>
      </c>
      <c r="AU52" s="112">
        <v>0</v>
      </c>
      <c r="AV52" s="84">
        <v>15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440</v>
      </c>
      <c r="BG52" s="84" t="s">
        <v>824</v>
      </c>
      <c r="BH52" s="114" t="s">
        <v>743</v>
      </c>
      <c r="BI52" s="38" t="s">
        <v>110</v>
      </c>
      <c r="BJ52" s="85">
        <v>45832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745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55683</v>
      </c>
      <c r="J53" s="38" t="s">
        <v>253</v>
      </c>
      <c r="K53" s="84">
        <v>55683</v>
      </c>
      <c r="L53" s="84" t="s">
        <v>254</v>
      </c>
      <c r="M53" s="38" t="s">
        <v>255</v>
      </c>
      <c r="N53" s="84">
        <v>91645</v>
      </c>
      <c r="O53" s="84" t="s">
        <v>256</v>
      </c>
      <c r="P53" s="84">
        <v>128016</v>
      </c>
      <c r="Q53" s="38" t="s">
        <v>257</v>
      </c>
      <c r="R53" s="38" t="s">
        <v>258</v>
      </c>
      <c r="S53" s="84" t="s">
        <v>443</v>
      </c>
      <c r="T53" s="84" t="s">
        <v>443</v>
      </c>
      <c r="U53" s="84" t="s">
        <v>285</v>
      </c>
      <c r="V53" s="84" t="s">
        <v>275</v>
      </c>
      <c r="W53" s="84">
        <v>0</v>
      </c>
      <c r="X53" s="38" t="s">
        <v>262</v>
      </c>
      <c r="Y53" s="84">
        <v>355859272</v>
      </c>
      <c r="Z53" s="38" t="s">
        <v>444</v>
      </c>
      <c r="AA53" s="108">
        <v>45365</v>
      </c>
      <c r="AB53" s="84">
        <v>71000</v>
      </c>
      <c r="AC53" s="108" t="s">
        <v>264</v>
      </c>
      <c r="AD53" s="84">
        <v>24</v>
      </c>
      <c r="AE53" s="84" t="s">
        <v>392</v>
      </c>
      <c r="AF53" s="84" t="s">
        <v>293</v>
      </c>
      <c r="AG53" s="108" t="s">
        <v>393</v>
      </c>
      <c r="AH53" s="84" t="s">
        <v>295</v>
      </c>
      <c r="AI53" s="108" t="s">
        <v>445</v>
      </c>
      <c r="AJ53" s="84">
        <v>3790</v>
      </c>
      <c r="AK53" s="84">
        <v>3790</v>
      </c>
      <c r="AL53" s="108" t="s">
        <v>446</v>
      </c>
      <c r="AM53" s="84">
        <v>23706.2</v>
      </c>
      <c r="AN53" s="112">
        <v>12303.8</v>
      </c>
      <c r="AO53" s="112">
        <v>36010</v>
      </c>
      <c r="AP53" s="112">
        <v>47293.8</v>
      </c>
      <c r="AQ53" s="112">
        <v>7470.2</v>
      </c>
      <c r="AR53" s="112">
        <v>54764</v>
      </c>
      <c r="AS53" s="112">
        <v>16642.669999999998</v>
      </c>
      <c r="AT53" s="112">
        <v>4197.33</v>
      </c>
      <c r="AU53" s="112">
        <v>20840</v>
      </c>
      <c r="AV53" s="84">
        <v>15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443</v>
      </c>
      <c r="BG53" s="84" t="s">
        <v>825</v>
      </c>
      <c r="BH53" s="114" t="s">
        <v>743</v>
      </c>
      <c r="BI53" s="38" t="s">
        <v>110</v>
      </c>
      <c r="BJ53" s="85">
        <v>45832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744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55683</v>
      </c>
      <c r="J54" s="38" t="s">
        <v>253</v>
      </c>
      <c r="K54" s="84">
        <v>55683</v>
      </c>
      <c r="L54" s="84" t="s">
        <v>254</v>
      </c>
      <c r="M54" s="38" t="s">
        <v>255</v>
      </c>
      <c r="N54" s="84">
        <v>91645</v>
      </c>
      <c r="O54" s="84" t="s">
        <v>256</v>
      </c>
      <c r="P54" s="84">
        <v>128016</v>
      </c>
      <c r="Q54" s="38" t="s">
        <v>257</v>
      </c>
      <c r="R54" s="38" t="s">
        <v>353</v>
      </c>
      <c r="S54" s="84" t="s">
        <v>447</v>
      </c>
      <c r="T54" s="84" t="s">
        <v>447</v>
      </c>
      <c r="U54" s="84" t="s">
        <v>260</v>
      </c>
      <c r="V54" s="84" t="s">
        <v>275</v>
      </c>
      <c r="W54" s="84">
        <v>0</v>
      </c>
      <c r="X54" s="38" t="s">
        <v>262</v>
      </c>
      <c r="Y54" s="84">
        <v>355861470</v>
      </c>
      <c r="Z54" s="38" t="s">
        <v>448</v>
      </c>
      <c r="AA54" s="108">
        <v>45365</v>
      </c>
      <c r="AB54" s="84">
        <v>30000</v>
      </c>
      <c r="AC54" s="108" t="s">
        <v>264</v>
      </c>
      <c r="AD54" s="84">
        <v>18</v>
      </c>
      <c r="AE54" s="84" t="s">
        <v>354</v>
      </c>
      <c r="AF54" s="84" t="s">
        <v>293</v>
      </c>
      <c r="AG54" s="108" t="s">
        <v>393</v>
      </c>
      <c r="AH54" s="84" t="s">
        <v>295</v>
      </c>
      <c r="AI54" s="108" t="s">
        <v>445</v>
      </c>
      <c r="AJ54" s="84">
        <v>2020</v>
      </c>
      <c r="AK54" s="84">
        <v>2020</v>
      </c>
      <c r="AL54" s="108" t="s">
        <v>413</v>
      </c>
      <c r="AM54" s="84">
        <v>24330.959999999999</v>
      </c>
      <c r="AN54" s="112">
        <v>5969.04</v>
      </c>
      <c r="AO54" s="112">
        <v>30300</v>
      </c>
      <c r="AP54" s="112">
        <v>5669.04</v>
      </c>
      <c r="AQ54" s="112">
        <v>233.96</v>
      </c>
      <c r="AR54" s="112">
        <v>5903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447</v>
      </c>
      <c r="BG54" s="84" t="s">
        <v>826</v>
      </c>
      <c r="BH54" s="114" t="s">
        <v>743</v>
      </c>
      <c r="BI54" s="38" t="s">
        <v>110</v>
      </c>
      <c r="BJ54" s="85">
        <v>45832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745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55683</v>
      </c>
      <c r="J55" s="38" t="s">
        <v>253</v>
      </c>
      <c r="K55" s="84">
        <v>55683</v>
      </c>
      <c r="L55" s="84" t="s">
        <v>254</v>
      </c>
      <c r="M55" s="38" t="s">
        <v>255</v>
      </c>
      <c r="N55" s="84">
        <v>91125</v>
      </c>
      <c r="O55" s="84" t="s">
        <v>332</v>
      </c>
      <c r="P55" s="84">
        <v>127390</v>
      </c>
      <c r="Q55" s="38" t="s">
        <v>333</v>
      </c>
      <c r="R55" s="38" t="s">
        <v>353</v>
      </c>
      <c r="S55" s="84" t="s">
        <v>334</v>
      </c>
      <c r="T55" s="84" t="s">
        <v>334</v>
      </c>
      <c r="U55" s="84" t="s">
        <v>260</v>
      </c>
      <c r="V55" s="84" t="s">
        <v>275</v>
      </c>
      <c r="W55" s="84">
        <v>0</v>
      </c>
      <c r="X55" s="38" t="s">
        <v>262</v>
      </c>
      <c r="Y55" s="84">
        <v>355966015</v>
      </c>
      <c r="Z55" s="38" t="s">
        <v>335</v>
      </c>
      <c r="AA55" s="108">
        <v>45369</v>
      </c>
      <c r="AB55" s="84">
        <v>39000</v>
      </c>
      <c r="AC55" s="108" t="s">
        <v>277</v>
      </c>
      <c r="AD55" s="84">
        <v>18</v>
      </c>
      <c r="AE55" s="84" t="s">
        <v>354</v>
      </c>
      <c r="AF55" s="84" t="s">
        <v>337</v>
      </c>
      <c r="AG55" s="108" t="s">
        <v>338</v>
      </c>
      <c r="AH55" s="84" t="s">
        <v>295</v>
      </c>
      <c r="AI55" s="108" t="s">
        <v>449</v>
      </c>
      <c r="AJ55" s="84">
        <v>2620</v>
      </c>
      <c r="AK55" s="84">
        <v>2620</v>
      </c>
      <c r="AL55" s="108" t="s">
        <v>306</v>
      </c>
      <c r="AM55" s="84">
        <v>28422.35</v>
      </c>
      <c r="AN55" s="112">
        <v>8257.65</v>
      </c>
      <c r="AO55" s="112">
        <v>36680</v>
      </c>
      <c r="AP55" s="112">
        <v>10577.65</v>
      </c>
      <c r="AQ55" s="112">
        <v>571.35</v>
      </c>
      <c r="AR55" s="112">
        <v>11149</v>
      </c>
      <c r="AS55" s="112">
        <v>0</v>
      </c>
      <c r="AT55" s="112">
        <v>0</v>
      </c>
      <c r="AU55" s="112">
        <v>0</v>
      </c>
      <c r="AV55" s="84">
        <v>14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334</v>
      </c>
      <c r="BG55" s="84" t="s">
        <v>796</v>
      </c>
      <c r="BH55" s="114" t="s">
        <v>743</v>
      </c>
      <c r="BI55" s="38" t="s">
        <v>110</v>
      </c>
      <c r="BJ55" s="85">
        <v>45832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745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55683</v>
      </c>
      <c r="J56" s="38" t="s">
        <v>253</v>
      </c>
      <c r="K56" s="84">
        <v>55683</v>
      </c>
      <c r="L56" s="84" t="s">
        <v>254</v>
      </c>
      <c r="M56" s="38" t="s">
        <v>255</v>
      </c>
      <c r="N56" s="84">
        <v>91125</v>
      </c>
      <c r="O56" s="84" t="s">
        <v>332</v>
      </c>
      <c r="P56" s="84">
        <v>588314</v>
      </c>
      <c r="Q56" s="38" t="s">
        <v>340</v>
      </c>
      <c r="R56" s="38" t="s">
        <v>353</v>
      </c>
      <c r="S56" s="84" t="s">
        <v>343</v>
      </c>
      <c r="T56" s="84" t="s">
        <v>343</v>
      </c>
      <c r="U56" s="84" t="s">
        <v>260</v>
      </c>
      <c r="V56" s="84" t="s">
        <v>275</v>
      </c>
      <c r="W56" s="84">
        <v>0</v>
      </c>
      <c r="X56" s="38" t="s">
        <v>262</v>
      </c>
      <c r="Y56" s="84">
        <v>356013837</v>
      </c>
      <c r="Z56" s="38" t="s">
        <v>344</v>
      </c>
      <c r="AA56" s="108">
        <v>45371</v>
      </c>
      <c r="AB56" s="84">
        <v>38000</v>
      </c>
      <c r="AC56" s="108" t="s">
        <v>277</v>
      </c>
      <c r="AD56" s="84">
        <v>18</v>
      </c>
      <c r="AE56" s="84" t="s">
        <v>354</v>
      </c>
      <c r="AF56" s="84" t="s">
        <v>337</v>
      </c>
      <c r="AG56" s="108" t="s">
        <v>338</v>
      </c>
      <c r="AH56" s="84" t="s">
        <v>295</v>
      </c>
      <c r="AI56" s="108" t="s">
        <v>449</v>
      </c>
      <c r="AJ56" s="84">
        <v>2550</v>
      </c>
      <c r="AK56" s="84">
        <v>2550</v>
      </c>
      <c r="AL56" s="108" t="s">
        <v>345</v>
      </c>
      <c r="AM56" s="84">
        <v>4984.92</v>
      </c>
      <c r="AN56" s="112">
        <v>2665.08</v>
      </c>
      <c r="AO56" s="112">
        <v>7650</v>
      </c>
      <c r="AP56" s="112">
        <v>33015.08</v>
      </c>
      <c r="AQ56" s="112">
        <v>5872.92</v>
      </c>
      <c r="AR56" s="112">
        <v>38888</v>
      </c>
      <c r="AS56" s="112">
        <v>22731.5</v>
      </c>
      <c r="AT56" s="112">
        <v>5318.5</v>
      </c>
      <c r="AU56" s="112">
        <v>28050</v>
      </c>
      <c r="AV56" s="84">
        <v>14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343</v>
      </c>
      <c r="BG56" s="84" t="s">
        <v>798</v>
      </c>
      <c r="BH56" s="114" t="s">
        <v>743</v>
      </c>
      <c r="BI56" s="38" t="s">
        <v>110</v>
      </c>
      <c r="BJ56" s="85">
        <v>45832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744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55683</v>
      </c>
      <c r="J57" s="38" t="s">
        <v>253</v>
      </c>
      <c r="K57" s="84">
        <v>55683</v>
      </c>
      <c r="L57" s="84" t="s">
        <v>254</v>
      </c>
      <c r="M57" s="38" t="s">
        <v>255</v>
      </c>
      <c r="N57" s="84">
        <v>94582</v>
      </c>
      <c r="O57" s="84" t="s">
        <v>325</v>
      </c>
      <c r="P57" s="84">
        <v>262062</v>
      </c>
      <c r="Q57" s="38" t="s">
        <v>402</v>
      </c>
      <c r="R57" s="38" t="s">
        <v>258</v>
      </c>
      <c r="S57" s="84" t="s">
        <v>450</v>
      </c>
      <c r="T57" s="84" t="s">
        <v>450</v>
      </c>
      <c r="U57" s="84" t="s">
        <v>260</v>
      </c>
      <c r="V57" s="84" t="s">
        <v>275</v>
      </c>
      <c r="W57" s="84">
        <v>0</v>
      </c>
      <c r="X57" s="38" t="s">
        <v>262</v>
      </c>
      <c r="Y57" s="84">
        <v>356029932</v>
      </c>
      <c r="Z57" s="38" t="s">
        <v>451</v>
      </c>
      <c r="AA57" s="108">
        <v>45373</v>
      </c>
      <c r="AB57" s="84">
        <v>42000</v>
      </c>
      <c r="AC57" s="108" t="s">
        <v>277</v>
      </c>
      <c r="AD57" s="84">
        <v>24</v>
      </c>
      <c r="AE57" s="84" t="s">
        <v>265</v>
      </c>
      <c r="AF57" s="84" t="s">
        <v>304</v>
      </c>
      <c r="AG57" s="108" t="s">
        <v>452</v>
      </c>
      <c r="AH57" s="84" t="s">
        <v>268</v>
      </c>
      <c r="AI57" s="108" t="s">
        <v>449</v>
      </c>
      <c r="AJ57" s="84">
        <v>2240</v>
      </c>
      <c r="AK57" s="84">
        <v>2240</v>
      </c>
      <c r="AL57" s="108" t="s">
        <v>306</v>
      </c>
      <c r="AM57" s="84">
        <v>21413.18</v>
      </c>
      <c r="AN57" s="112">
        <v>9946.82</v>
      </c>
      <c r="AO57" s="112">
        <v>31360</v>
      </c>
      <c r="AP57" s="112">
        <v>20586.82</v>
      </c>
      <c r="AQ57" s="112">
        <v>2481.1799999999998</v>
      </c>
      <c r="AR57" s="112">
        <v>23068</v>
      </c>
      <c r="AS57" s="112">
        <v>0</v>
      </c>
      <c r="AT57" s="112">
        <v>0</v>
      </c>
      <c r="AU57" s="112">
        <v>0</v>
      </c>
      <c r="AV57" s="84">
        <v>14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450</v>
      </c>
      <c r="BG57" s="84" t="s">
        <v>827</v>
      </c>
      <c r="BH57" s="114" t="s">
        <v>743</v>
      </c>
      <c r="BI57" s="38" t="s">
        <v>110</v>
      </c>
      <c r="BJ57" s="85">
        <v>45832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744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55683</v>
      </c>
      <c r="J58" s="38" t="s">
        <v>253</v>
      </c>
      <c r="K58" s="84">
        <v>55683</v>
      </c>
      <c r="L58" s="84" t="s">
        <v>254</v>
      </c>
      <c r="M58" s="38" t="s">
        <v>255</v>
      </c>
      <c r="N58" s="84">
        <v>94582</v>
      </c>
      <c r="O58" s="84" t="s">
        <v>325</v>
      </c>
      <c r="P58" s="84">
        <v>131654</v>
      </c>
      <c r="Q58" s="38" t="s">
        <v>326</v>
      </c>
      <c r="R58" s="38" t="s">
        <v>258</v>
      </c>
      <c r="S58" s="84" t="s">
        <v>453</v>
      </c>
      <c r="T58" s="84" t="s">
        <v>453</v>
      </c>
      <c r="U58" s="84" t="s">
        <v>260</v>
      </c>
      <c r="V58" s="84" t="s">
        <v>275</v>
      </c>
      <c r="W58" s="84">
        <v>0</v>
      </c>
      <c r="X58" s="38" t="s">
        <v>262</v>
      </c>
      <c r="Y58" s="84">
        <v>356069679</v>
      </c>
      <c r="Z58" s="38" t="s">
        <v>454</v>
      </c>
      <c r="AA58" s="108">
        <v>45373</v>
      </c>
      <c r="AB58" s="84">
        <v>11000</v>
      </c>
      <c r="AC58" s="108" t="s">
        <v>277</v>
      </c>
      <c r="AD58" s="84">
        <v>18</v>
      </c>
      <c r="AE58" s="84" t="s">
        <v>292</v>
      </c>
      <c r="AF58" s="84" t="s">
        <v>304</v>
      </c>
      <c r="AG58" s="108" t="s">
        <v>405</v>
      </c>
      <c r="AH58" s="84" t="s">
        <v>268</v>
      </c>
      <c r="AI58" s="108" t="s">
        <v>449</v>
      </c>
      <c r="AJ58" s="84">
        <v>740</v>
      </c>
      <c r="AK58" s="84">
        <v>740</v>
      </c>
      <c r="AL58" s="108" t="s">
        <v>306</v>
      </c>
      <c r="AM58" s="84">
        <v>8072.55</v>
      </c>
      <c r="AN58" s="112">
        <v>2287.4499999999998</v>
      </c>
      <c r="AO58" s="112">
        <v>10360</v>
      </c>
      <c r="AP58" s="112">
        <v>2927.45</v>
      </c>
      <c r="AQ58" s="112">
        <v>156.55000000000001</v>
      </c>
      <c r="AR58" s="112">
        <v>3084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453</v>
      </c>
      <c r="BG58" s="84" t="s">
        <v>828</v>
      </c>
      <c r="BH58" s="114" t="s">
        <v>743</v>
      </c>
      <c r="BI58" s="38" t="s">
        <v>110</v>
      </c>
      <c r="BJ58" s="85">
        <v>45832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744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55683</v>
      </c>
      <c r="J59" s="38" t="s">
        <v>253</v>
      </c>
      <c r="K59" s="84">
        <v>55683</v>
      </c>
      <c r="L59" s="84" t="s">
        <v>254</v>
      </c>
      <c r="M59" s="38" t="s">
        <v>255</v>
      </c>
      <c r="N59" s="84">
        <v>94612</v>
      </c>
      <c r="O59" s="84" t="s">
        <v>325</v>
      </c>
      <c r="P59" s="84">
        <v>131850</v>
      </c>
      <c r="Q59" s="38" t="s">
        <v>455</v>
      </c>
      <c r="R59" s="38" t="s">
        <v>353</v>
      </c>
      <c r="S59" s="84" t="s">
        <v>456</v>
      </c>
      <c r="T59" s="84" t="s">
        <v>456</v>
      </c>
      <c r="U59" s="84" t="s">
        <v>260</v>
      </c>
      <c r="V59" s="84" t="s">
        <v>275</v>
      </c>
      <c r="W59" s="84">
        <v>0</v>
      </c>
      <c r="X59" s="38" t="s">
        <v>262</v>
      </c>
      <c r="Y59" s="84">
        <v>356076661</v>
      </c>
      <c r="Z59" s="38" t="s">
        <v>457</v>
      </c>
      <c r="AA59" s="108">
        <v>45373</v>
      </c>
      <c r="AB59" s="84">
        <v>10000</v>
      </c>
      <c r="AC59" s="108" t="s">
        <v>277</v>
      </c>
      <c r="AD59" s="84">
        <v>18</v>
      </c>
      <c r="AE59" s="84" t="s">
        <v>354</v>
      </c>
      <c r="AF59" s="84" t="s">
        <v>337</v>
      </c>
      <c r="AG59" s="108" t="s">
        <v>458</v>
      </c>
      <c r="AH59" s="84" t="s">
        <v>400</v>
      </c>
      <c r="AI59" s="108" t="s">
        <v>449</v>
      </c>
      <c r="AJ59" s="84">
        <v>670</v>
      </c>
      <c r="AK59" s="84">
        <v>670</v>
      </c>
      <c r="AL59" s="108" t="s">
        <v>306</v>
      </c>
      <c r="AM59" s="84">
        <v>7294.83</v>
      </c>
      <c r="AN59" s="112">
        <v>2085.17</v>
      </c>
      <c r="AO59" s="112">
        <v>9380</v>
      </c>
      <c r="AP59" s="112">
        <v>2705.17</v>
      </c>
      <c r="AQ59" s="112">
        <v>146.83000000000001</v>
      </c>
      <c r="AR59" s="112">
        <v>2852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456</v>
      </c>
      <c r="BG59" s="84" t="s">
        <v>829</v>
      </c>
      <c r="BH59" s="114" t="s">
        <v>743</v>
      </c>
      <c r="BI59" s="38" t="s">
        <v>110</v>
      </c>
      <c r="BJ59" s="85">
        <v>45832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745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55683</v>
      </c>
      <c r="J60" s="38" t="s">
        <v>253</v>
      </c>
      <c r="K60" s="84">
        <v>55683</v>
      </c>
      <c r="L60" s="84" t="s">
        <v>254</v>
      </c>
      <c r="M60" s="38" t="s">
        <v>255</v>
      </c>
      <c r="N60" s="84">
        <v>91645</v>
      </c>
      <c r="O60" s="84" t="s">
        <v>256</v>
      </c>
      <c r="P60" s="84">
        <v>128016</v>
      </c>
      <c r="Q60" s="38" t="s">
        <v>257</v>
      </c>
      <c r="R60" s="38" t="s">
        <v>258</v>
      </c>
      <c r="S60" s="84" t="s">
        <v>459</v>
      </c>
      <c r="T60" s="84" t="s">
        <v>459</v>
      </c>
      <c r="U60" s="84" t="s">
        <v>260</v>
      </c>
      <c r="V60" s="84" t="s">
        <v>275</v>
      </c>
      <c r="W60" s="84">
        <v>0</v>
      </c>
      <c r="X60" s="38" t="s">
        <v>262</v>
      </c>
      <c r="Y60" s="84">
        <v>356199858</v>
      </c>
      <c r="Z60" s="38" t="s">
        <v>460</v>
      </c>
      <c r="AA60" s="108">
        <v>45381</v>
      </c>
      <c r="AB60" s="84">
        <v>80000</v>
      </c>
      <c r="AC60" s="108" t="s">
        <v>264</v>
      </c>
      <c r="AD60" s="84">
        <v>30</v>
      </c>
      <c r="AE60" s="84" t="s">
        <v>392</v>
      </c>
      <c r="AF60" s="84" t="s">
        <v>293</v>
      </c>
      <c r="AG60" s="108" t="s">
        <v>461</v>
      </c>
      <c r="AH60" s="84" t="s">
        <v>295</v>
      </c>
      <c r="AI60" s="108" t="s">
        <v>462</v>
      </c>
      <c r="AJ60" s="84">
        <v>3610</v>
      </c>
      <c r="AK60" s="84">
        <v>3610</v>
      </c>
      <c r="AL60" s="108" t="s">
        <v>377</v>
      </c>
      <c r="AM60" s="84">
        <v>15933.71</v>
      </c>
      <c r="AN60" s="112">
        <v>12946.29</v>
      </c>
      <c r="AO60" s="112">
        <v>28880</v>
      </c>
      <c r="AP60" s="112">
        <v>64066.29</v>
      </c>
      <c r="AQ60" s="112">
        <v>16701.71</v>
      </c>
      <c r="AR60" s="112">
        <v>80768</v>
      </c>
      <c r="AS60" s="112">
        <v>14405.03</v>
      </c>
      <c r="AT60" s="112">
        <v>7254.97</v>
      </c>
      <c r="AU60" s="112">
        <v>21660</v>
      </c>
      <c r="AV60" s="84">
        <v>14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459</v>
      </c>
      <c r="BG60" s="84" t="s">
        <v>830</v>
      </c>
      <c r="BH60" s="114" t="s">
        <v>743</v>
      </c>
      <c r="BI60" s="38" t="s">
        <v>110</v>
      </c>
      <c r="BJ60" s="85">
        <v>45832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744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55683</v>
      </c>
      <c r="J61" s="38" t="s">
        <v>253</v>
      </c>
      <c r="K61" s="84">
        <v>55683</v>
      </c>
      <c r="L61" s="84" t="s">
        <v>254</v>
      </c>
      <c r="M61" s="38" t="s">
        <v>255</v>
      </c>
      <c r="N61" s="84">
        <v>162022</v>
      </c>
      <c r="O61" s="84" t="s">
        <v>288</v>
      </c>
      <c r="P61" s="84">
        <v>639993</v>
      </c>
      <c r="Q61" s="38" t="s">
        <v>307</v>
      </c>
      <c r="R61" s="38" t="s">
        <v>258</v>
      </c>
      <c r="S61" s="84" t="s">
        <v>463</v>
      </c>
      <c r="T61" s="84" t="s">
        <v>463</v>
      </c>
      <c r="U61" s="84" t="s">
        <v>260</v>
      </c>
      <c r="V61" s="84" t="s">
        <v>275</v>
      </c>
      <c r="W61" s="84">
        <v>0</v>
      </c>
      <c r="X61" s="38" t="s">
        <v>262</v>
      </c>
      <c r="Y61" s="84">
        <v>356227090</v>
      </c>
      <c r="Z61" s="38" t="s">
        <v>464</v>
      </c>
      <c r="AA61" s="108">
        <v>45381</v>
      </c>
      <c r="AB61" s="84">
        <v>32000</v>
      </c>
      <c r="AC61" s="108" t="s">
        <v>277</v>
      </c>
      <c r="AD61" s="84">
        <v>24</v>
      </c>
      <c r="AE61" s="84" t="s">
        <v>265</v>
      </c>
      <c r="AF61" s="84" t="s">
        <v>304</v>
      </c>
      <c r="AG61" s="108" t="s">
        <v>465</v>
      </c>
      <c r="AH61" s="84" t="s">
        <v>268</v>
      </c>
      <c r="AI61" s="108" t="s">
        <v>449</v>
      </c>
      <c r="AJ61" s="84">
        <v>1710</v>
      </c>
      <c r="AK61" s="84">
        <v>1710</v>
      </c>
      <c r="AL61" s="108" t="s">
        <v>466</v>
      </c>
      <c r="AM61" s="84">
        <v>10090.379999999999</v>
      </c>
      <c r="AN61" s="112">
        <v>5299.62</v>
      </c>
      <c r="AO61" s="112">
        <v>15390</v>
      </c>
      <c r="AP61" s="112">
        <v>21909.62</v>
      </c>
      <c r="AQ61" s="112">
        <v>3865.38</v>
      </c>
      <c r="AR61" s="112">
        <v>25775</v>
      </c>
      <c r="AS61" s="112">
        <v>6507.77</v>
      </c>
      <c r="AT61" s="112">
        <v>2042.23</v>
      </c>
      <c r="AU61" s="112">
        <v>8550</v>
      </c>
      <c r="AV61" s="84">
        <v>14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463</v>
      </c>
      <c r="BG61" s="84" t="s">
        <v>831</v>
      </c>
      <c r="BH61" s="114" t="s">
        <v>743</v>
      </c>
      <c r="BI61" s="38" t="s">
        <v>110</v>
      </c>
      <c r="BJ61" s="85">
        <v>45832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744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55683</v>
      </c>
      <c r="J62" s="38" t="s">
        <v>253</v>
      </c>
      <c r="K62" s="84">
        <v>55683</v>
      </c>
      <c r="L62" s="84" t="s">
        <v>254</v>
      </c>
      <c r="M62" s="38" t="s">
        <v>255</v>
      </c>
      <c r="N62" s="84">
        <v>162022</v>
      </c>
      <c r="O62" s="84" t="s">
        <v>288</v>
      </c>
      <c r="P62" s="84">
        <v>846069</v>
      </c>
      <c r="Q62" s="38" t="s">
        <v>312</v>
      </c>
      <c r="R62" s="38" t="s">
        <v>258</v>
      </c>
      <c r="S62" s="84" t="s">
        <v>467</v>
      </c>
      <c r="T62" s="84" t="s">
        <v>467</v>
      </c>
      <c r="U62" s="84" t="s">
        <v>260</v>
      </c>
      <c r="V62" s="84" t="s">
        <v>275</v>
      </c>
      <c r="W62" s="84">
        <v>0</v>
      </c>
      <c r="X62" s="38" t="s">
        <v>262</v>
      </c>
      <c r="Y62" s="84">
        <v>356554795</v>
      </c>
      <c r="Z62" s="38" t="s">
        <v>468</v>
      </c>
      <c r="AA62" s="108">
        <v>45407</v>
      </c>
      <c r="AB62" s="84">
        <v>80000</v>
      </c>
      <c r="AC62" s="108" t="s">
        <v>277</v>
      </c>
      <c r="AD62" s="84">
        <v>24</v>
      </c>
      <c r="AE62" s="84" t="s">
        <v>336</v>
      </c>
      <c r="AF62" s="84" t="s">
        <v>293</v>
      </c>
      <c r="AG62" s="108" t="s">
        <v>294</v>
      </c>
      <c r="AH62" s="84" t="s">
        <v>295</v>
      </c>
      <c r="AI62" s="108" t="s">
        <v>469</v>
      </c>
      <c r="AJ62" s="84">
        <v>4270</v>
      </c>
      <c r="AK62" s="84">
        <v>4270</v>
      </c>
      <c r="AL62" s="108" t="s">
        <v>297</v>
      </c>
      <c r="AM62" s="84">
        <v>37697.949999999997</v>
      </c>
      <c r="AN62" s="112">
        <v>17812.05</v>
      </c>
      <c r="AO62" s="112">
        <v>55510</v>
      </c>
      <c r="AP62" s="112">
        <v>42302.05</v>
      </c>
      <c r="AQ62" s="112">
        <v>5540.95</v>
      </c>
      <c r="AR62" s="112">
        <v>47843</v>
      </c>
      <c r="AS62" s="112">
        <v>0</v>
      </c>
      <c r="AT62" s="112">
        <v>0</v>
      </c>
      <c r="AU62" s="112">
        <v>0</v>
      </c>
      <c r="AV62" s="84">
        <v>13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467</v>
      </c>
      <c r="BG62" s="84" t="s">
        <v>832</v>
      </c>
      <c r="BH62" s="114" t="s">
        <v>743</v>
      </c>
      <c r="BI62" s="38" t="s">
        <v>110</v>
      </c>
      <c r="BJ62" s="85">
        <v>45832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745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55683</v>
      </c>
      <c r="J63" s="38" t="s">
        <v>253</v>
      </c>
      <c r="K63" s="84">
        <v>55683</v>
      </c>
      <c r="L63" s="84" t="s">
        <v>254</v>
      </c>
      <c r="M63" s="38" t="s">
        <v>255</v>
      </c>
      <c r="N63" s="84">
        <v>184843</v>
      </c>
      <c r="O63" s="84" t="s">
        <v>470</v>
      </c>
      <c r="P63" s="84">
        <v>246166</v>
      </c>
      <c r="Q63" s="38" t="s">
        <v>471</v>
      </c>
      <c r="R63" s="38" t="s">
        <v>258</v>
      </c>
      <c r="S63" s="84" t="s">
        <v>472</v>
      </c>
      <c r="T63" s="84" t="s">
        <v>472</v>
      </c>
      <c r="U63" s="84" t="s">
        <v>285</v>
      </c>
      <c r="V63" s="84" t="s">
        <v>275</v>
      </c>
      <c r="W63" s="84">
        <v>0</v>
      </c>
      <c r="X63" s="38" t="s">
        <v>262</v>
      </c>
      <c r="Y63" s="84">
        <v>357191649</v>
      </c>
      <c r="Z63" s="38" t="s">
        <v>473</v>
      </c>
      <c r="AA63" s="108">
        <v>45450</v>
      </c>
      <c r="AB63" s="84">
        <v>52000</v>
      </c>
      <c r="AC63" s="108" t="s">
        <v>277</v>
      </c>
      <c r="AD63" s="84">
        <v>24</v>
      </c>
      <c r="AE63" s="84" t="s">
        <v>474</v>
      </c>
      <c r="AF63" s="84" t="s">
        <v>304</v>
      </c>
      <c r="AG63" s="108" t="s">
        <v>475</v>
      </c>
      <c r="AH63" s="84" t="s">
        <v>268</v>
      </c>
      <c r="AI63" s="108" t="s">
        <v>345</v>
      </c>
      <c r="AJ63" s="84">
        <v>2780</v>
      </c>
      <c r="AK63" s="84">
        <v>2780</v>
      </c>
      <c r="AL63" s="108" t="s">
        <v>306</v>
      </c>
      <c r="AM63" s="84">
        <v>22971.37</v>
      </c>
      <c r="AN63" s="112">
        <v>10388.629999999999</v>
      </c>
      <c r="AO63" s="112">
        <v>33360</v>
      </c>
      <c r="AP63" s="112">
        <v>29028.63</v>
      </c>
      <c r="AQ63" s="112">
        <v>4035.37</v>
      </c>
      <c r="AR63" s="112">
        <v>33064</v>
      </c>
      <c r="AS63" s="112">
        <v>0</v>
      </c>
      <c r="AT63" s="112">
        <v>0</v>
      </c>
      <c r="AU63" s="112">
        <v>0</v>
      </c>
      <c r="AV63" s="84">
        <v>12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472</v>
      </c>
      <c r="BG63" s="84" t="s">
        <v>833</v>
      </c>
      <c r="BH63" s="114" t="s">
        <v>743</v>
      </c>
      <c r="BI63" s="38" t="s">
        <v>110</v>
      </c>
      <c r="BJ63" s="85">
        <v>45832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745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55683</v>
      </c>
      <c r="J64" s="38" t="s">
        <v>253</v>
      </c>
      <c r="K64" s="84">
        <v>55683</v>
      </c>
      <c r="L64" s="84" t="s">
        <v>254</v>
      </c>
      <c r="M64" s="38" t="s">
        <v>255</v>
      </c>
      <c r="N64" s="84">
        <v>189130</v>
      </c>
      <c r="O64" s="84" t="s">
        <v>272</v>
      </c>
      <c r="P64" s="84">
        <v>251480</v>
      </c>
      <c r="Q64" s="38" t="s">
        <v>373</v>
      </c>
      <c r="R64" s="38" t="s">
        <v>258</v>
      </c>
      <c r="S64" s="84" t="s">
        <v>476</v>
      </c>
      <c r="T64" s="84" t="s">
        <v>476</v>
      </c>
      <c r="U64" s="84" t="s">
        <v>260</v>
      </c>
      <c r="V64" s="84" t="s">
        <v>275</v>
      </c>
      <c r="W64" s="84">
        <v>0</v>
      </c>
      <c r="X64" s="38" t="s">
        <v>262</v>
      </c>
      <c r="Y64" s="84">
        <v>357215602</v>
      </c>
      <c r="Z64" s="38" t="s">
        <v>477</v>
      </c>
      <c r="AA64" s="108">
        <v>45453</v>
      </c>
      <c r="AB64" s="84">
        <v>60000</v>
      </c>
      <c r="AC64" s="108" t="s">
        <v>277</v>
      </c>
      <c r="AD64" s="84">
        <v>24</v>
      </c>
      <c r="AE64" s="84" t="s">
        <v>478</v>
      </c>
      <c r="AF64" s="84" t="s">
        <v>337</v>
      </c>
      <c r="AG64" s="108" t="s">
        <v>420</v>
      </c>
      <c r="AH64" s="84" t="s">
        <v>400</v>
      </c>
      <c r="AI64" s="108" t="s">
        <v>345</v>
      </c>
      <c r="AJ64" s="84">
        <v>3200</v>
      </c>
      <c r="AK64" s="84">
        <v>3200</v>
      </c>
      <c r="AL64" s="108" t="s">
        <v>306</v>
      </c>
      <c r="AM64" s="84">
        <v>26556.560000000001</v>
      </c>
      <c r="AN64" s="112">
        <v>11843.44</v>
      </c>
      <c r="AO64" s="112">
        <v>38400</v>
      </c>
      <c r="AP64" s="112">
        <v>33443.440000000002</v>
      </c>
      <c r="AQ64" s="112">
        <v>4652.5600000000004</v>
      </c>
      <c r="AR64" s="112">
        <v>38096</v>
      </c>
      <c r="AS64" s="112">
        <v>0</v>
      </c>
      <c r="AT64" s="112">
        <v>0</v>
      </c>
      <c r="AU64" s="112">
        <v>0</v>
      </c>
      <c r="AV64" s="84">
        <v>12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476</v>
      </c>
      <c r="BG64" s="84" t="s">
        <v>834</v>
      </c>
      <c r="BH64" s="114" t="s">
        <v>743</v>
      </c>
      <c r="BI64" s="38" t="s">
        <v>110</v>
      </c>
      <c r="BJ64" s="85">
        <v>45832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745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55683</v>
      </c>
      <c r="J65" s="38" t="s">
        <v>253</v>
      </c>
      <c r="K65" s="84">
        <v>55683</v>
      </c>
      <c r="L65" s="84" t="s">
        <v>254</v>
      </c>
      <c r="M65" s="38" t="s">
        <v>255</v>
      </c>
      <c r="N65" s="84">
        <v>189130</v>
      </c>
      <c r="O65" s="84" t="s">
        <v>272</v>
      </c>
      <c r="P65" s="84">
        <v>251480</v>
      </c>
      <c r="Q65" s="38" t="s">
        <v>373</v>
      </c>
      <c r="R65" s="38" t="s">
        <v>258</v>
      </c>
      <c r="S65" s="84" t="s">
        <v>479</v>
      </c>
      <c r="T65" s="84" t="s">
        <v>479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357228169</v>
      </c>
      <c r="Z65" s="38" t="s">
        <v>480</v>
      </c>
      <c r="AA65" s="108">
        <v>45609</v>
      </c>
      <c r="AB65" s="84">
        <v>80000</v>
      </c>
      <c r="AC65" s="108" t="s">
        <v>277</v>
      </c>
      <c r="AD65" s="84">
        <v>24</v>
      </c>
      <c r="AE65" s="84" t="s">
        <v>478</v>
      </c>
      <c r="AF65" s="84" t="s">
        <v>337</v>
      </c>
      <c r="AG65" s="108" t="s">
        <v>420</v>
      </c>
      <c r="AH65" s="84" t="s">
        <v>400</v>
      </c>
      <c r="AI65" s="108" t="s">
        <v>316</v>
      </c>
      <c r="AJ65" s="84">
        <v>4200</v>
      </c>
      <c r="AK65" s="84">
        <v>4200</v>
      </c>
      <c r="AL65" s="108" t="s">
        <v>297</v>
      </c>
      <c r="AM65" s="84">
        <v>17384.32</v>
      </c>
      <c r="AN65" s="112">
        <v>7815.68</v>
      </c>
      <c r="AO65" s="112">
        <v>25200</v>
      </c>
      <c r="AP65" s="112">
        <v>62615.68</v>
      </c>
      <c r="AQ65" s="112">
        <v>12211.32</v>
      </c>
      <c r="AR65" s="112">
        <v>74827</v>
      </c>
      <c r="AS65" s="112">
        <v>2804.01</v>
      </c>
      <c r="AT65" s="112">
        <v>1395.99</v>
      </c>
      <c r="AU65" s="112">
        <v>4200</v>
      </c>
      <c r="AV65" s="84">
        <v>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479</v>
      </c>
      <c r="BG65" s="84" t="s">
        <v>835</v>
      </c>
      <c r="BH65" s="114" t="s">
        <v>743</v>
      </c>
      <c r="BI65" s="38" t="s">
        <v>110</v>
      </c>
      <c r="BJ65" s="85">
        <v>45832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744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55683</v>
      </c>
      <c r="J66" s="38" t="s">
        <v>253</v>
      </c>
      <c r="K66" s="84">
        <v>55683</v>
      </c>
      <c r="L66" s="84" t="s">
        <v>254</v>
      </c>
      <c r="M66" s="38" t="s">
        <v>255</v>
      </c>
      <c r="N66" s="84">
        <v>184843</v>
      </c>
      <c r="O66" s="84" t="s">
        <v>470</v>
      </c>
      <c r="P66" s="84">
        <v>246166</v>
      </c>
      <c r="Q66" s="38" t="s">
        <v>471</v>
      </c>
      <c r="R66" s="38" t="s">
        <v>258</v>
      </c>
      <c r="S66" s="84" t="s">
        <v>481</v>
      </c>
      <c r="T66" s="84" t="s">
        <v>481</v>
      </c>
      <c r="U66" s="84" t="s">
        <v>260</v>
      </c>
      <c r="V66" s="84" t="s">
        <v>275</v>
      </c>
      <c r="W66" s="84">
        <v>0</v>
      </c>
      <c r="X66" s="38" t="s">
        <v>262</v>
      </c>
      <c r="Y66" s="84">
        <v>357666601</v>
      </c>
      <c r="Z66" s="38" t="s">
        <v>482</v>
      </c>
      <c r="AA66" s="108">
        <v>45609</v>
      </c>
      <c r="AB66" s="84">
        <v>44000</v>
      </c>
      <c r="AC66" s="108" t="s">
        <v>277</v>
      </c>
      <c r="AD66" s="84">
        <v>30</v>
      </c>
      <c r="AE66" s="84" t="s">
        <v>478</v>
      </c>
      <c r="AF66" s="84" t="s">
        <v>337</v>
      </c>
      <c r="AG66" s="108" t="s">
        <v>483</v>
      </c>
      <c r="AH66" s="84" t="s">
        <v>400</v>
      </c>
      <c r="AI66" s="108" t="s">
        <v>316</v>
      </c>
      <c r="AJ66" s="84">
        <v>1950</v>
      </c>
      <c r="AK66" s="84">
        <v>1950</v>
      </c>
      <c r="AL66" s="108" t="s">
        <v>306</v>
      </c>
      <c r="AM66" s="84">
        <v>8431.1200000000008</v>
      </c>
      <c r="AN66" s="112">
        <v>5218.88</v>
      </c>
      <c r="AO66" s="112">
        <v>13650</v>
      </c>
      <c r="AP66" s="112">
        <v>35568.879999999997</v>
      </c>
      <c r="AQ66" s="112">
        <v>8719.1200000000008</v>
      </c>
      <c r="AR66" s="112">
        <v>44288</v>
      </c>
      <c r="AS66" s="112">
        <v>0</v>
      </c>
      <c r="AT66" s="112">
        <v>0</v>
      </c>
      <c r="AU66" s="112">
        <v>0</v>
      </c>
      <c r="AV66" s="84">
        <v>7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481</v>
      </c>
      <c r="BG66" s="84" t="s">
        <v>836</v>
      </c>
      <c r="BH66" s="114" t="s">
        <v>743</v>
      </c>
      <c r="BI66" s="38" t="s">
        <v>110</v>
      </c>
      <c r="BJ66" s="85">
        <v>45832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744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55683</v>
      </c>
      <c r="J67" s="38" t="s">
        <v>253</v>
      </c>
      <c r="K67" s="84">
        <v>55683</v>
      </c>
      <c r="L67" s="84" t="s">
        <v>254</v>
      </c>
      <c r="M67" s="38" t="s">
        <v>255</v>
      </c>
      <c r="N67" s="84">
        <v>162022</v>
      </c>
      <c r="O67" s="84" t="s">
        <v>288</v>
      </c>
      <c r="P67" s="84">
        <v>217281</v>
      </c>
      <c r="Q67" s="38" t="s">
        <v>289</v>
      </c>
      <c r="R67" s="38" t="s">
        <v>258</v>
      </c>
      <c r="S67" s="84" t="s">
        <v>484</v>
      </c>
      <c r="T67" s="84" t="s">
        <v>484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357926664</v>
      </c>
      <c r="Z67" s="38" t="s">
        <v>485</v>
      </c>
      <c r="AA67" s="108">
        <v>45609</v>
      </c>
      <c r="AB67" s="84">
        <v>75000</v>
      </c>
      <c r="AC67" s="108" t="s">
        <v>277</v>
      </c>
      <c r="AD67" s="84">
        <v>24</v>
      </c>
      <c r="AE67" s="84" t="s">
        <v>478</v>
      </c>
      <c r="AF67" s="84" t="s">
        <v>337</v>
      </c>
      <c r="AG67" s="108" t="s">
        <v>294</v>
      </c>
      <c r="AH67" s="84" t="s">
        <v>400</v>
      </c>
      <c r="AI67" s="108" t="s">
        <v>316</v>
      </c>
      <c r="AJ67" s="84">
        <v>3940</v>
      </c>
      <c r="AK67" s="84">
        <v>3940</v>
      </c>
      <c r="AL67" s="108" t="s">
        <v>297</v>
      </c>
      <c r="AM67" s="84">
        <v>18945.14</v>
      </c>
      <c r="AN67" s="112">
        <v>8634.86</v>
      </c>
      <c r="AO67" s="112">
        <v>27580</v>
      </c>
      <c r="AP67" s="112">
        <v>56054.86</v>
      </c>
      <c r="AQ67" s="112">
        <v>10125.14</v>
      </c>
      <c r="AR67" s="112">
        <v>66180</v>
      </c>
      <c r="AS67" s="112">
        <v>0</v>
      </c>
      <c r="AT67" s="112">
        <v>0</v>
      </c>
      <c r="AU67" s="112">
        <v>0</v>
      </c>
      <c r="AV67" s="84">
        <v>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484</v>
      </c>
      <c r="BG67" s="84" t="s">
        <v>837</v>
      </c>
      <c r="BH67" s="114" t="s">
        <v>743</v>
      </c>
      <c r="BI67" s="38" t="s">
        <v>110</v>
      </c>
      <c r="BJ67" s="85">
        <v>45832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744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55683</v>
      </c>
      <c r="J68" s="38" t="s">
        <v>253</v>
      </c>
      <c r="K68" s="84">
        <v>55683</v>
      </c>
      <c r="L68" s="84" t="s">
        <v>254</v>
      </c>
      <c r="M68" s="38" t="s">
        <v>255</v>
      </c>
      <c r="N68" s="84">
        <v>162022</v>
      </c>
      <c r="O68" s="84" t="s">
        <v>288</v>
      </c>
      <c r="P68" s="84">
        <v>217281</v>
      </c>
      <c r="Q68" s="38" t="s">
        <v>289</v>
      </c>
      <c r="R68" s="38" t="s">
        <v>258</v>
      </c>
      <c r="S68" s="84" t="s">
        <v>486</v>
      </c>
      <c r="T68" s="84" t="s">
        <v>486</v>
      </c>
      <c r="U68" s="84" t="s">
        <v>260</v>
      </c>
      <c r="V68" s="84" t="s">
        <v>275</v>
      </c>
      <c r="W68" s="84">
        <v>0</v>
      </c>
      <c r="X68" s="38" t="s">
        <v>487</v>
      </c>
      <c r="Y68" s="84">
        <v>358085994</v>
      </c>
      <c r="Z68" s="38" t="s">
        <v>488</v>
      </c>
      <c r="AA68" s="108">
        <v>45565</v>
      </c>
      <c r="AB68" s="84">
        <v>80000</v>
      </c>
      <c r="AC68" s="108" t="s">
        <v>277</v>
      </c>
      <c r="AD68" s="84">
        <v>24</v>
      </c>
      <c r="AE68" s="84" t="s">
        <v>489</v>
      </c>
      <c r="AF68" s="84"/>
      <c r="AG68" s="108" t="s">
        <v>294</v>
      </c>
      <c r="AH68" s="84"/>
      <c r="AI68" s="108" t="s">
        <v>490</v>
      </c>
      <c r="AJ68" s="84">
        <v>4260</v>
      </c>
      <c r="AK68" s="84">
        <v>4260</v>
      </c>
      <c r="AL68" s="108" t="s">
        <v>306</v>
      </c>
      <c r="AM68" s="84">
        <v>22166.560000000001</v>
      </c>
      <c r="AN68" s="112">
        <v>11913.44</v>
      </c>
      <c r="AO68" s="112">
        <v>34080</v>
      </c>
      <c r="AP68" s="112">
        <v>57833.440000000002</v>
      </c>
      <c r="AQ68" s="112">
        <v>10666.56</v>
      </c>
      <c r="AR68" s="112">
        <v>68500</v>
      </c>
      <c r="AS68" s="112">
        <v>0</v>
      </c>
      <c r="AT68" s="112">
        <v>0</v>
      </c>
      <c r="AU68" s="112">
        <v>0</v>
      </c>
      <c r="AV68" s="84">
        <v>8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486</v>
      </c>
      <c r="BG68" s="84" t="s">
        <v>838</v>
      </c>
      <c r="BH68" s="114" t="s">
        <v>743</v>
      </c>
      <c r="BI68" s="38" t="s">
        <v>110</v>
      </c>
      <c r="BJ68" s="85">
        <v>45832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745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55683</v>
      </c>
      <c r="J69" s="38" t="s">
        <v>253</v>
      </c>
      <c r="K69" s="84">
        <v>55683</v>
      </c>
      <c r="L69" s="84" t="s">
        <v>254</v>
      </c>
      <c r="M69" s="38" t="s">
        <v>255</v>
      </c>
      <c r="N69" s="84">
        <v>162022</v>
      </c>
      <c r="O69" s="84" t="s">
        <v>288</v>
      </c>
      <c r="P69" s="84">
        <v>217281</v>
      </c>
      <c r="Q69" s="38" t="s">
        <v>289</v>
      </c>
      <c r="R69" s="38" t="s">
        <v>258</v>
      </c>
      <c r="S69" s="84" t="s">
        <v>491</v>
      </c>
      <c r="T69" s="84" t="s">
        <v>491</v>
      </c>
      <c r="U69" s="84" t="s">
        <v>260</v>
      </c>
      <c r="V69" s="84" t="s">
        <v>275</v>
      </c>
      <c r="W69" s="84">
        <v>0</v>
      </c>
      <c r="X69" s="38" t="s">
        <v>262</v>
      </c>
      <c r="Y69" s="84">
        <v>358749574</v>
      </c>
      <c r="Z69" s="38" t="s">
        <v>492</v>
      </c>
      <c r="AA69" s="108">
        <v>45609</v>
      </c>
      <c r="AB69" s="84">
        <v>65000</v>
      </c>
      <c r="AC69" s="108" t="s">
        <v>277</v>
      </c>
      <c r="AD69" s="84">
        <v>24</v>
      </c>
      <c r="AE69" s="84" t="s">
        <v>474</v>
      </c>
      <c r="AF69" s="84" t="s">
        <v>304</v>
      </c>
      <c r="AG69" s="108" t="s">
        <v>493</v>
      </c>
      <c r="AH69" s="84" t="s">
        <v>268</v>
      </c>
      <c r="AI69" s="108" t="s">
        <v>316</v>
      </c>
      <c r="AJ69" s="84">
        <v>3460</v>
      </c>
      <c r="AK69" s="84">
        <v>3460</v>
      </c>
      <c r="AL69" s="108" t="s">
        <v>297</v>
      </c>
      <c r="AM69" s="84">
        <v>16243.01</v>
      </c>
      <c r="AN69" s="112">
        <v>7976.99</v>
      </c>
      <c r="AO69" s="112">
        <v>24220</v>
      </c>
      <c r="AP69" s="112">
        <v>48756.99</v>
      </c>
      <c r="AQ69" s="112">
        <v>9412.01</v>
      </c>
      <c r="AR69" s="112">
        <v>58169</v>
      </c>
      <c r="AS69" s="112">
        <v>0</v>
      </c>
      <c r="AT69" s="112">
        <v>0</v>
      </c>
      <c r="AU69" s="112">
        <v>0</v>
      </c>
      <c r="AV69" s="84">
        <v>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491</v>
      </c>
      <c r="BG69" s="84" t="s">
        <v>839</v>
      </c>
      <c r="BH69" s="114" t="s">
        <v>743</v>
      </c>
      <c r="BI69" s="38" t="s">
        <v>110</v>
      </c>
      <c r="BJ69" s="85">
        <v>45832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745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55683</v>
      </c>
      <c r="J70" s="38" t="s">
        <v>253</v>
      </c>
      <c r="K70" s="84">
        <v>55683</v>
      </c>
      <c r="L70" s="84" t="s">
        <v>254</v>
      </c>
      <c r="M70" s="38" t="s">
        <v>255</v>
      </c>
      <c r="N70" s="84">
        <v>184843</v>
      </c>
      <c r="O70" s="84" t="s">
        <v>470</v>
      </c>
      <c r="P70" s="84">
        <v>246166</v>
      </c>
      <c r="Q70" s="38" t="s">
        <v>471</v>
      </c>
      <c r="R70" s="38" t="s">
        <v>258</v>
      </c>
      <c r="S70" s="84" t="s">
        <v>494</v>
      </c>
      <c r="T70" s="84" t="s">
        <v>494</v>
      </c>
      <c r="U70" s="84" t="s">
        <v>260</v>
      </c>
      <c r="V70" s="84" t="s">
        <v>275</v>
      </c>
      <c r="W70" s="84">
        <v>0</v>
      </c>
      <c r="X70" s="38" t="s">
        <v>262</v>
      </c>
      <c r="Y70" s="84">
        <v>358883568</v>
      </c>
      <c r="Z70" s="38" t="s">
        <v>495</v>
      </c>
      <c r="AA70" s="108">
        <v>45609</v>
      </c>
      <c r="AB70" s="84">
        <v>80000</v>
      </c>
      <c r="AC70" s="108" t="s">
        <v>277</v>
      </c>
      <c r="AD70" s="84">
        <v>30</v>
      </c>
      <c r="AE70" s="84" t="s">
        <v>489</v>
      </c>
      <c r="AF70" s="84" t="s">
        <v>293</v>
      </c>
      <c r="AG70" s="108" t="s">
        <v>483</v>
      </c>
      <c r="AH70" s="84" t="s">
        <v>295</v>
      </c>
      <c r="AI70" s="108" t="s">
        <v>316</v>
      </c>
      <c r="AJ70" s="84">
        <v>3560</v>
      </c>
      <c r="AK70" s="84">
        <v>3560</v>
      </c>
      <c r="AL70" s="108" t="s">
        <v>297</v>
      </c>
      <c r="AM70" s="84">
        <v>13660.92</v>
      </c>
      <c r="AN70" s="112">
        <v>9699.08</v>
      </c>
      <c r="AO70" s="112">
        <v>23360</v>
      </c>
      <c r="AP70" s="112">
        <v>66339.08</v>
      </c>
      <c r="AQ70" s="112">
        <v>16285.92</v>
      </c>
      <c r="AR70" s="112">
        <v>82625</v>
      </c>
      <c r="AS70" s="112">
        <v>1560</v>
      </c>
      <c r="AT70" s="112">
        <v>0</v>
      </c>
      <c r="AU70" s="112">
        <v>1560</v>
      </c>
      <c r="AV70" s="84">
        <v>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494</v>
      </c>
      <c r="BG70" s="84" t="s">
        <v>840</v>
      </c>
      <c r="BH70" s="114" t="s">
        <v>743</v>
      </c>
      <c r="BI70" s="38" t="s">
        <v>110</v>
      </c>
      <c r="BJ70" s="85">
        <v>45832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744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55683</v>
      </c>
      <c r="J71" s="38" t="s">
        <v>253</v>
      </c>
      <c r="K71" s="84">
        <v>55683</v>
      </c>
      <c r="L71" s="84" t="s">
        <v>254</v>
      </c>
      <c r="M71" s="38" t="s">
        <v>255</v>
      </c>
      <c r="N71" s="84">
        <v>184843</v>
      </c>
      <c r="O71" s="84" t="s">
        <v>470</v>
      </c>
      <c r="P71" s="84">
        <v>246166</v>
      </c>
      <c r="Q71" s="38" t="s">
        <v>471</v>
      </c>
      <c r="R71" s="38" t="s">
        <v>258</v>
      </c>
      <c r="S71" s="84" t="s">
        <v>496</v>
      </c>
      <c r="T71" s="84" t="s">
        <v>496</v>
      </c>
      <c r="U71" s="84" t="s">
        <v>260</v>
      </c>
      <c r="V71" s="84" t="s">
        <v>275</v>
      </c>
      <c r="W71" s="84">
        <v>0</v>
      </c>
      <c r="X71" s="38" t="s">
        <v>262</v>
      </c>
      <c r="Y71" s="84">
        <v>358884024</v>
      </c>
      <c r="Z71" s="38" t="s">
        <v>497</v>
      </c>
      <c r="AA71" s="108">
        <v>45609</v>
      </c>
      <c r="AB71" s="84">
        <v>80000</v>
      </c>
      <c r="AC71" s="108" t="s">
        <v>277</v>
      </c>
      <c r="AD71" s="84">
        <v>24</v>
      </c>
      <c r="AE71" s="84" t="s">
        <v>489</v>
      </c>
      <c r="AF71" s="84" t="s">
        <v>337</v>
      </c>
      <c r="AG71" s="108" t="s">
        <v>498</v>
      </c>
      <c r="AH71" s="84" t="s">
        <v>400</v>
      </c>
      <c r="AI71" s="108" t="s">
        <v>316</v>
      </c>
      <c r="AJ71" s="84">
        <v>4200</v>
      </c>
      <c r="AK71" s="84">
        <v>4200</v>
      </c>
      <c r="AL71" s="108" t="s">
        <v>297</v>
      </c>
      <c r="AM71" s="84">
        <v>14355.14</v>
      </c>
      <c r="AN71" s="112">
        <v>7644.86</v>
      </c>
      <c r="AO71" s="112">
        <v>22000</v>
      </c>
      <c r="AP71" s="112">
        <v>65644.86</v>
      </c>
      <c r="AQ71" s="112">
        <v>12382.14</v>
      </c>
      <c r="AR71" s="112">
        <v>78027</v>
      </c>
      <c r="AS71" s="112">
        <v>5833.19</v>
      </c>
      <c r="AT71" s="112">
        <v>1566.81</v>
      </c>
      <c r="AU71" s="112">
        <v>7400</v>
      </c>
      <c r="AV71" s="84">
        <v>7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496</v>
      </c>
      <c r="BG71" s="84" t="s">
        <v>841</v>
      </c>
      <c r="BH71" s="114" t="s">
        <v>743</v>
      </c>
      <c r="BI71" s="38" t="s">
        <v>110</v>
      </c>
      <c r="BJ71" s="85">
        <v>45832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744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55683</v>
      </c>
      <c r="J72" s="38" t="s">
        <v>253</v>
      </c>
      <c r="K72" s="84">
        <v>55683</v>
      </c>
      <c r="L72" s="84" t="s">
        <v>254</v>
      </c>
      <c r="M72" s="38" t="s">
        <v>255</v>
      </c>
      <c r="N72" s="84">
        <v>184843</v>
      </c>
      <c r="O72" s="84" t="s">
        <v>470</v>
      </c>
      <c r="P72" s="84">
        <v>246166</v>
      </c>
      <c r="Q72" s="38" t="s">
        <v>471</v>
      </c>
      <c r="R72" s="38" t="s">
        <v>258</v>
      </c>
      <c r="S72" s="84" t="s">
        <v>499</v>
      </c>
      <c r="T72" s="84" t="s">
        <v>499</v>
      </c>
      <c r="U72" s="84" t="s">
        <v>260</v>
      </c>
      <c r="V72" s="84" t="s">
        <v>275</v>
      </c>
      <c r="W72" s="84">
        <v>0</v>
      </c>
      <c r="X72" s="38" t="s">
        <v>262</v>
      </c>
      <c r="Y72" s="84">
        <v>358884920</v>
      </c>
      <c r="Z72" s="38" t="s">
        <v>500</v>
      </c>
      <c r="AA72" s="108">
        <v>45609</v>
      </c>
      <c r="AB72" s="84">
        <v>76000</v>
      </c>
      <c r="AC72" s="108" t="s">
        <v>277</v>
      </c>
      <c r="AD72" s="84">
        <v>30</v>
      </c>
      <c r="AE72" s="84" t="s">
        <v>478</v>
      </c>
      <c r="AF72" s="84" t="s">
        <v>337</v>
      </c>
      <c r="AG72" s="108" t="s">
        <v>483</v>
      </c>
      <c r="AH72" s="84" t="s">
        <v>400</v>
      </c>
      <c r="AI72" s="108" t="s">
        <v>316</v>
      </c>
      <c r="AJ72" s="84">
        <v>3360</v>
      </c>
      <c r="AK72" s="84">
        <v>3360</v>
      </c>
      <c r="AL72" s="108" t="s">
        <v>306</v>
      </c>
      <c r="AM72" s="84">
        <v>14502.1</v>
      </c>
      <c r="AN72" s="112">
        <v>9017.9</v>
      </c>
      <c r="AO72" s="112">
        <v>23520</v>
      </c>
      <c r="AP72" s="112">
        <v>61497.9</v>
      </c>
      <c r="AQ72" s="112">
        <v>15140.1</v>
      </c>
      <c r="AR72" s="112">
        <v>76638</v>
      </c>
      <c r="AS72" s="112">
        <v>0</v>
      </c>
      <c r="AT72" s="112">
        <v>0</v>
      </c>
      <c r="AU72" s="112">
        <v>0</v>
      </c>
      <c r="AV72" s="84">
        <v>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499</v>
      </c>
      <c r="BG72" s="84" t="s">
        <v>842</v>
      </c>
      <c r="BH72" s="114" t="s">
        <v>743</v>
      </c>
      <c r="BI72" s="38" t="s">
        <v>110</v>
      </c>
      <c r="BJ72" s="85">
        <v>45832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745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55683</v>
      </c>
      <c r="J73" s="38" t="s">
        <v>253</v>
      </c>
      <c r="K73" s="84">
        <v>55683</v>
      </c>
      <c r="L73" s="84" t="s">
        <v>254</v>
      </c>
      <c r="M73" s="38" t="s">
        <v>255</v>
      </c>
      <c r="N73" s="84">
        <v>91125</v>
      </c>
      <c r="O73" s="84" t="s">
        <v>332</v>
      </c>
      <c r="P73" s="84">
        <v>127390</v>
      </c>
      <c r="Q73" s="38" t="s">
        <v>333</v>
      </c>
      <c r="R73" s="38" t="s">
        <v>258</v>
      </c>
      <c r="S73" s="84" t="s">
        <v>501</v>
      </c>
      <c r="T73" s="84" t="s">
        <v>501</v>
      </c>
      <c r="U73" s="84" t="s">
        <v>260</v>
      </c>
      <c r="V73" s="84" t="s">
        <v>275</v>
      </c>
      <c r="W73" s="84">
        <v>0</v>
      </c>
      <c r="X73" s="38" t="s">
        <v>262</v>
      </c>
      <c r="Y73" s="84">
        <v>358928378</v>
      </c>
      <c r="Z73" s="38" t="s">
        <v>502</v>
      </c>
      <c r="AA73" s="108">
        <v>45609</v>
      </c>
      <c r="AB73" s="84">
        <v>21000</v>
      </c>
      <c r="AC73" s="108" t="s">
        <v>277</v>
      </c>
      <c r="AD73" s="84">
        <v>18</v>
      </c>
      <c r="AE73" s="84" t="s">
        <v>474</v>
      </c>
      <c r="AF73" s="84" t="s">
        <v>266</v>
      </c>
      <c r="AG73" s="108" t="s">
        <v>267</v>
      </c>
      <c r="AH73" s="84" t="s">
        <v>268</v>
      </c>
      <c r="AI73" s="108" t="s">
        <v>316</v>
      </c>
      <c r="AJ73" s="84">
        <v>1410</v>
      </c>
      <c r="AK73" s="84">
        <v>1410</v>
      </c>
      <c r="AL73" s="108" t="s">
        <v>503</v>
      </c>
      <c r="AM73" s="84">
        <v>4160.9399999999996</v>
      </c>
      <c r="AN73" s="112">
        <v>1479.06</v>
      </c>
      <c r="AO73" s="112">
        <v>5640</v>
      </c>
      <c r="AP73" s="112">
        <v>16839.060000000001</v>
      </c>
      <c r="AQ73" s="112">
        <v>2675.94</v>
      </c>
      <c r="AR73" s="112">
        <v>19515</v>
      </c>
      <c r="AS73" s="112">
        <v>3263.88</v>
      </c>
      <c r="AT73" s="112">
        <v>966.12</v>
      </c>
      <c r="AU73" s="112">
        <v>4230</v>
      </c>
      <c r="AV73" s="84">
        <v>7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501</v>
      </c>
      <c r="BG73" s="84" t="s">
        <v>843</v>
      </c>
      <c r="BH73" s="114" t="s">
        <v>743</v>
      </c>
      <c r="BI73" s="38" t="s">
        <v>110</v>
      </c>
      <c r="BJ73" s="85">
        <v>45832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744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55683</v>
      </c>
      <c r="J74" s="38" t="s">
        <v>253</v>
      </c>
      <c r="K74" s="84">
        <v>55683</v>
      </c>
      <c r="L74" s="84" t="s">
        <v>254</v>
      </c>
      <c r="M74" s="38" t="s">
        <v>255</v>
      </c>
      <c r="N74" s="84">
        <v>189130</v>
      </c>
      <c r="O74" s="84" t="s">
        <v>272</v>
      </c>
      <c r="P74" s="84">
        <v>435667</v>
      </c>
      <c r="Q74" s="38" t="s">
        <v>273</v>
      </c>
      <c r="R74" s="38" t="s">
        <v>258</v>
      </c>
      <c r="S74" s="84" t="s">
        <v>504</v>
      </c>
      <c r="T74" s="84" t="s">
        <v>504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358928570</v>
      </c>
      <c r="Z74" s="38" t="s">
        <v>505</v>
      </c>
      <c r="AA74" s="108">
        <v>45609</v>
      </c>
      <c r="AB74" s="84">
        <v>72000</v>
      </c>
      <c r="AC74" s="108" t="s">
        <v>277</v>
      </c>
      <c r="AD74" s="84">
        <v>24</v>
      </c>
      <c r="AE74" s="84" t="s">
        <v>506</v>
      </c>
      <c r="AF74" s="84" t="s">
        <v>279</v>
      </c>
      <c r="AG74" s="108" t="s">
        <v>280</v>
      </c>
      <c r="AH74" s="84" t="s">
        <v>281</v>
      </c>
      <c r="AI74" s="108" t="s">
        <v>316</v>
      </c>
      <c r="AJ74" s="84">
        <v>3820</v>
      </c>
      <c r="AK74" s="84">
        <v>3820</v>
      </c>
      <c r="AL74" s="108" t="s">
        <v>301</v>
      </c>
      <c r="AM74" s="84">
        <v>18088.150000000001</v>
      </c>
      <c r="AN74" s="112">
        <v>8651.85</v>
      </c>
      <c r="AO74" s="112">
        <v>26740</v>
      </c>
      <c r="AP74" s="112">
        <v>53911.85</v>
      </c>
      <c r="AQ74" s="112">
        <v>10164.15</v>
      </c>
      <c r="AR74" s="112">
        <v>64076</v>
      </c>
      <c r="AS74" s="112">
        <v>0</v>
      </c>
      <c r="AT74" s="112">
        <v>0</v>
      </c>
      <c r="AU74" s="112">
        <v>0</v>
      </c>
      <c r="AV74" s="84">
        <v>7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504</v>
      </c>
      <c r="BG74" s="84" t="s">
        <v>844</v>
      </c>
      <c r="BH74" s="114" t="s">
        <v>743</v>
      </c>
      <c r="BI74" s="38" t="s">
        <v>110</v>
      </c>
      <c r="BJ74" s="85">
        <v>45832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744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55683</v>
      </c>
      <c r="J75" s="38" t="s">
        <v>253</v>
      </c>
      <c r="K75" s="84">
        <v>55683</v>
      </c>
      <c r="L75" s="84" t="s">
        <v>254</v>
      </c>
      <c r="M75" s="38" t="s">
        <v>255</v>
      </c>
      <c r="N75" s="84">
        <v>94582</v>
      </c>
      <c r="O75" s="84" t="s">
        <v>325</v>
      </c>
      <c r="P75" s="84">
        <v>262062</v>
      </c>
      <c r="Q75" s="38" t="s">
        <v>402</v>
      </c>
      <c r="R75" s="38" t="s">
        <v>258</v>
      </c>
      <c r="S75" s="84" t="s">
        <v>507</v>
      </c>
      <c r="T75" s="84" t="s">
        <v>507</v>
      </c>
      <c r="U75" s="84" t="s">
        <v>260</v>
      </c>
      <c r="V75" s="84" t="s">
        <v>275</v>
      </c>
      <c r="W75" s="84">
        <v>0</v>
      </c>
      <c r="X75" s="38" t="s">
        <v>262</v>
      </c>
      <c r="Y75" s="84">
        <v>359002357</v>
      </c>
      <c r="Z75" s="38" t="s">
        <v>508</v>
      </c>
      <c r="AA75" s="108">
        <v>45663</v>
      </c>
      <c r="AB75" s="84">
        <v>60000</v>
      </c>
      <c r="AC75" s="108" t="s">
        <v>277</v>
      </c>
      <c r="AD75" s="84">
        <v>24</v>
      </c>
      <c r="AE75" s="84" t="s">
        <v>489</v>
      </c>
      <c r="AF75" s="84" t="s">
        <v>279</v>
      </c>
      <c r="AG75" s="108" t="s">
        <v>405</v>
      </c>
      <c r="AH75" s="84" t="s">
        <v>281</v>
      </c>
      <c r="AI75" s="108" t="s">
        <v>509</v>
      </c>
      <c r="AJ75" s="84">
        <v>3180</v>
      </c>
      <c r="AK75" s="84">
        <v>3180</v>
      </c>
      <c r="AL75" s="108" t="s">
        <v>306</v>
      </c>
      <c r="AM75" s="84">
        <v>10341.42</v>
      </c>
      <c r="AN75" s="112">
        <v>5558.58</v>
      </c>
      <c r="AO75" s="112">
        <v>15900</v>
      </c>
      <c r="AP75" s="112">
        <v>49658.58</v>
      </c>
      <c r="AQ75" s="112">
        <v>10580.42</v>
      </c>
      <c r="AR75" s="112">
        <v>60239</v>
      </c>
      <c r="AS75" s="112">
        <v>0</v>
      </c>
      <c r="AT75" s="112">
        <v>0</v>
      </c>
      <c r="AU75" s="112">
        <v>0</v>
      </c>
      <c r="AV75" s="84">
        <v>5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507</v>
      </c>
      <c r="BG75" s="84" t="s">
        <v>845</v>
      </c>
      <c r="BH75" s="114" t="s">
        <v>743</v>
      </c>
      <c r="BI75" s="38" t="s">
        <v>110</v>
      </c>
      <c r="BJ75" s="85">
        <v>45832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745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55683</v>
      </c>
      <c r="J76" s="38" t="s">
        <v>253</v>
      </c>
      <c r="K76" s="84">
        <v>55683</v>
      </c>
      <c r="L76" s="84" t="s">
        <v>254</v>
      </c>
      <c r="M76" s="38" t="s">
        <v>255</v>
      </c>
      <c r="N76" s="84">
        <v>94582</v>
      </c>
      <c r="O76" s="84" t="s">
        <v>325</v>
      </c>
      <c r="P76" s="84">
        <v>262062</v>
      </c>
      <c r="Q76" s="38" t="s">
        <v>402</v>
      </c>
      <c r="R76" s="38" t="s">
        <v>258</v>
      </c>
      <c r="S76" s="84" t="s">
        <v>510</v>
      </c>
      <c r="T76" s="84" t="s">
        <v>510</v>
      </c>
      <c r="U76" s="84" t="s">
        <v>260</v>
      </c>
      <c r="V76" s="84" t="s">
        <v>275</v>
      </c>
      <c r="W76" s="84">
        <v>0</v>
      </c>
      <c r="X76" s="38" t="s">
        <v>262</v>
      </c>
      <c r="Y76" s="84">
        <v>359025234</v>
      </c>
      <c r="Z76" s="38" t="s">
        <v>511</v>
      </c>
      <c r="AA76" s="108">
        <v>45663</v>
      </c>
      <c r="AB76" s="84">
        <v>60000</v>
      </c>
      <c r="AC76" s="108" t="s">
        <v>277</v>
      </c>
      <c r="AD76" s="84">
        <v>24</v>
      </c>
      <c r="AE76" s="84" t="s">
        <v>478</v>
      </c>
      <c r="AF76" s="84" t="s">
        <v>337</v>
      </c>
      <c r="AG76" s="108" t="s">
        <v>512</v>
      </c>
      <c r="AH76" s="84" t="s">
        <v>400</v>
      </c>
      <c r="AI76" s="108" t="s">
        <v>509</v>
      </c>
      <c r="AJ76" s="84">
        <v>3150</v>
      </c>
      <c r="AK76" s="84">
        <v>3150</v>
      </c>
      <c r="AL76" s="108" t="s">
        <v>306</v>
      </c>
      <c r="AM76" s="84">
        <v>10423.91</v>
      </c>
      <c r="AN76" s="112">
        <v>5326.09</v>
      </c>
      <c r="AO76" s="112">
        <v>15750</v>
      </c>
      <c r="AP76" s="112">
        <v>49576.09</v>
      </c>
      <c r="AQ76" s="112">
        <v>10106.91</v>
      </c>
      <c r="AR76" s="112">
        <v>59683</v>
      </c>
      <c r="AS76" s="112">
        <v>0</v>
      </c>
      <c r="AT76" s="112">
        <v>0</v>
      </c>
      <c r="AU76" s="112">
        <v>0</v>
      </c>
      <c r="AV76" s="84">
        <v>5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510</v>
      </c>
      <c r="BG76" s="84" t="s">
        <v>846</v>
      </c>
      <c r="BH76" s="114" t="s">
        <v>743</v>
      </c>
      <c r="BI76" s="38" t="s">
        <v>110</v>
      </c>
      <c r="BJ76" s="85">
        <v>45832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745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55683</v>
      </c>
      <c r="J77" s="38" t="s">
        <v>253</v>
      </c>
      <c r="K77" s="84">
        <v>55683</v>
      </c>
      <c r="L77" s="84" t="s">
        <v>254</v>
      </c>
      <c r="M77" s="38" t="s">
        <v>255</v>
      </c>
      <c r="N77" s="84">
        <v>184843</v>
      </c>
      <c r="O77" s="84" t="s">
        <v>470</v>
      </c>
      <c r="P77" s="84">
        <v>246166</v>
      </c>
      <c r="Q77" s="38" t="s">
        <v>471</v>
      </c>
      <c r="R77" s="38" t="s">
        <v>258</v>
      </c>
      <c r="S77" s="84" t="s">
        <v>513</v>
      </c>
      <c r="T77" s="84" t="s">
        <v>513</v>
      </c>
      <c r="U77" s="84" t="s">
        <v>260</v>
      </c>
      <c r="V77" s="84" t="s">
        <v>275</v>
      </c>
      <c r="W77" s="84">
        <v>0</v>
      </c>
      <c r="X77" s="38" t="s">
        <v>262</v>
      </c>
      <c r="Y77" s="84">
        <v>359026580</v>
      </c>
      <c r="Z77" s="38" t="s">
        <v>514</v>
      </c>
      <c r="AA77" s="108">
        <v>45663</v>
      </c>
      <c r="AB77" s="84">
        <v>80000</v>
      </c>
      <c r="AC77" s="108" t="s">
        <v>277</v>
      </c>
      <c r="AD77" s="84">
        <v>24</v>
      </c>
      <c r="AE77" s="84" t="s">
        <v>478</v>
      </c>
      <c r="AF77" s="84" t="s">
        <v>515</v>
      </c>
      <c r="AG77" s="108" t="s">
        <v>399</v>
      </c>
      <c r="AH77" s="84" t="s">
        <v>400</v>
      </c>
      <c r="AI77" s="108" t="s">
        <v>509</v>
      </c>
      <c r="AJ77" s="84">
        <v>4200</v>
      </c>
      <c r="AK77" s="84">
        <v>4200</v>
      </c>
      <c r="AL77" s="108" t="s">
        <v>306</v>
      </c>
      <c r="AM77" s="84">
        <v>13898.54</v>
      </c>
      <c r="AN77" s="112">
        <v>7101.46</v>
      </c>
      <c r="AO77" s="112">
        <v>21000</v>
      </c>
      <c r="AP77" s="112">
        <v>66101.460000000006</v>
      </c>
      <c r="AQ77" s="112">
        <v>13475.54</v>
      </c>
      <c r="AR77" s="112">
        <v>79577</v>
      </c>
      <c r="AS77" s="112">
        <v>0</v>
      </c>
      <c r="AT77" s="112">
        <v>0</v>
      </c>
      <c r="AU77" s="112">
        <v>0</v>
      </c>
      <c r="AV77" s="84">
        <v>5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513</v>
      </c>
      <c r="BG77" s="84" t="s">
        <v>847</v>
      </c>
      <c r="BH77" s="114" t="s">
        <v>743</v>
      </c>
      <c r="BI77" s="38" t="s">
        <v>110</v>
      </c>
      <c r="BJ77" s="85">
        <v>45832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744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55683</v>
      </c>
      <c r="J78" s="38" t="s">
        <v>253</v>
      </c>
      <c r="K78" s="84">
        <v>55683</v>
      </c>
      <c r="L78" s="84" t="s">
        <v>254</v>
      </c>
      <c r="M78" s="38" t="s">
        <v>255</v>
      </c>
      <c r="N78" s="84">
        <v>94612</v>
      </c>
      <c r="O78" s="84" t="s">
        <v>325</v>
      </c>
      <c r="P78" s="84">
        <v>131850</v>
      </c>
      <c r="Q78" s="38" t="s">
        <v>455</v>
      </c>
      <c r="R78" s="38" t="s">
        <v>258</v>
      </c>
      <c r="S78" s="84" t="s">
        <v>516</v>
      </c>
      <c r="T78" s="84" t="s">
        <v>516</v>
      </c>
      <c r="U78" s="84" t="s">
        <v>260</v>
      </c>
      <c r="V78" s="84" t="s">
        <v>358</v>
      </c>
      <c r="W78" s="84">
        <v>0</v>
      </c>
      <c r="X78" s="38" t="s">
        <v>262</v>
      </c>
      <c r="Y78" s="84">
        <v>359112600</v>
      </c>
      <c r="Z78" s="38" t="s">
        <v>517</v>
      </c>
      <c r="AA78" s="108">
        <v>45663</v>
      </c>
      <c r="AB78" s="84">
        <v>70000</v>
      </c>
      <c r="AC78" s="108" t="s">
        <v>277</v>
      </c>
      <c r="AD78" s="84">
        <v>30</v>
      </c>
      <c r="AE78" s="84" t="s">
        <v>478</v>
      </c>
      <c r="AF78" s="84" t="s">
        <v>337</v>
      </c>
      <c r="AG78" s="108" t="s">
        <v>518</v>
      </c>
      <c r="AH78" s="84" t="s">
        <v>400</v>
      </c>
      <c r="AI78" s="108" t="s">
        <v>509</v>
      </c>
      <c r="AJ78" s="84">
        <v>3100</v>
      </c>
      <c r="AK78" s="84">
        <v>3100</v>
      </c>
      <c r="AL78" s="108" t="s">
        <v>306</v>
      </c>
      <c r="AM78" s="84">
        <v>9171.2900000000009</v>
      </c>
      <c r="AN78" s="112">
        <v>6328.71</v>
      </c>
      <c r="AO78" s="112">
        <v>15500</v>
      </c>
      <c r="AP78" s="112">
        <v>60828.71</v>
      </c>
      <c r="AQ78" s="112">
        <v>16391.29</v>
      </c>
      <c r="AR78" s="112">
        <v>77220</v>
      </c>
      <c r="AS78" s="112">
        <v>0</v>
      </c>
      <c r="AT78" s="112">
        <v>0</v>
      </c>
      <c r="AU78" s="112">
        <v>0</v>
      </c>
      <c r="AV78" s="84">
        <v>5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516</v>
      </c>
      <c r="BG78" s="84" t="s">
        <v>848</v>
      </c>
      <c r="BH78" s="114" t="s">
        <v>743</v>
      </c>
      <c r="BI78" s="38" t="s">
        <v>110</v>
      </c>
      <c r="BJ78" s="85">
        <v>45832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745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57675</v>
      </c>
      <c r="J79" s="38" t="s">
        <v>519</v>
      </c>
      <c r="K79" s="84">
        <v>57675</v>
      </c>
      <c r="L79" s="84" t="s">
        <v>520</v>
      </c>
      <c r="M79" s="38" t="s">
        <v>521</v>
      </c>
      <c r="N79" s="84">
        <v>95820</v>
      </c>
      <c r="O79" s="84" t="s">
        <v>522</v>
      </c>
      <c r="P79" s="84">
        <v>133177</v>
      </c>
      <c r="Q79" s="38" t="s">
        <v>523</v>
      </c>
      <c r="R79" s="38" t="s">
        <v>258</v>
      </c>
      <c r="S79" s="84" t="s">
        <v>524</v>
      </c>
      <c r="T79" s="84" t="s">
        <v>524</v>
      </c>
      <c r="U79" s="84" t="s">
        <v>383</v>
      </c>
      <c r="V79" s="84" t="s">
        <v>261</v>
      </c>
      <c r="W79" s="84">
        <v>541</v>
      </c>
      <c r="X79" s="38" t="s">
        <v>525</v>
      </c>
      <c r="Y79" s="84">
        <v>348900608</v>
      </c>
      <c r="Z79" s="38" t="s">
        <v>526</v>
      </c>
      <c r="AA79" s="108">
        <v>44826</v>
      </c>
      <c r="AB79" s="84">
        <v>60740</v>
      </c>
      <c r="AC79" s="108" t="s">
        <v>264</v>
      </c>
      <c r="AD79" s="84">
        <v>24</v>
      </c>
      <c r="AE79" s="84" t="s">
        <v>336</v>
      </c>
      <c r="AF79" s="84" t="s">
        <v>337</v>
      </c>
      <c r="AG79" s="108" t="s">
        <v>527</v>
      </c>
      <c r="AH79" s="84" t="s">
        <v>295</v>
      </c>
      <c r="AI79" s="108" t="s">
        <v>528</v>
      </c>
      <c r="AJ79" s="84">
        <v>3074</v>
      </c>
      <c r="AK79" s="84">
        <v>3250</v>
      </c>
      <c r="AL79" s="108" t="s">
        <v>529</v>
      </c>
      <c r="AM79" s="84">
        <v>54431.46</v>
      </c>
      <c r="AN79" s="112">
        <v>16892.54</v>
      </c>
      <c r="AO79" s="112">
        <v>71324</v>
      </c>
      <c r="AP79" s="112">
        <v>6308.54</v>
      </c>
      <c r="AQ79" s="112">
        <v>191.46</v>
      </c>
      <c r="AR79" s="112">
        <v>6500</v>
      </c>
      <c r="AS79" s="112">
        <v>6308.54</v>
      </c>
      <c r="AT79" s="112">
        <v>191.46</v>
      </c>
      <c r="AU79" s="112">
        <v>6500</v>
      </c>
      <c r="AV79" s="84">
        <v>33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524</v>
      </c>
      <c r="BG79" s="84" t="s">
        <v>849</v>
      </c>
      <c r="BH79" s="114" t="s">
        <v>743</v>
      </c>
      <c r="BI79" s="38" t="s">
        <v>110</v>
      </c>
      <c r="BJ79" s="85">
        <v>45833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744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57675</v>
      </c>
      <c r="J80" s="38" t="s">
        <v>519</v>
      </c>
      <c r="K80" s="84">
        <v>57675</v>
      </c>
      <c r="L80" s="84" t="s">
        <v>520</v>
      </c>
      <c r="M80" s="38" t="s">
        <v>521</v>
      </c>
      <c r="N80" s="84">
        <v>95820</v>
      </c>
      <c r="O80" s="84" t="s">
        <v>522</v>
      </c>
      <c r="P80" s="84">
        <v>563681</v>
      </c>
      <c r="Q80" s="38" t="s">
        <v>530</v>
      </c>
      <c r="R80" s="38" t="s">
        <v>258</v>
      </c>
      <c r="S80" s="84" t="s">
        <v>531</v>
      </c>
      <c r="T80" s="84" t="s">
        <v>531</v>
      </c>
      <c r="U80" s="84" t="s">
        <v>383</v>
      </c>
      <c r="V80" s="84" t="s">
        <v>261</v>
      </c>
      <c r="W80" s="84">
        <v>541</v>
      </c>
      <c r="X80" s="38" t="s">
        <v>532</v>
      </c>
      <c r="Y80" s="84">
        <v>350561463</v>
      </c>
      <c r="Z80" s="38" t="s">
        <v>533</v>
      </c>
      <c r="AA80" s="108">
        <v>44966</v>
      </c>
      <c r="AB80" s="84">
        <v>41952</v>
      </c>
      <c r="AC80" s="108" t="s">
        <v>264</v>
      </c>
      <c r="AD80" s="84">
        <v>24</v>
      </c>
      <c r="AE80" s="84" t="s">
        <v>265</v>
      </c>
      <c r="AF80" s="84" t="s">
        <v>266</v>
      </c>
      <c r="AG80" s="108" t="s">
        <v>534</v>
      </c>
      <c r="AH80" s="84" t="s">
        <v>268</v>
      </c>
      <c r="AI80" s="108" t="s">
        <v>535</v>
      </c>
      <c r="AJ80" s="84">
        <v>2802</v>
      </c>
      <c r="AK80" s="84">
        <v>2250</v>
      </c>
      <c r="AL80" s="108" t="s">
        <v>536</v>
      </c>
      <c r="AM80" s="84">
        <v>29383.11</v>
      </c>
      <c r="AN80" s="112">
        <v>11668.89</v>
      </c>
      <c r="AO80" s="112">
        <v>41052</v>
      </c>
      <c r="AP80" s="112">
        <v>12568.89</v>
      </c>
      <c r="AQ80" s="112">
        <v>931.11</v>
      </c>
      <c r="AR80" s="112">
        <v>13500</v>
      </c>
      <c r="AS80" s="112">
        <v>12568.89</v>
      </c>
      <c r="AT80" s="112">
        <v>931.11</v>
      </c>
      <c r="AU80" s="112">
        <v>13500</v>
      </c>
      <c r="AV80" s="84">
        <v>28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531</v>
      </c>
      <c r="BG80" s="84" t="s">
        <v>850</v>
      </c>
      <c r="BH80" s="114" t="s">
        <v>743</v>
      </c>
      <c r="BI80" s="38" t="s">
        <v>110</v>
      </c>
      <c r="BJ80" s="85">
        <v>45833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744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57675</v>
      </c>
      <c r="J81" s="38" t="s">
        <v>519</v>
      </c>
      <c r="K81" s="84">
        <v>57675</v>
      </c>
      <c r="L81" s="84" t="s">
        <v>520</v>
      </c>
      <c r="M81" s="38" t="s">
        <v>521</v>
      </c>
      <c r="N81" s="84">
        <v>95820</v>
      </c>
      <c r="O81" s="84" t="s">
        <v>522</v>
      </c>
      <c r="P81" s="84">
        <v>133177</v>
      </c>
      <c r="Q81" s="38" t="s">
        <v>523</v>
      </c>
      <c r="R81" s="38" t="s">
        <v>258</v>
      </c>
      <c r="S81" s="84" t="s">
        <v>537</v>
      </c>
      <c r="T81" s="84" t="s">
        <v>537</v>
      </c>
      <c r="U81" s="84" t="s">
        <v>260</v>
      </c>
      <c r="V81" s="84" t="s">
        <v>275</v>
      </c>
      <c r="W81" s="84">
        <v>541</v>
      </c>
      <c r="X81" s="38" t="s">
        <v>262</v>
      </c>
      <c r="Y81" s="84">
        <v>350605054</v>
      </c>
      <c r="Z81" s="38" t="s">
        <v>538</v>
      </c>
      <c r="AA81" s="108">
        <v>44973</v>
      </c>
      <c r="AB81" s="84">
        <v>68047</v>
      </c>
      <c r="AC81" s="108" t="s">
        <v>264</v>
      </c>
      <c r="AD81" s="84">
        <v>24</v>
      </c>
      <c r="AE81" s="84" t="s">
        <v>336</v>
      </c>
      <c r="AF81" s="84" t="s">
        <v>337</v>
      </c>
      <c r="AG81" s="108" t="s">
        <v>527</v>
      </c>
      <c r="AH81" s="84" t="s">
        <v>295</v>
      </c>
      <c r="AI81" s="108" t="s">
        <v>535</v>
      </c>
      <c r="AJ81" s="84">
        <v>4210</v>
      </c>
      <c r="AK81" s="84">
        <v>3650</v>
      </c>
      <c r="AL81" s="108" t="s">
        <v>503</v>
      </c>
      <c r="AM81" s="84">
        <v>64465.68</v>
      </c>
      <c r="AN81" s="112">
        <v>20044.32</v>
      </c>
      <c r="AO81" s="112">
        <v>84510</v>
      </c>
      <c r="AP81" s="112">
        <v>3581.32</v>
      </c>
      <c r="AQ81" s="112">
        <v>68.680000000000007</v>
      </c>
      <c r="AR81" s="112">
        <v>3650</v>
      </c>
      <c r="AS81" s="112">
        <v>3581.32</v>
      </c>
      <c r="AT81" s="112">
        <v>68.680000000000007</v>
      </c>
      <c r="AU81" s="112">
        <v>3650</v>
      </c>
      <c r="AV81" s="84">
        <v>28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537</v>
      </c>
      <c r="BG81" s="84" t="s">
        <v>851</v>
      </c>
      <c r="BH81" s="114" t="s">
        <v>743</v>
      </c>
      <c r="BI81" s="38" t="s">
        <v>110</v>
      </c>
      <c r="BJ81" s="85">
        <v>45833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744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57675</v>
      </c>
      <c r="J82" s="38" t="s">
        <v>519</v>
      </c>
      <c r="K82" s="84">
        <v>57675</v>
      </c>
      <c r="L82" s="84" t="s">
        <v>520</v>
      </c>
      <c r="M82" s="38" t="s">
        <v>521</v>
      </c>
      <c r="N82" s="84">
        <v>95820</v>
      </c>
      <c r="O82" s="84" t="s">
        <v>522</v>
      </c>
      <c r="P82" s="84">
        <v>133177</v>
      </c>
      <c r="Q82" s="38" t="s">
        <v>523</v>
      </c>
      <c r="R82" s="38" t="s">
        <v>258</v>
      </c>
      <c r="S82" s="84" t="s">
        <v>539</v>
      </c>
      <c r="T82" s="84" t="s">
        <v>539</v>
      </c>
      <c r="U82" s="84" t="s">
        <v>260</v>
      </c>
      <c r="V82" s="84" t="s">
        <v>275</v>
      </c>
      <c r="W82" s="84">
        <v>541</v>
      </c>
      <c r="X82" s="38" t="s">
        <v>262</v>
      </c>
      <c r="Y82" s="84">
        <v>350643115</v>
      </c>
      <c r="Z82" s="38" t="s">
        <v>540</v>
      </c>
      <c r="AA82" s="108">
        <v>44973</v>
      </c>
      <c r="AB82" s="84">
        <v>41752</v>
      </c>
      <c r="AC82" s="108" t="s">
        <v>264</v>
      </c>
      <c r="AD82" s="84">
        <v>24</v>
      </c>
      <c r="AE82" s="84" t="s">
        <v>265</v>
      </c>
      <c r="AF82" s="84" t="s">
        <v>266</v>
      </c>
      <c r="AG82" s="108" t="s">
        <v>541</v>
      </c>
      <c r="AH82" s="84" t="s">
        <v>268</v>
      </c>
      <c r="AI82" s="108" t="s">
        <v>535</v>
      </c>
      <c r="AJ82" s="84">
        <v>2394</v>
      </c>
      <c r="AK82" s="84">
        <v>2250</v>
      </c>
      <c r="AL82" s="108" t="s">
        <v>542</v>
      </c>
      <c r="AM82" s="84">
        <v>29183.11</v>
      </c>
      <c r="AN82" s="112">
        <v>11460.89</v>
      </c>
      <c r="AO82" s="112">
        <v>40644</v>
      </c>
      <c r="AP82" s="112">
        <v>12568.89</v>
      </c>
      <c r="AQ82" s="112">
        <v>931.11</v>
      </c>
      <c r="AR82" s="112">
        <v>13500</v>
      </c>
      <c r="AS82" s="112">
        <v>12568.89</v>
      </c>
      <c r="AT82" s="112">
        <v>931.11</v>
      </c>
      <c r="AU82" s="112">
        <v>13500</v>
      </c>
      <c r="AV82" s="84">
        <v>28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539</v>
      </c>
      <c r="BG82" s="84" t="s">
        <v>852</v>
      </c>
      <c r="BH82" s="114" t="s">
        <v>743</v>
      </c>
      <c r="BI82" s="38" t="s">
        <v>110</v>
      </c>
      <c r="BJ82" s="85">
        <v>45833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744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57675</v>
      </c>
      <c r="J83" s="38" t="s">
        <v>519</v>
      </c>
      <c r="K83" s="84">
        <v>57675</v>
      </c>
      <c r="L83" s="84" t="s">
        <v>520</v>
      </c>
      <c r="M83" s="38" t="s">
        <v>521</v>
      </c>
      <c r="N83" s="84">
        <v>95820</v>
      </c>
      <c r="O83" s="84" t="s">
        <v>522</v>
      </c>
      <c r="P83" s="84">
        <v>563681</v>
      </c>
      <c r="Q83" s="38" t="s">
        <v>530</v>
      </c>
      <c r="R83" s="38" t="s">
        <v>258</v>
      </c>
      <c r="S83" s="84" t="s">
        <v>543</v>
      </c>
      <c r="T83" s="84" t="s">
        <v>543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350659450</v>
      </c>
      <c r="Z83" s="38" t="s">
        <v>544</v>
      </c>
      <c r="AA83" s="108">
        <v>44977</v>
      </c>
      <c r="AB83" s="84">
        <v>41952</v>
      </c>
      <c r="AC83" s="108" t="s">
        <v>264</v>
      </c>
      <c r="AD83" s="84">
        <v>24</v>
      </c>
      <c r="AE83" s="84" t="s">
        <v>265</v>
      </c>
      <c r="AF83" s="84" t="s">
        <v>266</v>
      </c>
      <c r="AG83" s="108" t="s">
        <v>545</v>
      </c>
      <c r="AH83" s="84" t="s">
        <v>268</v>
      </c>
      <c r="AI83" s="108" t="s">
        <v>535</v>
      </c>
      <c r="AJ83" s="84">
        <v>2486</v>
      </c>
      <c r="AK83" s="84">
        <v>2250</v>
      </c>
      <c r="AL83" s="108" t="s">
        <v>287</v>
      </c>
      <c r="AM83" s="84">
        <v>33400.269999999997</v>
      </c>
      <c r="AN83" s="112">
        <v>11835.73</v>
      </c>
      <c r="AO83" s="112">
        <v>45236</v>
      </c>
      <c r="AP83" s="112">
        <v>8551.73</v>
      </c>
      <c r="AQ83" s="112">
        <v>448.27</v>
      </c>
      <c r="AR83" s="112">
        <v>9000</v>
      </c>
      <c r="AS83" s="112">
        <v>8551.73</v>
      </c>
      <c r="AT83" s="112">
        <v>448.27</v>
      </c>
      <c r="AU83" s="112">
        <v>9000</v>
      </c>
      <c r="AV83" s="84">
        <v>28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543</v>
      </c>
      <c r="BG83" s="84" t="s">
        <v>853</v>
      </c>
      <c r="BH83" s="114" t="s">
        <v>743</v>
      </c>
      <c r="BI83" s="38" t="s">
        <v>110</v>
      </c>
      <c r="BJ83" s="85">
        <v>45833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>
        <v>9000</v>
      </c>
      <c r="BQ83" s="117" t="s">
        <v>202</v>
      </c>
      <c r="BR83" s="118" t="s">
        <v>747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57675</v>
      </c>
      <c r="J84" s="38" t="s">
        <v>519</v>
      </c>
      <c r="K84" s="84">
        <v>57675</v>
      </c>
      <c r="L84" s="84" t="s">
        <v>520</v>
      </c>
      <c r="M84" s="38" t="s">
        <v>521</v>
      </c>
      <c r="N84" s="84">
        <v>95820</v>
      </c>
      <c r="O84" s="84" t="s">
        <v>522</v>
      </c>
      <c r="P84" s="84">
        <v>133177</v>
      </c>
      <c r="Q84" s="38" t="s">
        <v>523</v>
      </c>
      <c r="R84" s="38" t="s">
        <v>258</v>
      </c>
      <c r="S84" s="84" t="s">
        <v>546</v>
      </c>
      <c r="T84" s="84" t="s">
        <v>546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350663806</v>
      </c>
      <c r="Z84" s="38" t="s">
        <v>547</v>
      </c>
      <c r="AA84" s="108">
        <v>44977</v>
      </c>
      <c r="AB84" s="84">
        <v>41952</v>
      </c>
      <c r="AC84" s="108" t="s">
        <v>264</v>
      </c>
      <c r="AD84" s="84">
        <v>24</v>
      </c>
      <c r="AE84" s="84" t="s">
        <v>265</v>
      </c>
      <c r="AF84" s="84" t="s">
        <v>266</v>
      </c>
      <c r="AG84" s="108" t="s">
        <v>545</v>
      </c>
      <c r="AH84" s="84" t="s">
        <v>268</v>
      </c>
      <c r="AI84" s="108" t="s">
        <v>535</v>
      </c>
      <c r="AJ84" s="84">
        <v>2486</v>
      </c>
      <c r="AK84" s="84">
        <v>2250</v>
      </c>
      <c r="AL84" s="108" t="s">
        <v>548</v>
      </c>
      <c r="AM84" s="84">
        <v>31374.85</v>
      </c>
      <c r="AN84" s="112">
        <v>11611.15</v>
      </c>
      <c r="AO84" s="112">
        <v>42986</v>
      </c>
      <c r="AP84" s="112">
        <v>10577.15</v>
      </c>
      <c r="AQ84" s="112">
        <v>672.85</v>
      </c>
      <c r="AR84" s="112">
        <v>11250</v>
      </c>
      <c r="AS84" s="112">
        <v>10577.15</v>
      </c>
      <c r="AT84" s="112">
        <v>672.85</v>
      </c>
      <c r="AU84" s="112">
        <v>11250</v>
      </c>
      <c r="AV84" s="84">
        <v>28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546</v>
      </c>
      <c r="BG84" s="84" t="s">
        <v>854</v>
      </c>
      <c r="BH84" s="114" t="s">
        <v>743</v>
      </c>
      <c r="BI84" s="38" t="s">
        <v>110</v>
      </c>
      <c r="BJ84" s="85">
        <v>45833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744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57675</v>
      </c>
      <c r="J85" s="38" t="s">
        <v>519</v>
      </c>
      <c r="K85" s="84">
        <v>57675</v>
      </c>
      <c r="L85" s="84" t="s">
        <v>520</v>
      </c>
      <c r="M85" s="38" t="s">
        <v>521</v>
      </c>
      <c r="N85" s="84">
        <v>95820</v>
      </c>
      <c r="O85" s="84" t="s">
        <v>522</v>
      </c>
      <c r="P85" s="84">
        <v>133177</v>
      </c>
      <c r="Q85" s="38" t="s">
        <v>523</v>
      </c>
      <c r="R85" s="38" t="s">
        <v>258</v>
      </c>
      <c r="S85" s="84" t="s">
        <v>549</v>
      </c>
      <c r="T85" s="84" t="s">
        <v>549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350712580</v>
      </c>
      <c r="Z85" s="38" t="s">
        <v>550</v>
      </c>
      <c r="AA85" s="108">
        <v>44979</v>
      </c>
      <c r="AB85" s="84">
        <v>36733</v>
      </c>
      <c r="AC85" s="108" t="s">
        <v>264</v>
      </c>
      <c r="AD85" s="84">
        <v>24</v>
      </c>
      <c r="AE85" s="84" t="s">
        <v>265</v>
      </c>
      <c r="AF85" s="84" t="s">
        <v>266</v>
      </c>
      <c r="AG85" s="108" t="s">
        <v>551</v>
      </c>
      <c r="AH85" s="84" t="s">
        <v>268</v>
      </c>
      <c r="AI85" s="108" t="s">
        <v>535</v>
      </c>
      <c r="AJ85" s="84">
        <v>1584</v>
      </c>
      <c r="AK85" s="84">
        <v>2000</v>
      </c>
      <c r="AL85" s="108" t="s">
        <v>552</v>
      </c>
      <c r="AM85" s="84">
        <v>27331.09</v>
      </c>
      <c r="AN85" s="112">
        <v>10252.91</v>
      </c>
      <c r="AO85" s="112">
        <v>37584</v>
      </c>
      <c r="AP85" s="112">
        <v>9401.91</v>
      </c>
      <c r="AQ85" s="112">
        <v>598.09</v>
      </c>
      <c r="AR85" s="112">
        <v>10000</v>
      </c>
      <c r="AS85" s="112">
        <v>9401.91</v>
      </c>
      <c r="AT85" s="112">
        <v>598.09</v>
      </c>
      <c r="AU85" s="112">
        <v>10000</v>
      </c>
      <c r="AV85" s="84">
        <v>28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549</v>
      </c>
      <c r="BG85" s="84" t="s">
        <v>855</v>
      </c>
      <c r="BH85" s="114" t="s">
        <v>743</v>
      </c>
      <c r="BI85" s="38" t="s">
        <v>110</v>
      </c>
      <c r="BJ85" s="85">
        <v>45833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744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57675</v>
      </c>
      <c r="J86" s="38" t="s">
        <v>519</v>
      </c>
      <c r="K86" s="84">
        <v>57675</v>
      </c>
      <c r="L86" s="84" t="s">
        <v>520</v>
      </c>
      <c r="M86" s="38" t="s">
        <v>521</v>
      </c>
      <c r="N86" s="84">
        <v>95820</v>
      </c>
      <c r="O86" s="84" t="s">
        <v>522</v>
      </c>
      <c r="P86" s="84">
        <v>133177</v>
      </c>
      <c r="Q86" s="38" t="s">
        <v>523</v>
      </c>
      <c r="R86" s="38" t="s">
        <v>258</v>
      </c>
      <c r="S86" s="84" t="s">
        <v>553</v>
      </c>
      <c r="T86" s="84" t="s">
        <v>553</v>
      </c>
      <c r="U86" s="84" t="s">
        <v>260</v>
      </c>
      <c r="V86" s="84" t="s">
        <v>275</v>
      </c>
      <c r="W86" s="84">
        <v>541</v>
      </c>
      <c r="X86" s="38" t="s">
        <v>262</v>
      </c>
      <c r="Y86" s="84">
        <v>350836597</v>
      </c>
      <c r="Z86" s="38" t="s">
        <v>554</v>
      </c>
      <c r="AA86" s="108">
        <v>44991</v>
      </c>
      <c r="AB86" s="84">
        <v>36733</v>
      </c>
      <c r="AC86" s="108" t="s">
        <v>264</v>
      </c>
      <c r="AD86" s="84">
        <v>24</v>
      </c>
      <c r="AE86" s="84" t="s">
        <v>265</v>
      </c>
      <c r="AF86" s="84" t="s">
        <v>266</v>
      </c>
      <c r="AG86" s="108" t="s">
        <v>555</v>
      </c>
      <c r="AH86" s="84" t="s">
        <v>268</v>
      </c>
      <c r="AI86" s="108" t="s">
        <v>535</v>
      </c>
      <c r="AJ86" s="84">
        <v>1283</v>
      </c>
      <c r="AK86" s="84">
        <v>2000</v>
      </c>
      <c r="AL86" s="108" t="s">
        <v>424</v>
      </c>
      <c r="AM86" s="84">
        <v>27331.09</v>
      </c>
      <c r="AN86" s="112">
        <v>9951.91</v>
      </c>
      <c r="AO86" s="112">
        <v>37283</v>
      </c>
      <c r="AP86" s="112">
        <v>9401.91</v>
      </c>
      <c r="AQ86" s="112">
        <v>598.09</v>
      </c>
      <c r="AR86" s="112">
        <v>10000</v>
      </c>
      <c r="AS86" s="112">
        <v>9401.91</v>
      </c>
      <c r="AT86" s="112">
        <v>598.09</v>
      </c>
      <c r="AU86" s="112">
        <v>10000</v>
      </c>
      <c r="AV86" s="84">
        <v>28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553</v>
      </c>
      <c r="BG86" s="84" t="s">
        <v>856</v>
      </c>
      <c r="BH86" s="114" t="s">
        <v>743</v>
      </c>
      <c r="BI86" s="38" t="s">
        <v>110</v>
      </c>
      <c r="BJ86" s="85">
        <v>45833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744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57675</v>
      </c>
      <c r="J87" s="38" t="s">
        <v>519</v>
      </c>
      <c r="K87" s="84">
        <v>57675</v>
      </c>
      <c r="L87" s="84" t="s">
        <v>520</v>
      </c>
      <c r="M87" s="38" t="s">
        <v>521</v>
      </c>
      <c r="N87" s="84">
        <v>95820</v>
      </c>
      <c r="O87" s="84" t="s">
        <v>522</v>
      </c>
      <c r="P87" s="84">
        <v>133177</v>
      </c>
      <c r="Q87" s="38" t="s">
        <v>523</v>
      </c>
      <c r="R87" s="38" t="s">
        <v>258</v>
      </c>
      <c r="S87" s="84" t="s">
        <v>556</v>
      </c>
      <c r="T87" s="84" t="s">
        <v>556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350930212</v>
      </c>
      <c r="Z87" s="38" t="s">
        <v>557</v>
      </c>
      <c r="AA87" s="108">
        <v>44998</v>
      </c>
      <c r="AB87" s="84">
        <v>36733</v>
      </c>
      <c r="AC87" s="108" t="s">
        <v>264</v>
      </c>
      <c r="AD87" s="84">
        <v>24</v>
      </c>
      <c r="AE87" s="84" t="s">
        <v>265</v>
      </c>
      <c r="AF87" s="84" t="s">
        <v>266</v>
      </c>
      <c r="AG87" s="108" t="s">
        <v>558</v>
      </c>
      <c r="AH87" s="84" t="s">
        <v>268</v>
      </c>
      <c r="AI87" s="108" t="s">
        <v>559</v>
      </c>
      <c r="AJ87" s="84">
        <v>1873</v>
      </c>
      <c r="AK87" s="84">
        <v>2000</v>
      </c>
      <c r="AL87" s="108" t="s">
        <v>542</v>
      </c>
      <c r="AM87" s="84">
        <v>23828.400000000001</v>
      </c>
      <c r="AN87" s="112">
        <v>10044.6</v>
      </c>
      <c r="AO87" s="112">
        <v>33873</v>
      </c>
      <c r="AP87" s="112">
        <v>12904.6</v>
      </c>
      <c r="AQ87" s="112">
        <v>1095.4000000000001</v>
      </c>
      <c r="AR87" s="112">
        <v>14000</v>
      </c>
      <c r="AS87" s="112">
        <v>12904.6</v>
      </c>
      <c r="AT87" s="112">
        <v>1095.4000000000001</v>
      </c>
      <c r="AU87" s="112">
        <v>14000</v>
      </c>
      <c r="AV87" s="84">
        <v>27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556</v>
      </c>
      <c r="BG87" s="84" t="s">
        <v>857</v>
      </c>
      <c r="BH87" s="114" t="s">
        <v>743</v>
      </c>
      <c r="BI87" s="38" t="s">
        <v>110</v>
      </c>
      <c r="BJ87" s="85">
        <v>45833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744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57675</v>
      </c>
      <c r="J88" s="38" t="s">
        <v>519</v>
      </c>
      <c r="K88" s="84">
        <v>57675</v>
      </c>
      <c r="L88" s="84" t="s">
        <v>520</v>
      </c>
      <c r="M88" s="38" t="s">
        <v>521</v>
      </c>
      <c r="N88" s="84">
        <v>304593</v>
      </c>
      <c r="O88" s="84" t="s">
        <v>560</v>
      </c>
      <c r="P88" s="84">
        <v>831722</v>
      </c>
      <c r="Q88" s="38" t="s">
        <v>561</v>
      </c>
      <c r="R88" s="38" t="s">
        <v>258</v>
      </c>
      <c r="S88" s="84" t="s">
        <v>562</v>
      </c>
      <c r="T88" s="84" t="s">
        <v>562</v>
      </c>
      <c r="U88" s="84" t="s">
        <v>328</v>
      </c>
      <c r="V88" s="84" t="s">
        <v>261</v>
      </c>
      <c r="W88" s="84">
        <v>541</v>
      </c>
      <c r="X88" s="38" t="s">
        <v>525</v>
      </c>
      <c r="Y88" s="84">
        <v>351521716</v>
      </c>
      <c r="Z88" s="38" t="s">
        <v>563</v>
      </c>
      <c r="AA88" s="108">
        <v>45048</v>
      </c>
      <c r="AB88" s="84">
        <v>35000</v>
      </c>
      <c r="AC88" s="108" t="s">
        <v>277</v>
      </c>
      <c r="AD88" s="84">
        <v>24</v>
      </c>
      <c r="AE88" s="84" t="s">
        <v>265</v>
      </c>
      <c r="AF88" s="84" t="s">
        <v>304</v>
      </c>
      <c r="AG88" s="108" t="s">
        <v>564</v>
      </c>
      <c r="AH88" s="84" t="s">
        <v>268</v>
      </c>
      <c r="AI88" s="108" t="s">
        <v>565</v>
      </c>
      <c r="AJ88" s="84">
        <v>1900</v>
      </c>
      <c r="AK88" s="84">
        <v>1900</v>
      </c>
      <c r="AL88" s="108" t="s">
        <v>431</v>
      </c>
      <c r="AM88" s="84">
        <v>33896.080000000002</v>
      </c>
      <c r="AN88" s="112">
        <v>9803.92</v>
      </c>
      <c r="AO88" s="112">
        <v>43700</v>
      </c>
      <c r="AP88" s="112">
        <v>1103.92</v>
      </c>
      <c r="AQ88" s="112">
        <v>23.08</v>
      </c>
      <c r="AR88" s="112">
        <v>1127</v>
      </c>
      <c r="AS88" s="112">
        <v>1103.92</v>
      </c>
      <c r="AT88" s="112">
        <v>23.08</v>
      </c>
      <c r="AU88" s="112">
        <v>1127</v>
      </c>
      <c r="AV88" s="84">
        <v>25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562</v>
      </c>
      <c r="BG88" s="84" t="s">
        <v>858</v>
      </c>
      <c r="BH88" s="114" t="s">
        <v>743</v>
      </c>
      <c r="BI88" s="38" t="s">
        <v>110</v>
      </c>
      <c r="BJ88" s="85">
        <v>45833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744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57675</v>
      </c>
      <c r="J89" s="38" t="s">
        <v>519</v>
      </c>
      <c r="K89" s="84">
        <v>57675</v>
      </c>
      <c r="L89" s="84" t="s">
        <v>520</v>
      </c>
      <c r="M89" s="38" t="s">
        <v>521</v>
      </c>
      <c r="N89" s="84">
        <v>304593</v>
      </c>
      <c r="O89" s="84" t="s">
        <v>560</v>
      </c>
      <c r="P89" s="84">
        <v>413798</v>
      </c>
      <c r="Q89" s="38" t="s">
        <v>566</v>
      </c>
      <c r="R89" s="38" t="s">
        <v>258</v>
      </c>
      <c r="S89" s="84" t="s">
        <v>567</v>
      </c>
      <c r="T89" s="84" t="s">
        <v>567</v>
      </c>
      <c r="U89" s="84" t="s">
        <v>328</v>
      </c>
      <c r="V89" s="84" t="s">
        <v>261</v>
      </c>
      <c r="W89" s="84">
        <v>541</v>
      </c>
      <c r="X89" s="38" t="s">
        <v>262</v>
      </c>
      <c r="Y89" s="84">
        <v>351581439</v>
      </c>
      <c r="Z89" s="38" t="s">
        <v>568</v>
      </c>
      <c r="AA89" s="108">
        <v>45061</v>
      </c>
      <c r="AB89" s="84">
        <v>32000</v>
      </c>
      <c r="AC89" s="108" t="s">
        <v>277</v>
      </c>
      <c r="AD89" s="84">
        <v>24</v>
      </c>
      <c r="AE89" s="84" t="s">
        <v>265</v>
      </c>
      <c r="AF89" s="84" t="s">
        <v>304</v>
      </c>
      <c r="AG89" s="108" t="s">
        <v>569</v>
      </c>
      <c r="AH89" s="84" t="s">
        <v>268</v>
      </c>
      <c r="AI89" s="108" t="s">
        <v>570</v>
      </c>
      <c r="AJ89" s="84">
        <v>1750</v>
      </c>
      <c r="AK89" s="84">
        <v>1750</v>
      </c>
      <c r="AL89" s="108" t="s">
        <v>571</v>
      </c>
      <c r="AM89" s="84">
        <v>19639.330000000002</v>
      </c>
      <c r="AN89" s="112">
        <v>8360.67</v>
      </c>
      <c r="AO89" s="112">
        <v>28000</v>
      </c>
      <c r="AP89" s="112">
        <v>12360.67</v>
      </c>
      <c r="AQ89" s="112">
        <v>1153.33</v>
      </c>
      <c r="AR89" s="112">
        <v>13514</v>
      </c>
      <c r="AS89" s="112">
        <v>12360.67</v>
      </c>
      <c r="AT89" s="112">
        <v>1153.33</v>
      </c>
      <c r="AU89" s="112">
        <v>13514</v>
      </c>
      <c r="AV89" s="84">
        <v>24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567</v>
      </c>
      <c r="BG89" s="84" t="s">
        <v>859</v>
      </c>
      <c r="BH89" s="114" t="s">
        <v>743</v>
      </c>
      <c r="BI89" s="38" t="s">
        <v>110</v>
      </c>
      <c r="BJ89" s="85">
        <v>45833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744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57675</v>
      </c>
      <c r="J90" s="38" t="s">
        <v>519</v>
      </c>
      <c r="K90" s="84">
        <v>57675</v>
      </c>
      <c r="L90" s="84" t="s">
        <v>520</v>
      </c>
      <c r="M90" s="38" t="s">
        <v>521</v>
      </c>
      <c r="N90" s="84">
        <v>95820</v>
      </c>
      <c r="O90" s="84" t="s">
        <v>522</v>
      </c>
      <c r="P90" s="84">
        <v>133177</v>
      </c>
      <c r="Q90" s="38" t="s">
        <v>523</v>
      </c>
      <c r="R90" s="38" t="s">
        <v>258</v>
      </c>
      <c r="S90" s="84" t="s">
        <v>572</v>
      </c>
      <c r="T90" s="84" t="s">
        <v>572</v>
      </c>
      <c r="U90" s="84" t="s">
        <v>328</v>
      </c>
      <c r="V90" s="84" t="s">
        <v>275</v>
      </c>
      <c r="W90" s="84">
        <v>541</v>
      </c>
      <c r="X90" s="38" t="s">
        <v>262</v>
      </c>
      <c r="Y90" s="84">
        <v>352083330</v>
      </c>
      <c r="Z90" s="38" t="s">
        <v>573</v>
      </c>
      <c r="AA90" s="108">
        <v>45125</v>
      </c>
      <c r="AB90" s="84">
        <v>63000</v>
      </c>
      <c r="AC90" s="108" t="s">
        <v>264</v>
      </c>
      <c r="AD90" s="84">
        <v>24</v>
      </c>
      <c r="AE90" s="84" t="s">
        <v>292</v>
      </c>
      <c r="AF90" s="84" t="s">
        <v>337</v>
      </c>
      <c r="AG90" s="108" t="s">
        <v>574</v>
      </c>
      <c r="AH90" s="84" t="s">
        <v>295</v>
      </c>
      <c r="AI90" s="108" t="s">
        <v>311</v>
      </c>
      <c r="AJ90" s="84">
        <v>3360</v>
      </c>
      <c r="AK90" s="84">
        <v>3360</v>
      </c>
      <c r="AL90" s="108" t="s">
        <v>413</v>
      </c>
      <c r="AM90" s="84">
        <v>45898.99</v>
      </c>
      <c r="AN90" s="112">
        <v>17941.009999999998</v>
      </c>
      <c r="AO90" s="112">
        <v>63840</v>
      </c>
      <c r="AP90" s="112">
        <v>17101.009999999998</v>
      </c>
      <c r="AQ90" s="112">
        <v>1149.99</v>
      </c>
      <c r="AR90" s="112">
        <v>18251</v>
      </c>
      <c r="AS90" s="112">
        <v>9192.81</v>
      </c>
      <c r="AT90" s="112">
        <v>887.19</v>
      </c>
      <c r="AU90" s="112">
        <v>10080</v>
      </c>
      <c r="AV90" s="84">
        <v>22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572</v>
      </c>
      <c r="BG90" s="84" t="s">
        <v>860</v>
      </c>
      <c r="BH90" s="114" t="s">
        <v>743</v>
      </c>
      <c r="BI90" s="38" t="s">
        <v>110</v>
      </c>
      <c r="BJ90" s="85">
        <v>45833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744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57675</v>
      </c>
      <c r="J91" s="38" t="s">
        <v>519</v>
      </c>
      <c r="K91" s="84">
        <v>57675</v>
      </c>
      <c r="L91" s="84" t="s">
        <v>520</v>
      </c>
      <c r="M91" s="38" t="s">
        <v>521</v>
      </c>
      <c r="N91" s="84">
        <v>304593</v>
      </c>
      <c r="O91" s="84" t="s">
        <v>560</v>
      </c>
      <c r="P91" s="84">
        <v>413798</v>
      </c>
      <c r="Q91" s="38" t="s">
        <v>566</v>
      </c>
      <c r="R91" s="38" t="s">
        <v>258</v>
      </c>
      <c r="S91" s="84" t="s">
        <v>575</v>
      </c>
      <c r="T91" s="84" t="s">
        <v>575</v>
      </c>
      <c r="U91" s="84" t="s">
        <v>366</v>
      </c>
      <c r="V91" s="84" t="s">
        <v>261</v>
      </c>
      <c r="W91" s="84">
        <v>541</v>
      </c>
      <c r="X91" s="38" t="s">
        <v>262</v>
      </c>
      <c r="Y91" s="84">
        <v>352854240</v>
      </c>
      <c r="Z91" s="38" t="s">
        <v>576</v>
      </c>
      <c r="AA91" s="108">
        <v>45175</v>
      </c>
      <c r="AB91" s="84">
        <v>70000</v>
      </c>
      <c r="AC91" s="108" t="s">
        <v>277</v>
      </c>
      <c r="AD91" s="84">
        <v>24</v>
      </c>
      <c r="AE91" s="84" t="s">
        <v>336</v>
      </c>
      <c r="AF91" s="84" t="s">
        <v>337</v>
      </c>
      <c r="AG91" s="108" t="s">
        <v>577</v>
      </c>
      <c r="AH91" s="84" t="s">
        <v>400</v>
      </c>
      <c r="AI91" s="108" t="s">
        <v>339</v>
      </c>
      <c r="AJ91" s="84">
        <v>3740</v>
      </c>
      <c r="AK91" s="84">
        <v>3740</v>
      </c>
      <c r="AL91" s="108" t="s">
        <v>306</v>
      </c>
      <c r="AM91" s="84">
        <v>53848.14</v>
      </c>
      <c r="AN91" s="112">
        <v>20951.86</v>
      </c>
      <c r="AO91" s="112">
        <v>74800</v>
      </c>
      <c r="AP91" s="112">
        <v>16151.86</v>
      </c>
      <c r="AQ91" s="112">
        <v>902.62</v>
      </c>
      <c r="AR91" s="112">
        <v>17054.48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575</v>
      </c>
      <c r="BG91" s="84" t="s">
        <v>861</v>
      </c>
      <c r="BH91" s="114" t="s">
        <v>743</v>
      </c>
      <c r="BI91" s="38" t="s">
        <v>110</v>
      </c>
      <c r="BJ91" s="85">
        <v>45833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745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57675</v>
      </c>
      <c r="J92" s="38" t="s">
        <v>519</v>
      </c>
      <c r="K92" s="84">
        <v>57675</v>
      </c>
      <c r="L92" s="84" t="s">
        <v>520</v>
      </c>
      <c r="M92" s="38" t="s">
        <v>521</v>
      </c>
      <c r="N92" s="84">
        <v>95820</v>
      </c>
      <c r="O92" s="84" t="s">
        <v>522</v>
      </c>
      <c r="P92" s="84">
        <v>133177</v>
      </c>
      <c r="Q92" s="38" t="s">
        <v>523</v>
      </c>
      <c r="R92" s="38" t="s">
        <v>353</v>
      </c>
      <c r="S92" s="84" t="s">
        <v>556</v>
      </c>
      <c r="T92" s="84" t="s">
        <v>556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352884442</v>
      </c>
      <c r="Z92" s="38" t="s">
        <v>557</v>
      </c>
      <c r="AA92" s="108">
        <v>45177</v>
      </c>
      <c r="AB92" s="84">
        <v>22000</v>
      </c>
      <c r="AC92" s="108" t="s">
        <v>264</v>
      </c>
      <c r="AD92" s="84">
        <v>18</v>
      </c>
      <c r="AE92" s="84" t="s">
        <v>354</v>
      </c>
      <c r="AF92" s="84" t="s">
        <v>266</v>
      </c>
      <c r="AG92" s="108" t="s">
        <v>558</v>
      </c>
      <c r="AH92" s="84" t="s">
        <v>268</v>
      </c>
      <c r="AI92" s="108" t="s">
        <v>355</v>
      </c>
      <c r="AJ92" s="84">
        <v>1480</v>
      </c>
      <c r="AK92" s="84">
        <v>1480</v>
      </c>
      <c r="AL92" s="108" t="s">
        <v>578</v>
      </c>
      <c r="AM92" s="84">
        <v>11981.58</v>
      </c>
      <c r="AN92" s="112">
        <v>4298.42</v>
      </c>
      <c r="AO92" s="112">
        <v>16280</v>
      </c>
      <c r="AP92" s="112">
        <v>10018.42</v>
      </c>
      <c r="AQ92" s="112">
        <v>879.1</v>
      </c>
      <c r="AR92" s="112">
        <v>10897.52</v>
      </c>
      <c r="AS92" s="112">
        <v>10018.42</v>
      </c>
      <c r="AT92" s="112">
        <v>879.1</v>
      </c>
      <c r="AU92" s="112">
        <v>10897.52</v>
      </c>
      <c r="AV92" s="84">
        <v>21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556</v>
      </c>
      <c r="BG92" s="84" t="s">
        <v>857</v>
      </c>
      <c r="BH92" s="114" t="s">
        <v>743</v>
      </c>
      <c r="BI92" s="38" t="s">
        <v>110</v>
      </c>
      <c r="BJ92" s="85">
        <v>45833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744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57675</v>
      </c>
      <c r="J93" s="38" t="s">
        <v>519</v>
      </c>
      <c r="K93" s="84">
        <v>57675</v>
      </c>
      <c r="L93" s="84" t="s">
        <v>520</v>
      </c>
      <c r="M93" s="38" t="s">
        <v>521</v>
      </c>
      <c r="N93" s="84">
        <v>95820</v>
      </c>
      <c r="O93" s="84" t="s">
        <v>522</v>
      </c>
      <c r="P93" s="84">
        <v>133177</v>
      </c>
      <c r="Q93" s="38" t="s">
        <v>523</v>
      </c>
      <c r="R93" s="38" t="s">
        <v>258</v>
      </c>
      <c r="S93" s="84" t="s">
        <v>579</v>
      </c>
      <c r="T93" s="84" t="s">
        <v>579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352885614</v>
      </c>
      <c r="Z93" s="38" t="s">
        <v>580</v>
      </c>
      <c r="AA93" s="108">
        <v>45177</v>
      </c>
      <c r="AB93" s="84">
        <v>18000</v>
      </c>
      <c r="AC93" s="108" t="s">
        <v>264</v>
      </c>
      <c r="AD93" s="84">
        <v>18</v>
      </c>
      <c r="AE93" s="84" t="s">
        <v>265</v>
      </c>
      <c r="AF93" s="84" t="s">
        <v>304</v>
      </c>
      <c r="AG93" s="108" t="s">
        <v>581</v>
      </c>
      <c r="AH93" s="84" t="s">
        <v>268</v>
      </c>
      <c r="AI93" s="108" t="s">
        <v>355</v>
      </c>
      <c r="AJ93" s="84">
        <v>1210</v>
      </c>
      <c r="AK93" s="84">
        <v>1210</v>
      </c>
      <c r="AL93" s="108" t="s">
        <v>582</v>
      </c>
      <c r="AM93" s="84">
        <v>16362.04</v>
      </c>
      <c r="AN93" s="112">
        <v>4207.96</v>
      </c>
      <c r="AO93" s="112">
        <v>20570</v>
      </c>
      <c r="AP93" s="112">
        <v>1637.96</v>
      </c>
      <c r="AQ93" s="112">
        <v>31.41</v>
      </c>
      <c r="AR93" s="112">
        <v>1669.37</v>
      </c>
      <c r="AS93" s="112">
        <v>1637.96</v>
      </c>
      <c r="AT93" s="112">
        <v>31.41</v>
      </c>
      <c r="AU93" s="112">
        <v>1669.37</v>
      </c>
      <c r="AV93" s="84">
        <v>21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579</v>
      </c>
      <c r="BG93" s="84" t="s">
        <v>862</v>
      </c>
      <c r="BH93" s="114" t="s">
        <v>743</v>
      </c>
      <c r="BI93" s="38" t="s">
        <v>110</v>
      </c>
      <c r="BJ93" s="85">
        <v>45833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744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57675</v>
      </c>
      <c r="J94" s="38" t="s">
        <v>519</v>
      </c>
      <c r="K94" s="84">
        <v>57675</v>
      </c>
      <c r="L94" s="84" t="s">
        <v>520</v>
      </c>
      <c r="M94" s="38" t="s">
        <v>521</v>
      </c>
      <c r="N94" s="84">
        <v>95820</v>
      </c>
      <c r="O94" s="84" t="s">
        <v>522</v>
      </c>
      <c r="P94" s="84">
        <v>563681</v>
      </c>
      <c r="Q94" s="38" t="s">
        <v>530</v>
      </c>
      <c r="R94" s="38" t="s">
        <v>353</v>
      </c>
      <c r="S94" s="84" t="s">
        <v>531</v>
      </c>
      <c r="T94" s="84" t="s">
        <v>531</v>
      </c>
      <c r="U94" s="84" t="s">
        <v>260</v>
      </c>
      <c r="V94" s="84" t="s">
        <v>261</v>
      </c>
      <c r="W94" s="84">
        <v>541</v>
      </c>
      <c r="X94" s="38" t="s">
        <v>262</v>
      </c>
      <c r="Y94" s="84">
        <v>353691645</v>
      </c>
      <c r="Z94" s="38" t="s">
        <v>583</v>
      </c>
      <c r="AA94" s="108">
        <v>45246</v>
      </c>
      <c r="AB94" s="84">
        <v>15000</v>
      </c>
      <c r="AC94" s="108" t="s">
        <v>264</v>
      </c>
      <c r="AD94" s="84">
        <v>18</v>
      </c>
      <c r="AE94" s="84" t="s">
        <v>354</v>
      </c>
      <c r="AF94" s="84" t="s">
        <v>266</v>
      </c>
      <c r="AG94" s="108" t="s">
        <v>534</v>
      </c>
      <c r="AH94" s="84" t="s">
        <v>268</v>
      </c>
      <c r="AI94" s="108" t="s">
        <v>372</v>
      </c>
      <c r="AJ94" s="84">
        <v>1010</v>
      </c>
      <c r="AK94" s="84">
        <v>1010</v>
      </c>
      <c r="AL94" s="108" t="s">
        <v>536</v>
      </c>
      <c r="AM94" s="84">
        <v>6594.81</v>
      </c>
      <c r="AN94" s="112">
        <v>2495.19</v>
      </c>
      <c r="AO94" s="112">
        <v>9090</v>
      </c>
      <c r="AP94" s="112">
        <v>8405.19</v>
      </c>
      <c r="AQ94" s="112">
        <v>910.81</v>
      </c>
      <c r="AR94" s="112">
        <v>9316</v>
      </c>
      <c r="AS94" s="112">
        <v>8405.19</v>
      </c>
      <c r="AT94" s="112">
        <v>910.81</v>
      </c>
      <c r="AU94" s="112">
        <v>9316</v>
      </c>
      <c r="AV94" s="84">
        <v>19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531</v>
      </c>
      <c r="BG94" s="84" t="s">
        <v>850</v>
      </c>
      <c r="BH94" s="114" t="s">
        <v>743</v>
      </c>
      <c r="BI94" s="38" t="s">
        <v>110</v>
      </c>
      <c r="BJ94" s="85">
        <v>45833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744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57675</v>
      </c>
      <c r="J95" s="38" t="s">
        <v>519</v>
      </c>
      <c r="K95" s="84">
        <v>57675</v>
      </c>
      <c r="L95" s="84" t="s">
        <v>520</v>
      </c>
      <c r="M95" s="38" t="s">
        <v>521</v>
      </c>
      <c r="N95" s="84">
        <v>94132</v>
      </c>
      <c r="O95" s="84" t="s">
        <v>584</v>
      </c>
      <c r="P95" s="84">
        <v>131117</v>
      </c>
      <c r="Q95" s="38" t="s">
        <v>519</v>
      </c>
      <c r="R95" s="38" t="s">
        <v>258</v>
      </c>
      <c r="S95" s="84" t="s">
        <v>585</v>
      </c>
      <c r="T95" s="84" t="s">
        <v>585</v>
      </c>
      <c r="U95" s="84" t="s">
        <v>366</v>
      </c>
      <c r="V95" s="84" t="s">
        <v>275</v>
      </c>
      <c r="W95" s="84">
        <v>541</v>
      </c>
      <c r="X95" s="38" t="s">
        <v>386</v>
      </c>
      <c r="Y95" s="84">
        <v>353797481</v>
      </c>
      <c r="Z95" s="38" t="s">
        <v>586</v>
      </c>
      <c r="AA95" s="108">
        <v>45253</v>
      </c>
      <c r="AB95" s="84">
        <v>44000</v>
      </c>
      <c r="AC95" s="108" t="s">
        <v>277</v>
      </c>
      <c r="AD95" s="84">
        <v>24</v>
      </c>
      <c r="AE95" s="84" t="s">
        <v>336</v>
      </c>
      <c r="AF95" s="84" t="s">
        <v>337</v>
      </c>
      <c r="AG95" s="108" t="s">
        <v>577</v>
      </c>
      <c r="AH95" s="84" t="s">
        <v>400</v>
      </c>
      <c r="AI95" s="108" t="s">
        <v>372</v>
      </c>
      <c r="AJ95" s="84">
        <v>2350</v>
      </c>
      <c r="AK95" s="84">
        <v>2350</v>
      </c>
      <c r="AL95" s="108" t="s">
        <v>306</v>
      </c>
      <c r="AM95" s="84">
        <v>30414.44</v>
      </c>
      <c r="AN95" s="112">
        <v>11885.56</v>
      </c>
      <c r="AO95" s="112">
        <v>42300</v>
      </c>
      <c r="AP95" s="112">
        <v>13585.56</v>
      </c>
      <c r="AQ95" s="112">
        <v>1031.44</v>
      </c>
      <c r="AR95" s="112">
        <v>14617</v>
      </c>
      <c r="AS95" s="112">
        <v>0</v>
      </c>
      <c r="AT95" s="112">
        <v>0</v>
      </c>
      <c r="AU95" s="112">
        <v>0</v>
      </c>
      <c r="AV95" s="84">
        <v>18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585</v>
      </c>
      <c r="BG95" s="84" t="s">
        <v>863</v>
      </c>
      <c r="BH95" s="114" t="s">
        <v>743</v>
      </c>
      <c r="BI95" s="38" t="s">
        <v>110</v>
      </c>
      <c r="BJ95" s="85">
        <v>45833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744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57675</v>
      </c>
      <c r="J96" s="38" t="s">
        <v>519</v>
      </c>
      <c r="K96" s="84">
        <v>57675</v>
      </c>
      <c r="L96" s="84" t="s">
        <v>520</v>
      </c>
      <c r="M96" s="38" t="s">
        <v>521</v>
      </c>
      <c r="N96" s="84">
        <v>95820</v>
      </c>
      <c r="O96" s="84" t="s">
        <v>522</v>
      </c>
      <c r="P96" s="84">
        <v>133177</v>
      </c>
      <c r="Q96" s="38" t="s">
        <v>523</v>
      </c>
      <c r="R96" s="38" t="s">
        <v>258</v>
      </c>
      <c r="S96" s="84" t="s">
        <v>587</v>
      </c>
      <c r="T96" s="84" t="s">
        <v>587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354141012</v>
      </c>
      <c r="Z96" s="38" t="s">
        <v>588</v>
      </c>
      <c r="AA96" s="108">
        <v>45275</v>
      </c>
      <c r="AB96" s="84">
        <v>35000</v>
      </c>
      <c r="AC96" s="108" t="s">
        <v>264</v>
      </c>
      <c r="AD96" s="84">
        <v>24</v>
      </c>
      <c r="AE96" s="84" t="s">
        <v>265</v>
      </c>
      <c r="AF96" s="84" t="s">
        <v>304</v>
      </c>
      <c r="AG96" s="108" t="s">
        <v>376</v>
      </c>
      <c r="AH96" s="84" t="s">
        <v>268</v>
      </c>
      <c r="AI96" s="108" t="s">
        <v>372</v>
      </c>
      <c r="AJ96" s="84">
        <v>1870</v>
      </c>
      <c r="AK96" s="84">
        <v>1870</v>
      </c>
      <c r="AL96" s="108" t="s">
        <v>589</v>
      </c>
      <c r="AM96" s="84">
        <v>23366.18</v>
      </c>
      <c r="AN96" s="112">
        <v>8423.82</v>
      </c>
      <c r="AO96" s="112">
        <v>31790</v>
      </c>
      <c r="AP96" s="112">
        <v>11633.82</v>
      </c>
      <c r="AQ96" s="112">
        <v>999.18</v>
      </c>
      <c r="AR96" s="112">
        <v>12633</v>
      </c>
      <c r="AS96" s="112">
        <v>1591.11</v>
      </c>
      <c r="AT96" s="112">
        <v>278.89</v>
      </c>
      <c r="AU96" s="112">
        <v>1870</v>
      </c>
      <c r="AV96" s="84">
        <v>18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587</v>
      </c>
      <c r="BG96" s="84" t="s">
        <v>864</v>
      </c>
      <c r="BH96" s="114" t="s">
        <v>743</v>
      </c>
      <c r="BI96" s="38" t="s">
        <v>110</v>
      </c>
      <c r="BJ96" s="85">
        <v>45833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744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57675</v>
      </c>
      <c r="J97" s="38" t="s">
        <v>519</v>
      </c>
      <c r="K97" s="84">
        <v>57675</v>
      </c>
      <c r="L97" s="84" t="s">
        <v>520</v>
      </c>
      <c r="M97" s="38" t="s">
        <v>521</v>
      </c>
      <c r="N97" s="84">
        <v>94132</v>
      </c>
      <c r="O97" s="84" t="s">
        <v>584</v>
      </c>
      <c r="P97" s="84">
        <v>131117</v>
      </c>
      <c r="Q97" s="38" t="s">
        <v>519</v>
      </c>
      <c r="R97" s="38" t="s">
        <v>258</v>
      </c>
      <c r="S97" s="84" t="s">
        <v>590</v>
      </c>
      <c r="T97" s="84" t="s">
        <v>590</v>
      </c>
      <c r="U97" s="84" t="s">
        <v>383</v>
      </c>
      <c r="V97" s="84" t="s">
        <v>261</v>
      </c>
      <c r="W97" s="84">
        <v>0</v>
      </c>
      <c r="X97" s="38" t="s">
        <v>262</v>
      </c>
      <c r="Y97" s="84">
        <v>354830211</v>
      </c>
      <c r="Z97" s="38" t="s">
        <v>591</v>
      </c>
      <c r="AA97" s="108">
        <v>45315</v>
      </c>
      <c r="AB97" s="84">
        <v>60000</v>
      </c>
      <c r="AC97" s="108" t="s">
        <v>277</v>
      </c>
      <c r="AD97" s="84">
        <v>24</v>
      </c>
      <c r="AE97" s="84" t="s">
        <v>336</v>
      </c>
      <c r="AF97" s="84" t="s">
        <v>337</v>
      </c>
      <c r="AG97" s="108" t="s">
        <v>577</v>
      </c>
      <c r="AH97" s="84" t="s">
        <v>400</v>
      </c>
      <c r="AI97" s="108" t="s">
        <v>401</v>
      </c>
      <c r="AJ97" s="84">
        <v>3200</v>
      </c>
      <c r="AK97" s="84">
        <v>3200</v>
      </c>
      <c r="AL97" s="108" t="s">
        <v>306</v>
      </c>
      <c r="AM97" s="84">
        <v>35978.089999999997</v>
      </c>
      <c r="AN97" s="112">
        <v>15221.91</v>
      </c>
      <c r="AO97" s="112">
        <v>51200</v>
      </c>
      <c r="AP97" s="112">
        <v>24021.91</v>
      </c>
      <c r="AQ97" s="112">
        <v>2355.09</v>
      </c>
      <c r="AR97" s="112">
        <v>26377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590</v>
      </c>
      <c r="BG97" s="84" t="s">
        <v>865</v>
      </c>
      <c r="BH97" s="114" t="s">
        <v>743</v>
      </c>
      <c r="BI97" s="38" t="s">
        <v>110</v>
      </c>
      <c r="BJ97" s="85">
        <v>45833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744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57675</v>
      </c>
      <c r="J98" s="38" t="s">
        <v>519</v>
      </c>
      <c r="K98" s="84">
        <v>57675</v>
      </c>
      <c r="L98" s="84" t="s">
        <v>520</v>
      </c>
      <c r="M98" s="38" t="s">
        <v>521</v>
      </c>
      <c r="N98" s="84">
        <v>94132</v>
      </c>
      <c r="O98" s="84" t="s">
        <v>584</v>
      </c>
      <c r="P98" s="84">
        <v>437326</v>
      </c>
      <c r="Q98" s="38" t="s">
        <v>592</v>
      </c>
      <c r="R98" s="38" t="s">
        <v>258</v>
      </c>
      <c r="S98" s="84" t="s">
        <v>593</v>
      </c>
      <c r="T98" s="84" t="s">
        <v>593</v>
      </c>
      <c r="U98" s="84" t="s">
        <v>383</v>
      </c>
      <c r="V98" s="84" t="s">
        <v>261</v>
      </c>
      <c r="W98" s="84">
        <v>0</v>
      </c>
      <c r="X98" s="38" t="s">
        <v>262</v>
      </c>
      <c r="Y98" s="84">
        <v>354830218</v>
      </c>
      <c r="Z98" s="38" t="s">
        <v>594</v>
      </c>
      <c r="AA98" s="108">
        <v>45316</v>
      </c>
      <c r="AB98" s="84">
        <v>52000</v>
      </c>
      <c r="AC98" s="108" t="s">
        <v>277</v>
      </c>
      <c r="AD98" s="84">
        <v>24</v>
      </c>
      <c r="AE98" s="84" t="s">
        <v>278</v>
      </c>
      <c r="AF98" s="84" t="s">
        <v>279</v>
      </c>
      <c r="AG98" s="108" t="s">
        <v>280</v>
      </c>
      <c r="AH98" s="84" t="s">
        <v>281</v>
      </c>
      <c r="AI98" s="108" t="s">
        <v>401</v>
      </c>
      <c r="AJ98" s="84">
        <v>2780</v>
      </c>
      <c r="AK98" s="84">
        <v>2780</v>
      </c>
      <c r="AL98" s="108" t="s">
        <v>595</v>
      </c>
      <c r="AM98" s="84">
        <v>26825.82</v>
      </c>
      <c r="AN98" s="112">
        <v>12094.18</v>
      </c>
      <c r="AO98" s="112">
        <v>38920</v>
      </c>
      <c r="AP98" s="112">
        <v>25174.18</v>
      </c>
      <c r="AQ98" s="112">
        <v>3036.82</v>
      </c>
      <c r="AR98" s="112">
        <v>28211</v>
      </c>
      <c r="AS98" s="112">
        <v>4528.79</v>
      </c>
      <c r="AT98" s="112">
        <v>1031.21</v>
      </c>
      <c r="AU98" s="112">
        <v>5560</v>
      </c>
      <c r="AV98" s="84">
        <v>16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593</v>
      </c>
      <c r="BG98" s="84" t="s">
        <v>866</v>
      </c>
      <c r="BH98" s="114" t="s">
        <v>743</v>
      </c>
      <c r="BI98" s="38" t="s">
        <v>110</v>
      </c>
      <c r="BJ98" s="85">
        <v>45833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744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57675</v>
      </c>
      <c r="J99" s="38" t="s">
        <v>519</v>
      </c>
      <c r="K99" s="84">
        <v>57675</v>
      </c>
      <c r="L99" s="84" t="s">
        <v>520</v>
      </c>
      <c r="M99" s="38" t="s">
        <v>521</v>
      </c>
      <c r="N99" s="84">
        <v>94132</v>
      </c>
      <c r="O99" s="84" t="s">
        <v>584</v>
      </c>
      <c r="P99" s="84">
        <v>437326</v>
      </c>
      <c r="Q99" s="38" t="s">
        <v>592</v>
      </c>
      <c r="R99" s="38" t="s">
        <v>258</v>
      </c>
      <c r="S99" s="84" t="s">
        <v>596</v>
      </c>
      <c r="T99" s="84" t="s">
        <v>596</v>
      </c>
      <c r="U99" s="84" t="s">
        <v>383</v>
      </c>
      <c r="V99" s="84" t="s">
        <v>261</v>
      </c>
      <c r="W99" s="84">
        <v>0</v>
      </c>
      <c r="X99" s="38" t="s">
        <v>262</v>
      </c>
      <c r="Y99" s="84">
        <v>355246703</v>
      </c>
      <c r="Z99" s="38" t="s">
        <v>597</v>
      </c>
      <c r="AA99" s="108">
        <v>45338</v>
      </c>
      <c r="AB99" s="84">
        <v>60000</v>
      </c>
      <c r="AC99" s="108" t="s">
        <v>277</v>
      </c>
      <c r="AD99" s="84">
        <v>24</v>
      </c>
      <c r="AE99" s="84" t="s">
        <v>278</v>
      </c>
      <c r="AF99" s="84" t="s">
        <v>279</v>
      </c>
      <c r="AG99" s="108" t="s">
        <v>280</v>
      </c>
      <c r="AH99" s="84" t="s">
        <v>281</v>
      </c>
      <c r="AI99" s="108" t="s">
        <v>423</v>
      </c>
      <c r="AJ99" s="84">
        <v>3200</v>
      </c>
      <c r="AK99" s="84">
        <v>3200</v>
      </c>
      <c r="AL99" s="108" t="s">
        <v>306</v>
      </c>
      <c r="AM99" s="84">
        <v>32929.760000000002</v>
      </c>
      <c r="AN99" s="112">
        <v>15070.24</v>
      </c>
      <c r="AO99" s="112">
        <v>48000</v>
      </c>
      <c r="AP99" s="112">
        <v>27070.240000000002</v>
      </c>
      <c r="AQ99" s="112">
        <v>2989.76</v>
      </c>
      <c r="AR99" s="112">
        <v>30060</v>
      </c>
      <c r="AS99" s="112">
        <v>0</v>
      </c>
      <c r="AT99" s="112">
        <v>0</v>
      </c>
      <c r="AU99" s="112">
        <v>0</v>
      </c>
      <c r="AV99" s="84">
        <v>15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596</v>
      </c>
      <c r="BG99" s="84" t="s">
        <v>867</v>
      </c>
      <c r="BH99" s="114" t="s">
        <v>743</v>
      </c>
      <c r="BI99" s="38" t="s">
        <v>110</v>
      </c>
      <c r="BJ99" s="85">
        <v>45833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745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57675</v>
      </c>
      <c r="J100" s="38" t="s">
        <v>519</v>
      </c>
      <c r="K100" s="84">
        <v>57675</v>
      </c>
      <c r="L100" s="84" t="s">
        <v>520</v>
      </c>
      <c r="M100" s="38" t="s">
        <v>521</v>
      </c>
      <c r="N100" s="84">
        <v>94132</v>
      </c>
      <c r="O100" s="84" t="s">
        <v>584</v>
      </c>
      <c r="P100" s="84">
        <v>131117</v>
      </c>
      <c r="Q100" s="38" t="s">
        <v>519</v>
      </c>
      <c r="R100" s="38" t="s">
        <v>258</v>
      </c>
      <c r="S100" s="84" t="s">
        <v>598</v>
      </c>
      <c r="T100" s="84" t="s">
        <v>598</v>
      </c>
      <c r="U100" s="84" t="s">
        <v>285</v>
      </c>
      <c r="V100" s="84" t="s">
        <v>261</v>
      </c>
      <c r="W100" s="84">
        <v>0</v>
      </c>
      <c r="X100" s="38" t="s">
        <v>262</v>
      </c>
      <c r="Y100" s="84">
        <v>355475297</v>
      </c>
      <c r="Z100" s="38" t="s">
        <v>599</v>
      </c>
      <c r="AA100" s="108">
        <v>45349</v>
      </c>
      <c r="AB100" s="84">
        <v>38000</v>
      </c>
      <c r="AC100" s="108" t="s">
        <v>277</v>
      </c>
      <c r="AD100" s="84">
        <v>24</v>
      </c>
      <c r="AE100" s="84" t="s">
        <v>265</v>
      </c>
      <c r="AF100" s="84" t="s">
        <v>304</v>
      </c>
      <c r="AG100" s="108" t="s">
        <v>600</v>
      </c>
      <c r="AH100" s="84" t="s">
        <v>268</v>
      </c>
      <c r="AI100" s="108" t="s">
        <v>423</v>
      </c>
      <c r="AJ100" s="84">
        <v>2030</v>
      </c>
      <c r="AK100" s="84">
        <v>2030</v>
      </c>
      <c r="AL100" s="108" t="s">
        <v>306</v>
      </c>
      <c r="AM100" s="84">
        <v>21295.94</v>
      </c>
      <c r="AN100" s="112">
        <v>9154.06</v>
      </c>
      <c r="AO100" s="112">
        <v>30450</v>
      </c>
      <c r="AP100" s="112">
        <v>16704.060000000001</v>
      </c>
      <c r="AQ100" s="112">
        <v>1801.94</v>
      </c>
      <c r="AR100" s="112">
        <v>18506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598</v>
      </c>
      <c r="BG100" s="84" t="s">
        <v>868</v>
      </c>
      <c r="BH100" s="114" t="s">
        <v>743</v>
      </c>
      <c r="BI100" s="38" t="s">
        <v>110</v>
      </c>
      <c r="BJ100" s="85">
        <v>45833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745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57675</v>
      </c>
      <c r="J101" s="38" t="s">
        <v>519</v>
      </c>
      <c r="K101" s="84">
        <v>57675</v>
      </c>
      <c r="L101" s="84" t="s">
        <v>520</v>
      </c>
      <c r="M101" s="38" t="s">
        <v>521</v>
      </c>
      <c r="N101" s="84">
        <v>95820</v>
      </c>
      <c r="O101" s="84" t="s">
        <v>522</v>
      </c>
      <c r="P101" s="84">
        <v>563681</v>
      </c>
      <c r="Q101" s="38" t="s">
        <v>530</v>
      </c>
      <c r="R101" s="38" t="s">
        <v>258</v>
      </c>
      <c r="S101" s="84" t="s">
        <v>601</v>
      </c>
      <c r="T101" s="84" t="s">
        <v>601</v>
      </c>
      <c r="U101" s="84" t="s">
        <v>383</v>
      </c>
      <c r="V101" s="84" t="s">
        <v>261</v>
      </c>
      <c r="W101" s="84">
        <v>0</v>
      </c>
      <c r="X101" s="38" t="s">
        <v>262</v>
      </c>
      <c r="Y101" s="84">
        <v>355711288</v>
      </c>
      <c r="Z101" s="38" t="s">
        <v>602</v>
      </c>
      <c r="AA101" s="108">
        <v>45360</v>
      </c>
      <c r="AB101" s="84">
        <v>65000</v>
      </c>
      <c r="AC101" s="108" t="s">
        <v>264</v>
      </c>
      <c r="AD101" s="84">
        <v>24</v>
      </c>
      <c r="AE101" s="84" t="s">
        <v>278</v>
      </c>
      <c r="AF101" s="84" t="s">
        <v>266</v>
      </c>
      <c r="AG101" s="108" t="s">
        <v>541</v>
      </c>
      <c r="AH101" s="84" t="s">
        <v>268</v>
      </c>
      <c r="AI101" s="108" t="s">
        <v>445</v>
      </c>
      <c r="AJ101" s="84">
        <v>3470</v>
      </c>
      <c r="AK101" s="84">
        <v>3470</v>
      </c>
      <c r="AL101" s="108" t="s">
        <v>377</v>
      </c>
      <c r="AM101" s="84">
        <v>28350.639999999999</v>
      </c>
      <c r="AN101" s="112">
        <v>13559.36</v>
      </c>
      <c r="AO101" s="112">
        <v>41910</v>
      </c>
      <c r="AP101" s="112">
        <v>36649.360000000001</v>
      </c>
      <c r="AQ101" s="112">
        <v>4899.6400000000003</v>
      </c>
      <c r="AR101" s="112">
        <v>41549</v>
      </c>
      <c r="AS101" s="112">
        <v>8296.06</v>
      </c>
      <c r="AT101" s="112">
        <v>1843.94</v>
      </c>
      <c r="AU101" s="112">
        <v>10140</v>
      </c>
      <c r="AV101" s="84">
        <v>15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601</v>
      </c>
      <c r="BG101" s="84" t="s">
        <v>869</v>
      </c>
      <c r="BH101" s="114" t="s">
        <v>743</v>
      </c>
      <c r="BI101" s="38" t="s">
        <v>110</v>
      </c>
      <c r="BJ101" s="85">
        <v>45833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744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57675</v>
      </c>
      <c r="J102" s="38" t="s">
        <v>519</v>
      </c>
      <c r="K102" s="84">
        <v>57675</v>
      </c>
      <c r="L102" s="84" t="s">
        <v>520</v>
      </c>
      <c r="M102" s="38" t="s">
        <v>521</v>
      </c>
      <c r="N102" s="84">
        <v>95820</v>
      </c>
      <c r="O102" s="84" t="s">
        <v>522</v>
      </c>
      <c r="P102" s="84">
        <v>807556</v>
      </c>
      <c r="Q102" s="38" t="s">
        <v>603</v>
      </c>
      <c r="R102" s="38" t="s">
        <v>258</v>
      </c>
      <c r="S102" s="84" t="s">
        <v>604</v>
      </c>
      <c r="T102" s="84" t="s">
        <v>604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355751685</v>
      </c>
      <c r="Z102" s="38" t="s">
        <v>605</v>
      </c>
      <c r="AA102" s="108">
        <v>45364</v>
      </c>
      <c r="AB102" s="84">
        <v>36000</v>
      </c>
      <c r="AC102" s="108" t="s">
        <v>264</v>
      </c>
      <c r="AD102" s="84">
        <v>24</v>
      </c>
      <c r="AE102" s="84" t="s">
        <v>265</v>
      </c>
      <c r="AF102" s="84" t="s">
        <v>304</v>
      </c>
      <c r="AG102" s="108" t="s">
        <v>439</v>
      </c>
      <c r="AH102" s="84" t="s">
        <v>268</v>
      </c>
      <c r="AI102" s="108" t="s">
        <v>445</v>
      </c>
      <c r="AJ102" s="84">
        <v>1920</v>
      </c>
      <c r="AK102" s="84">
        <v>1920</v>
      </c>
      <c r="AL102" s="108" t="s">
        <v>413</v>
      </c>
      <c r="AM102" s="84">
        <v>20396.259999999998</v>
      </c>
      <c r="AN102" s="112">
        <v>8403.74</v>
      </c>
      <c r="AO102" s="112">
        <v>28800</v>
      </c>
      <c r="AP102" s="112">
        <v>15603.74</v>
      </c>
      <c r="AQ102" s="112">
        <v>1674.26</v>
      </c>
      <c r="AR102" s="112">
        <v>17278</v>
      </c>
      <c r="AS102" s="112">
        <v>0</v>
      </c>
      <c r="AT102" s="112">
        <v>0</v>
      </c>
      <c r="AU102" s="112">
        <v>0</v>
      </c>
      <c r="AV102" s="84">
        <v>15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604</v>
      </c>
      <c r="BG102" s="84" t="s">
        <v>870</v>
      </c>
      <c r="BH102" s="114" t="s">
        <v>743</v>
      </c>
      <c r="BI102" s="38" t="s">
        <v>110</v>
      </c>
      <c r="BJ102" s="85">
        <v>45833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745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57675</v>
      </c>
      <c r="J103" s="38" t="s">
        <v>519</v>
      </c>
      <c r="K103" s="84">
        <v>57675</v>
      </c>
      <c r="L103" s="84" t="s">
        <v>520</v>
      </c>
      <c r="M103" s="38" t="s">
        <v>521</v>
      </c>
      <c r="N103" s="84">
        <v>95820</v>
      </c>
      <c r="O103" s="84" t="s">
        <v>522</v>
      </c>
      <c r="P103" s="84">
        <v>807556</v>
      </c>
      <c r="Q103" s="38" t="s">
        <v>603</v>
      </c>
      <c r="R103" s="38" t="s">
        <v>258</v>
      </c>
      <c r="S103" s="84" t="s">
        <v>606</v>
      </c>
      <c r="T103" s="84" t="s">
        <v>606</v>
      </c>
      <c r="U103" s="84" t="s">
        <v>285</v>
      </c>
      <c r="V103" s="84" t="s">
        <v>261</v>
      </c>
      <c r="W103" s="84">
        <v>0</v>
      </c>
      <c r="X103" s="38" t="s">
        <v>262</v>
      </c>
      <c r="Y103" s="84">
        <v>355816880</v>
      </c>
      <c r="Z103" s="38" t="s">
        <v>607</v>
      </c>
      <c r="AA103" s="108">
        <v>45364</v>
      </c>
      <c r="AB103" s="84">
        <v>36000</v>
      </c>
      <c r="AC103" s="108" t="s">
        <v>264</v>
      </c>
      <c r="AD103" s="84">
        <v>24</v>
      </c>
      <c r="AE103" s="84" t="s">
        <v>265</v>
      </c>
      <c r="AF103" s="84" t="s">
        <v>304</v>
      </c>
      <c r="AG103" s="108" t="s">
        <v>439</v>
      </c>
      <c r="AH103" s="84" t="s">
        <v>268</v>
      </c>
      <c r="AI103" s="108" t="s">
        <v>445</v>
      </c>
      <c r="AJ103" s="84">
        <v>1920</v>
      </c>
      <c r="AK103" s="84">
        <v>1920</v>
      </c>
      <c r="AL103" s="108" t="s">
        <v>608</v>
      </c>
      <c r="AM103" s="84">
        <v>11480.37</v>
      </c>
      <c r="AN103" s="112">
        <v>5799.63</v>
      </c>
      <c r="AO103" s="112">
        <v>17280</v>
      </c>
      <c r="AP103" s="112">
        <v>24519.63</v>
      </c>
      <c r="AQ103" s="112">
        <v>4278.37</v>
      </c>
      <c r="AR103" s="112">
        <v>28798</v>
      </c>
      <c r="AS103" s="112">
        <v>8915.89</v>
      </c>
      <c r="AT103" s="112">
        <v>2604.11</v>
      </c>
      <c r="AU103" s="112">
        <v>11520</v>
      </c>
      <c r="AV103" s="84">
        <v>15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606</v>
      </c>
      <c r="BG103" s="84" t="s">
        <v>871</v>
      </c>
      <c r="BH103" s="114" t="s">
        <v>743</v>
      </c>
      <c r="BI103" s="38" t="s">
        <v>110</v>
      </c>
      <c r="BJ103" s="85">
        <v>45833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744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57675</v>
      </c>
      <c r="J104" s="38" t="s">
        <v>519</v>
      </c>
      <c r="K104" s="84">
        <v>57675</v>
      </c>
      <c r="L104" s="84" t="s">
        <v>520</v>
      </c>
      <c r="M104" s="38" t="s">
        <v>521</v>
      </c>
      <c r="N104" s="84">
        <v>95820</v>
      </c>
      <c r="O104" s="84" t="s">
        <v>522</v>
      </c>
      <c r="P104" s="84">
        <v>807556</v>
      </c>
      <c r="Q104" s="38" t="s">
        <v>603</v>
      </c>
      <c r="R104" s="38" t="s">
        <v>258</v>
      </c>
      <c r="S104" s="84" t="s">
        <v>609</v>
      </c>
      <c r="T104" s="84" t="s">
        <v>609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355817879</v>
      </c>
      <c r="Z104" s="38" t="s">
        <v>610</v>
      </c>
      <c r="AA104" s="108">
        <v>45364</v>
      </c>
      <c r="AB104" s="84">
        <v>36000</v>
      </c>
      <c r="AC104" s="108" t="s">
        <v>264</v>
      </c>
      <c r="AD104" s="84">
        <v>24</v>
      </c>
      <c r="AE104" s="84" t="s">
        <v>265</v>
      </c>
      <c r="AF104" s="84" t="s">
        <v>304</v>
      </c>
      <c r="AG104" s="108" t="s">
        <v>439</v>
      </c>
      <c r="AH104" s="84" t="s">
        <v>268</v>
      </c>
      <c r="AI104" s="108" t="s">
        <v>445</v>
      </c>
      <c r="AJ104" s="84">
        <v>1920</v>
      </c>
      <c r="AK104" s="84">
        <v>1920</v>
      </c>
      <c r="AL104" s="108" t="s">
        <v>413</v>
      </c>
      <c r="AM104" s="84">
        <v>20396.259999999998</v>
      </c>
      <c r="AN104" s="112">
        <v>8403.74</v>
      </c>
      <c r="AO104" s="112">
        <v>28800</v>
      </c>
      <c r="AP104" s="112">
        <v>15603.74</v>
      </c>
      <c r="AQ104" s="112">
        <v>1674.26</v>
      </c>
      <c r="AR104" s="112">
        <v>17278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609</v>
      </c>
      <c r="BG104" s="84" t="s">
        <v>872</v>
      </c>
      <c r="BH104" s="114" t="s">
        <v>743</v>
      </c>
      <c r="BI104" s="38" t="s">
        <v>110</v>
      </c>
      <c r="BJ104" s="85">
        <v>45833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744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57675</v>
      </c>
      <c r="J105" s="38" t="s">
        <v>519</v>
      </c>
      <c r="K105" s="84">
        <v>57675</v>
      </c>
      <c r="L105" s="84" t="s">
        <v>520</v>
      </c>
      <c r="M105" s="38" t="s">
        <v>521</v>
      </c>
      <c r="N105" s="84">
        <v>94132</v>
      </c>
      <c r="O105" s="84" t="s">
        <v>584</v>
      </c>
      <c r="P105" s="84">
        <v>437326</v>
      </c>
      <c r="Q105" s="38" t="s">
        <v>592</v>
      </c>
      <c r="R105" s="38" t="s">
        <v>258</v>
      </c>
      <c r="S105" s="84" t="s">
        <v>611</v>
      </c>
      <c r="T105" s="84" t="s">
        <v>611</v>
      </c>
      <c r="U105" s="84" t="s">
        <v>383</v>
      </c>
      <c r="V105" s="84" t="s">
        <v>261</v>
      </c>
      <c r="W105" s="84">
        <v>0</v>
      </c>
      <c r="X105" s="38" t="s">
        <v>262</v>
      </c>
      <c r="Y105" s="84">
        <v>356208027</v>
      </c>
      <c r="Z105" s="38" t="s">
        <v>612</v>
      </c>
      <c r="AA105" s="108">
        <v>45382</v>
      </c>
      <c r="AB105" s="84">
        <v>50000</v>
      </c>
      <c r="AC105" s="108" t="s">
        <v>277</v>
      </c>
      <c r="AD105" s="84">
        <v>24</v>
      </c>
      <c r="AE105" s="84" t="s">
        <v>278</v>
      </c>
      <c r="AF105" s="84" t="s">
        <v>279</v>
      </c>
      <c r="AG105" s="108" t="s">
        <v>280</v>
      </c>
      <c r="AH105" s="84" t="s">
        <v>281</v>
      </c>
      <c r="AI105" s="108" t="s">
        <v>449</v>
      </c>
      <c r="AJ105" s="84">
        <v>2670</v>
      </c>
      <c r="AK105" s="84">
        <v>2670</v>
      </c>
      <c r="AL105" s="108" t="s">
        <v>306</v>
      </c>
      <c r="AM105" s="84">
        <v>25949.4</v>
      </c>
      <c r="AN105" s="112">
        <v>11430.6</v>
      </c>
      <c r="AO105" s="112">
        <v>37380</v>
      </c>
      <c r="AP105" s="112">
        <v>24050.6</v>
      </c>
      <c r="AQ105" s="112">
        <v>2846.4</v>
      </c>
      <c r="AR105" s="112">
        <v>26897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611</v>
      </c>
      <c r="BG105" s="84" t="s">
        <v>873</v>
      </c>
      <c r="BH105" s="114" t="s">
        <v>743</v>
      </c>
      <c r="BI105" s="38" t="s">
        <v>110</v>
      </c>
      <c r="BJ105" s="85">
        <v>45833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745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57675</v>
      </c>
      <c r="J106" s="38" t="s">
        <v>519</v>
      </c>
      <c r="K106" s="84">
        <v>57675</v>
      </c>
      <c r="L106" s="84" t="s">
        <v>520</v>
      </c>
      <c r="M106" s="38" t="s">
        <v>521</v>
      </c>
      <c r="N106" s="84">
        <v>95820</v>
      </c>
      <c r="O106" s="84" t="s">
        <v>522</v>
      </c>
      <c r="P106" s="84">
        <v>563681</v>
      </c>
      <c r="Q106" s="38" t="s">
        <v>530</v>
      </c>
      <c r="R106" s="38" t="s">
        <v>258</v>
      </c>
      <c r="S106" s="84" t="s">
        <v>613</v>
      </c>
      <c r="T106" s="84" t="s">
        <v>613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356445291</v>
      </c>
      <c r="Z106" s="38" t="s">
        <v>614</v>
      </c>
      <c r="AA106" s="108">
        <v>45398</v>
      </c>
      <c r="AB106" s="84">
        <v>32000</v>
      </c>
      <c r="AC106" s="108" t="s">
        <v>264</v>
      </c>
      <c r="AD106" s="84">
        <v>24</v>
      </c>
      <c r="AE106" s="84" t="s">
        <v>265</v>
      </c>
      <c r="AF106" s="84" t="s">
        <v>615</v>
      </c>
      <c r="AG106" s="108" t="s">
        <v>616</v>
      </c>
      <c r="AH106" s="84" t="s">
        <v>268</v>
      </c>
      <c r="AI106" s="108" t="s">
        <v>617</v>
      </c>
      <c r="AJ106" s="84">
        <v>1710</v>
      </c>
      <c r="AK106" s="84">
        <v>1710</v>
      </c>
      <c r="AL106" s="108" t="s">
        <v>608</v>
      </c>
      <c r="AM106" s="84">
        <v>7127.59</v>
      </c>
      <c r="AN106" s="112">
        <v>4842.41</v>
      </c>
      <c r="AO106" s="112">
        <v>11970</v>
      </c>
      <c r="AP106" s="112">
        <v>24872.41</v>
      </c>
      <c r="AQ106" s="112">
        <v>5045.59</v>
      </c>
      <c r="AR106" s="112">
        <v>29918</v>
      </c>
      <c r="AS106" s="112">
        <v>7542.27</v>
      </c>
      <c r="AT106" s="112">
        <v>2717.73</v>
      </c>
      <c r="AU106" s="112">
        <v>10260</v>
      </c>
      <c r="AV106" s="84">
        <v>13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613</v>
      </c>
      <c r="BG106" s="84" t="s">
        <v>874</v>
      </c>
      <c r="BH106" s="114" t="s">
        <v>743</v>
      </c>
      <c r="BI106" s="38" t="s">
        <v>110</v>
      </c>
      <c r="BJ106" s="85">
        <v>45833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744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57675</v>
      </c>
      <c r="J107" s="38" t="s">
        <v>519</v>
      </c>
      <c r="K107" s="84">
        <v>57675</v>
      </c>
      <c r="L107" s="84" t="s">
        <v>520</v>
      </c>
      <c r="M107" s="38" t="s">
        <v>521</v>
      </c>
      <c r="N107" s="84">
        <v>95820</v>
      </c>
      <c r="O107" s="84" t="s">
        <v>522</v>
      </c>
      <c r="P107" s="84">
        <v>563681</v>
      </c>
      <c r="Q107" s="38" t="s">
        <v>530</v>
      </c>
      <c r="R107" s="38" t="s">
        <v>258</v>
      </c>
      <c r="S107" s="84" t="s">
        <v>618</v>
      </c>
      <c r="T107" s="84" t="s">
        <v>618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356445660</v>
      </c>
      <c r="Z107" s="38" t="s">
        <v>619</v>
      </c>
      <c r="AA107" s="108">
        <v>45398</v>
      </c>
      <c r="AB107" s="84">
        <v>32000</v>
      </c>
      <c r="AC107" s="108" t="s">
        <v>264</v>
      </c>
      <c r="AD107" s="84">
        <v>24</v>
      </c>
      <c r="AE107" s="84" t="s">
        <v>265</v>
      </c>
      <c r="AF107" s="84" t="s">
        <v>615</v>
      </c>
      <c r="AG107" s="108" t="s">
        <v>616</v>
      </c>
      <c r="AH107" s="84" t="s">
        <v>268</v>
      </c>
      <c r="AI107" s="108" t="s">
        <v>617</v>
      </c>
      <c r="AJ107" s="84">
        <v>1710</v>
      </c>
      <c r="AK107" s="84">
        <v>1710</v>
      </c>
      <c r="AL107" s="108" t="s">
        <v>620</v>
      </c>
      <c r="AM107" s="84">
        <v>13318.14</v>
      </c>
      <c r="AN107" s="112">
        <v>7201.86</v>
      </c>
      <c r="AO107" s="112">
        <v>20520</v>
      </c>
      <c r="AP107" s="112">
        <v>18681.86</v>
      </c>
      <c r="AQ107" s="112">
        <v>2686.14</v>
      </c>
      <c r="AR107" s="112">
        <v>21368</v>
      </c>
      <c r="AS107" s="112">
        <v>1351.72</v>
      </c>
      <c r="AT107" s="112">
        <v>358.28</v>
      </c>
      <c r="AU107" s="112">
        <v>1710</v>
      </c>
      <c r="AV107" s="84">
        <v>13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618</v>
      </c>
      <c r="BG107" s="84" t="s">
        <v>875</v>
      </c>
      <c r="BH107" s="114" t="s">
        <v>743</v>
      </c>
      <c r="BI107" s="38" t="s">
        <v>110</v>
      </c>
      <c r="BJ107" s="85">
        <v>45833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744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57675</v>
      </c>
      <c r="J108" s="38" t="s">
        <v>519</v>
      </c>
      <c r="K108" s="84">
        <v>57675</v>
      </c>
      <c r="L108" s="84" t="s">
        <v>520</v>
      </c>
      <c r="M108" s="38" t="s">
        <v>521</v>
      </c>
      <c r="N108" s="84">
        <v>304593</v>
      </c>
      <c r="O108" s="84" t="s">
        <v>560</v>
      </c>
      <c r="P108" s="84">
        <v>413798</v>
      </c>
      <c r="Q108" s="38" t="s">
        <v>566</v>
      </c>
      <c r="R108" s="38" t="s">
        <v>258</v>
      </c>
      <c r="S108" s="84" t="s">
        <v>621</v>
      </c>
      <c r="T108" s="84" t="s">
        <v>621</v>
      </c>
      <c r="U108" s="84" t="s">
        <v>328</v>
      </c>
      <c r="V108" s="84" t="s">
        <v>261</v>
      </c>
      <c r="W108" s="84">
        <v>0</v>
      </c>
      <c r="X108" s="38" t="s">
        <v>532</v>
      </c>
      <c r="Y108" s="84">
        <v>357179411</v>
      </c>
      <c r="Z108" s="38" t="s">
        <v>622</v>
      </c>
      <c r="AA108" s="108">
        <v>45457</v>
      </c>
      <c r="AB108" s="84">
        <v>52000</v>
      </c>
      <c r="AC108" s="108" t="s">
        <v>277</v>
      </c>
      <c r="AD108" s="84">
        <v>24</v>
      </c>
      <c r="AE108" s="84" t="s">
        <v>474</v>
      </c>
      <c r="AF108" s="84" t="s">
        <v>266</v>
      </c>
      <c r="AG108" s="108" t="s">
        <v>623</v>
      </c>
      <c r="AH108" s="84" t="s">
        <v>268</v>
      </c>
      <c r="AI108" s="108" t="s">
        <v>345</v>
      </c>
      <c r="AJ108" s="84">
        <v>2780</v>
      </c>
      <c r="AK108" s="84">
        <v>2780</v>
      </c>
      <c r="AL108" s="108" t="s">
        <v>306</v>
      </c>
      <c r="AM108" s="84">
        <v>23284.44</v>
      </c>
      <c r="AN108" s="112">
        <v>10075.56</v>
      </c>
      <c r="AO108" s="112">
        <v>33360</v>
      </c>
      <c r="AP108" s="112">
        <v>28715.56</v>
      </c>
      <c r="AQ108" s="112">
        <v>3947.44</v>
      </c>
      <c r="AR108" s="112">
        <v>32663</v>
      </c>
      <c r="AS108" s="112">
        <v>0</v>
      </c>
      <c r="AT108" s="112">
        <v>0</v>
      </c>
      <c r="AU108" s="112">
        <v>0</v>
      </c>
      <c r="AV108" s="84">
        <v>12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621</v>
      </c>
      <c r="BG108" s="84" t="s">
        <v>876</v>
      </c>
      <c r="BH108" s="114" t="s">
        <v>743</v>
      </c>
      <c r="BI108" s="38" t="s">
        <v>110</v>
      </c>
      <c r="BJ108" s="85">
        <v>45833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745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57675</v>
      </c>
      <c r="J109" s="38" t="s">
        <v>519</v>
      </c>
      <c r="K109" s="84">
        <v>57675</v>
      </c>
      <c r="L109" s="84" t="s">
        <v>520</v>
      </c>
      <c r="M109" s="38" t="s">
        <v>521</v>
      </c>
      <c r="N109" s="84">
        <v>95803</v>
      </c>
      <c r="O109" s="84" t="s">
        <v>624</v>
      </c>
      <c r="P109" s="84">
        <v>133156</v>
      </c>
      <c r="Q109" s="38" t="s">
        <v>625</v>
      </c>
      <c r="R109" s="38" t="s">
        <v>258</v>
      </c>
      <c r="S109" s="84" t="s">
        <v>626</v>
      </c>
      <c r="T109" s="84" t="s">
        <v>626</v>
      </c>
      <c r="U109" s="84" t="s">
        <v>328</v>
      </c>
      <c r="V109" s="84" t="s">
        <v>261</v>
      </c>
      <c r="W109" s="84">
        <v>0</v>
      </c>
      <c r="X109" s="38" t="s">
        <v>532</v>
      </c>
      <c r="Y109" s="84">
        <v>358215512</v>
      </c>
      <c r="Z109" s="38" t="s">
        <v>627</v>
      </c>
      <c r="AA109" s="108">
        <v>45567</v>
      </c>
      <c r="AB109" s="84">
        <v>50000</v>
      </c>
      <c r="AC109" s="108" t="s">
        <v>277</v>
      </c>
      <c r="AD109" s="84">
        <v>24</v>
      </c>
      <c r="AE109" s="84" t="s">
        <v>474</v>
      </c>
      <c r="AF109" s="84" t="s">
        <v>266</v>
      </c>
      <c r="AG109" s="108" t="s">
        <v>623</v>
      </c>
      <c r="AH109" s="84" t="s">
        <v>268</v>
      </c>
      <c r="AI109" s="108" t="s">
        <v>490</v>
      </c>
      <c r="AJ109" s="84">
        <v>2660</v>
      </c>
      <c r="AK109" s="84">
        <v>2660</v>
      </c>
      <c r="AL109" s="108" t="s">
        <v>301</v>
      </c>
      <c r="AM109" s="84">
        <v>13910.66</v>
      </c>
      <c r="AN109" s="112">
        <v>7369.34</v>
      </c>
      <c r="AO109" s="112">
        <v>21280</v>
      </c>
      <c r="AP109" s="112">
        <v>36089.339999999997</v>
      </c>
      <c r="AQ109" s="112">
        <v>6651.66</v>
      </c>
      <c r="AR109" s="112">
        <v>42741</v>
      </c>
      <c r="AS109" s="112">
        <v>0</v>
      </c>
      <c r="AT109" s="112">
        <v>0</v>
      </c>
      <c r="AU109" s="112">
        <v>0</v>
      </c>
      <c r="AV109" s="84">
        <v>8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626</v>
      </c>
      <c r="BG109" s="84" t="s">
        <v>877</v>
      </c>
      <c r="BH109" s="114" t="s">
        <v>743</v>
      </c>
      <c r="BI109" s="38" t="s">
        <v>110</v>
      </c>
      <c r="BJ109" s="85">
        <v>45833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744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57675</v>
      </c>
      <c r="J110" s="38" t="s">
        <v>519</v>
      </c>
      <c r="K110" s="84">
        <v>57675</v>
      </c>
      <c r="L110" s="84" t="s">
        <v>520</v>
      </c>
      <c r="M110" s="38" t="s">
        <v>521</v>
      </c>
      <c r="N110" s="84">
        <v>95803</v>
      </c>
      <c r="O110" s="84" t="s">
        <v>624</v>
      </c>
      <c r="P110" s="84">
        <v>133156</v>
      </c>
      <c r="Q110" s="38" t="s">
        <v>625</v>
      </c>
      <c r="R110" s="38" t="s">
        <v>258</v>
      </c>
      <c r="S110" s="84" t="s">
        <v>628</v>
      </c>
      <c r="T110" s="84" t="s">
        <v>628</v>
      </c>
      <c r="U110" s="84" t="s">
        <v>328</v>
      </c>
      <c r="V110" s="84" t="s">
        <v>261</v>
      </c>
      <c r="W110" s="84">
        <v>0</v>
      </c>
      <c r="X110" s="38" t="s">
        <v>532</v>
      </c>
      <c r="Y110" s="84">
        <v>358222054</v>
      </c>
      <c r="Z110" s="38" t="s">
        <v>629</v>
      </c>
      <c r="AA110" s="108">
        <v>45539</v>
      </c>
      <c r="AB110" s="84">
        <v>52000</v>
      </c>
      <c r="AC110" s="108" t="s">
        <v>277</v>
      </c>
      <c r="AD110" s="84">
        <v>24</v>
      </c>
      <c r="AE110" s="84" t="s">
        <v>474</v>
      </c>
      <c r="AF110" s="84" t="s">
        <v>266</v>
      </c>
      <c r="AG110" s="108" t="s">
        <v>630</v>
      </c>
      <c r="AH110" s="84" t="s">
        <v>268</v>
      </c>
      <c r="AI110" s="108" t="s">
        <v>536</v>
      </c>
      <c r="AJ110" s="84">
        <v>2770</v>
      </c>
      <c r="AK110" s="84">
        <v>2770</v>
      </c>
      <c r="AL110" s="108" t="s">
        <v>352</v>
      </c>
      <c r="AM110" s="84">
        <v>16598.36</v>
      </c>
      <c r="AN110" s="112">
        <v>8331.64</v>
      </c>
      <c r="AO110" s="112">
        <v>24930</v>
      </c>
      <c r="AP110" s="112">
        <v>35401.64</v>
      </c>
      <c r="AQ110" s="112">
        <v>6093.36</v>
      </c>
      <c r="AR110" s="112">
        <v>41495</v>
      </c>
      <c r="AS110" s="112">
        <v>0</v>
      </c>
      <c r="AT110" s="112">
        <v>0</v>
      </c>
      <c r="AU110" s="112">
        <v>0</v>
      </c>
      <c r="AV110" s="84">
        <v>9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628</v>
      </c>
      <c r="BG110" s="84" t="s">
        <v>878</v>
      </c>
      <c r="BH110" s="114" t="s">
        <v>743</v>
      </c>
      <c r="BI110" s="38" t="s">
        <v>110</v>
      </c>
      <c r="BJ110" s="85">
        <v>45833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745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57675</v>
      </c>
      <c r="J111" s="38" t="s">
        <v>519</v>
      </c>
      <c r="K111" s="84">
        <v>57675</v>
      </c>
      <c r="L111" s="84" t="s">
        <v>520</v>
      </c>
      <c r="M111" s="38" t="s">
        <v>521</v>
      </c>
      <c r="N111" s="84">
        <v>304593</v>
      </c>
      <c r="O111" s="84" t="s">
        <v>560</v>
      </c>
      <c r="P111" s="84">
        <v>613127</v>
      </c>
      <c r="Q111" s="38" t="s">
        <v>631</v>
      </c>
      <c r="R111" s="38" t="s">
        <v>258</v>
      </c>
      <c r="S111" s="84" t="s">
        <v>632</v>
      </c>
      <c r="T111" s="84" t="s">
        <v>632</v>
      </c>
      <c r="U111" s="84" t="s">
        <v>285</v>
      </c>
      <c r="V111" s="84" t="s">
        <v>261</v>
      </c>
      <c r="W111" s="84">
        <v>0</v>
      </c>
      <c r="X111" s="38" t="s">
        <v>262</v>
      </c>
      <c r="Y111" s="84">
        <v>358840962</v>
      </c>
      <c r="Z111" s="38" t="s">
        <v>633</v>
      </c>
      <c r="AA111" s="108">
        <v>45612</v>
      </c>
      <c r="AB111" s="84">
        <v>34000</v>
      </c>
      <c r="AC111" s="108" t="s">
        <v>277</v>
      </c>
      <c r="AD111" s="84">
        <v>24</v>
      </c>
      <c r="AE111" s="84" t="s">
        <v>278</v>
      </c>
      <c r="AF111" s="84" t="s">
        <v>266</v>
      </c>
      <c r="AG111" s="108" t="s">
        <v>564</v>
      </c>
      <c r="AH111" s="84" t="s">
        <v>268</v>
      </c>
      <c r="AI111" s="108" t="s">
        <v>634</v>
      </c>
      <c r="AJ111" s="84">
        <v>1810</v>
      </c>
      <c r="AK111" s="84">
        <v>1810</v>
      </c>
      <c r="AL111" s="108"/>
      <c r="AM111" s="84">
        <v>0</v>
      </c>
      <c r="AN111" s="112">
        <v>0</v>
      </c>
      <c r="AO111" s="112">
        <v>0</v>
      </c>
      <c r="AP111" s="112">
        <v>34000</v>
      </c>
      <c r="AQ111" s="112">
        <v>10103</v>
      </c>
      <c r="AR111" s="112">
        <v>44103</v>
      </c>
      <c r="AS111" s="112">
        <v>6539.72</v>
      </c>
      <c r="AT111" s="112">
        <v>4320.28</v>
      </c>
      <c r="AU111" s="112">
        <v>10860</v>
      </c>
      <c r="AV111" s="84">
        <v>6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632</v>
      </c>
      <c r="BG111" s="84" t="s">
        <v>879</v>
      </c>
      <c r="BH111" s="114" t="s">
        <v>743</v>
      </c>
      <c r="BI111" s="38" t="s">
        <v>110</v>
      </c>
      <c r="BJ111" s="85">
        <v>45833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744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100585</v>
      </c>
      <c r="J112" s="38" t="s">
        <v>635</v>
      </c>
      <c r="K112" s="84">
        <v>100585</v>
      </c>
      <c r="L112" s="84" t="s">
        <v>636</v>
      </c>
      <c r="M112" s="38" t="s">
        <v>637</v>
      </c>
      <c r="N112" s="84">
        <v>343196</v>
      </c>
      <c r="O112" s="84" t="s">
        <v>638</v>
      </c>
      <c r="P112" s="84">
        <v>484824</v>
      </c>
      <c r="Q112" s="38" t="s">
        <v>639</v>
      </c>
      <c r="R112" s="38" t="s">
        <v>258</v>
      </c>
      <c r="S112" s="84" t="s">
        <v>640</v>
      </c>
      <c r="T112" s="84" t="s">
        <v>640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353736200</v>
      </c>
      <c r="Z112" s="38" t="s">
        <v>641</v>
      </c>
      <c r="AA112" s="108">
        <v>45252</v>
      </c>
      <c r="AB112" s="84">
        <v>52000</v>
      </c>
      <c r="AC112" s="108" t="s">
        <v>642</v>
      </c>
      <c r="AD112" s="84">
        <v>24</v>
      </c>
      <c r="AE112" s="84" t="s">
        <v>278</v>
      </c>
      <c r="AF112" s="84" t="s">
        <v>266</v>
      </c>
      <c r="AG112" s="108" t="s">
        <v>643</v>
      </c>
      <c r="AH112" s="84" t="s">
        <v>281</v>
      </c>
      <c r="AI112" s="108" t="s">
        <v>644</v>
      </c>
      <c r="AJ112" s="84">
        <v>2780</v>
      </c>
      <c r="AK112" s="84">
        <v>2780</v>
      </c>
      <c r="AL112" s="108" t="s">
        <v>645</v>
      </c>
      <c r="AM112" s="84">
        <v>35996.410000000003</v>
      </c>
      <c r="AN112" s="112">
        <v>14043.59</v>
      </c>
      <c r="AO112" s="112">
        <v>50040</v>
      </c>
      <c r="AP112" s="112">
        <v>16003.59</v>
      </c>
      <c r="AQ112" s="112">
        <v>1239.4100000000001</v>
      </c>
      <c r="AR112" s="112">
        <v>17243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640</v>
      </c>
      <c r="BG112" s="84" t="s">
        <v>880</v>
      </c>
      <c r="BH112" s="114" t="s">
        <v>743</v>
      </c>
      <c r="BI112" s="38" t="s">
        <v>110</v>
      </c>
      <c r="BJ112" s="85">
        <v>45831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744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100585</v>
      </c>
      <c r="J113" s="38" t="s">
        <v>635</v>
      </c>
      <c r="K113" s="84">
        <v>100585</v>
      </c>
      <c r="L113" s="84" t="s">
        <v>636</v>
      </c>
      <c r="M113" s="38" t="s">
        <v>637</v>
      </c>
      <c r="N113" s="84">
        <v>343196</v>
      </c>
      <c r="O113" s="84" t="s">
        <v>638</v>
      </c>
      <c r="P113" s="84">
        <v>484824</v>
      </c>
      <c r="Q113" s="38" t="s">
        <v>639</v>
      </c>
      <c r="R113" s="38" t="s">
        <v>258</v>
      </c>
      <c r="S113" s="84" t="s">
        <v>646</v>
      </c>
      <c r="T113" s="84" t="s">
        <v>646</v>
      </c>
      <c r="U113" s="84" t="s">
        <v>285</v>
      </c>
      <c r="V113" s="84" t="s">
        <v>275</v>
      </c>
      <c r="W113" s="84">
        <v>0</v>
      </c>
      <c r="X113" s="38" t="s">
        <v>647</v>
      </c>
      <c r="Y113" s="84">
        <v>354076017</v>
      </c>
      <c r="Z113" s="38" t="s">
        <v>648</v>
      </c>
      <c r="AA113" s="108">
        <v>45272</v>
      </c>
      <c r="AB113" s="84">
        <v>52000</v>
      </c>
      <c r="AC113" s="108" t="s">
        <v>642</v>
      </c>
      <c r="AD113" s="84">
        <v>24</v>
      </c>
      <c r="AE113" s="84" t="s">
        <v>278</v>
      </c>
      <c r="AF113" s="84" t="s">
        <v>266</v>
      </c>
      <c r="AG113" s="108" t="s">
        <v>643</v>
      </c>
      <c r="AH113" s="84" t="s">
        <v>281</v>
      </c>
      <c r="AI113" s="108" t="s">
        <v>644</v>
      </c>
      <c r="AJ113" s="84">
        <v>2780</v>
      </c>
      <c r="AK113" s="84">
        <v>2780</v>
      </c>
      <c r="AL113" s="108" t="s">
        <v>377</v>
      </c>
      <c r="AM113" s="84">
        <v>37008.35</v>
      </c>
      <c r="AN113" s="112">
        <v>13031.65</v>
      </c>
      <c r="AO113" s="112">
        <v>50040</v>
      </c>
      <c r="AP113" s="112">
        <v>14991.65</v>
      </c>
      <c r="AQ113" s="112">
        <v>1106.3499999999999</v>
      </c>
      <c r="AR113" s="112">
        <v>16098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646</v>
      </c>
      <c r="BG113" s="84" t="s">
        <v>881</v>
      </c>
      <c r="BH113" s="114" t="s">
        <v>743</v>
      </c>
      <c r="BI113" s="38" t="s">
        <v>110</v>
      </c>
      <c r="BJ113" s="85">
        <v>45831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745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100585</v>
      </c>
      <c r="J114" s="38" t="s">
        <v>635</v>
      </c>
      <c r="K114" s="84">
        <v>100585</v>
      </c>
      <c r="L114" s="84" t="s">
        <v>636</v>
      </c>
      <c r="M114" s="38" t="s">
        <v>637</v>
      </c>
      <c r="N114" s="84">
        <v>343196</v>
      </c>
      <c r="O114" s="84" t="s">
        <v>638</v>
      </c>
      <c r="P114" s="84">
        <v>484824</v>
      </c>
      <c r="Q114" s="38" t="s">
        <v>639</v>
      </c>
      <c r="R114" s="38" t="s">
        <v>258</v>
      </c>
      <c r="S114" s="84" t="s">
        <v>649</v>
      </c>
      <c r="T114" s="84" t="s">
        <v>649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354160895</v>
      </c>
      <c r="Z114" s="38" t="s">
        <v>650</v>
      </c>
      <c r="AA114" s="108">
        <v>45275</v>
      </c>
      <c r="AB114" s="84">
        <v>51000</v>
      </c>
      <c r="AC114" s="108" t="s">
        <v>642</v>
      </c>
      <c r="AD114" s="84">
        <v>24</v>
      </c>
      <c r="AE114" s="84" t="s">
        <v>278</v>
      </c>
      <c r="AF114" s="84" t="s">
        <v>266</v>
      </c>
      <c r="AG114" s="108" t="s">
        <v>643</v>
      </c>
      <c r="AH114" s="84" t="s">
        <v>281</v>
      </c>
      <c r="AI114" s="108" t="s">
        <v>644</v>
      </c>
      <c r="AJ114" s="84">
        <v>2720</v>
      </c>
      <c r="AK114" s="84">
        <v>2720</v>
      </c>
      <c r="AL114" s="108" t="s">
        <v>377</v>
      </c>
      <c r="AM114" s="84">
        <v>36304.69</v>
      </c>
      <c r="AN114" s="112">
        <v>12655.31</v>
      </c>
      <c r="AO114" s="112">
        <v>48960</v>
      </c>
      <c r="AP114" s="112">
        <v>14695.31</v>
      </c>
      <c r="AQ114" s="112">
        <v>1085.69</v>
      </c>
      <c r="AR114" s="112">
        <v>15781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649</v>
      </c>
      <c r="BG114" s="84" t="s">
        <v>882</v>
      </c>
      <c r="BH114" s="114" t="s">
        <v>743</v>
      </c>
      <c r="BI114" s="38" t="s">
        <v>110</v>
      </c>
      <c r="BJ114" s="85">
        <v>45831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745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100585</v>
      </c>
      <c r="J115" s="38" t="s">
        <v>635</v>
      </c>
      <c r="K115" s="84">
        <v>100585</v>
      </c>
      <c r="L115" s="84" t="s">
        <v>636</v>
      </c>
      <c r="M115" s="38" t="s">
        <v>637</v>
      </c>
      <c r="N115" s="84">
        <v>343196</v>
      </c>
      <c r="O115" s="84" t="s">
        <v>638</v>
      </c>
      <c r="P115" s="84">
        <v>484824</v>
      </c>
      <c r="Q115" s="38" t="s">
        <v>639</v>
      </c>
      <c r="R115" s="38" t="s">
        <v>258</v>
      </c>
      <c r="S115" s="84" t="s">
        <v>651</v>
      </c>
      <c r="T115" s="84" t="s">
        <v>651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356047219</v>
      </c>
      <c r="Z115" s="38" t="s">
        <v>652</v>
      </c>
      <c r="AA115" s="108">
        <v>45375</v>
      </c>
      <c r="AB115" s="84">
        <v>52000</v>
      </c>
      <c r="AC115" s="108" t="s">
        <v>642</v>
      </c>
      <c r="AD115" s="84">
        <v>24</v>
      </c>
      <c r="AE115" s="84" t="s">
        <v>278</v>
      </c>
      <c r="AF115" s="84" t="s">
        <v>266</v>
      </c>
      <c r="AG115" s="108" t="s">
        <v>653</v>
      </c>
      <c r="AH115" s="84" t="s">
        <v>268</v>
      </c>
      <c r="AI115" s="108" t="s">
        <v>654</v>
      </c>
      <c r="AJ115" s="84">
        <v>2780</v>
      </c>
      <c r="AK115" s="84">
        <v>2780</v>
      </c>
      <c r="AL115" s="108" t="s">
        <v>655</v>
      </c>
      <c r="AM115" s="84">
        <v>4637.54</v>
      </c>
      <c r="AN115" s="112">
        <v>3702.46</v>
      </c>
      <c r="AO115" s="112">
        <v>8340</v>
      </c>
      <c r="AP115" s="112">
        <v>47362.46</v>
      </c>
      <c r="AQ115" s="112">
        <v>11921.54</v>
      </c>
      <c r="AR115" s="112">
        <v>59284</v>
      </c>
      <c r="AS115" s="112">
        <v>21801.27</v>
      </c>
      <c r="AT115" s="112">
        <v>8778.73</v>
      </c>
      <c r="AU115" s="112">
        <v>30580</v>
      </c>
      <c r="AV115" s="84">
        <v>14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651</v>
      </c>
      <c r="BG115" s="84" t="s">
        <v>883</v>
      </c>
      <c r="BH115" s="114" t="s">
        <v>743</v>
      </c>
      <c r="BI115" s="38" t="s">
        <v>110</v>
      </c>
      <c r="BJ115" s="85">
        <v>45831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744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100585</v>
      </c>
      <c r="J116" s="38" t="s">
        <v>635</v>
      </c>
      <c r="K116" s="84">
        <v>100585</v>
      </c>
      <c r="L116" s="84" t="s">
        <v>636</v>
      </c>
      <c r="M116" s="38" t="s">
        <v>637</v>
      </c>
      <c r="N116" s="84">
        <v>343196</v>
      </c>
      <c r="O116" s="84" t="s">
        <v>638</v>
      </c>
      <c r="P116" s="84">
        <v>484824</v>
      </c>
      <c r="Q116" s="38" t="s">
        <v>639</v>
      </c>
      <c r="R116" s="38" t="s">
        <v>258</v>
      </c>
      <c r="S116" s="84" t="s">
        <v>656</v>
      </c>
      <c r="T116" s="84" t="s">
        <v>656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356057336</v>
      </c>
      <c r="Z116" s="38" t="s">
        <v>657</v>
      </c>
      <c r="AA116" s="108">
        <v>45374</v>
      </c>
      <c r="AB116" s="84">
        <v>65000</v>
      </c>
      <c r="AC116" s="108" t="s">
        <v>642</v>
      </c>
      <c r="AD116" s="84">
        <v>24</v>
      </c>
      <c r="AE116" s="84" t="s">
        <v>278</v>
      </c>
      <c r="AF116" s="84" t="s">
        <v>266</v>
      </c>
      <c r="AG116" s="108" t="s">
        <v>658</v>
      </c>
      <c r="AH116" s="84" t="s">
        <v>268</v>
      </c>
      <c r="AI116" s="108" t="s">
        <v>654</v>
      </c>
      <c r="AJ116" s="84">
        <v>3470</v>
      </c>
      <c r="AK116" s="84">
        <v>3470</v>
      </c>
      <c r="AL116" s="108" t="s">
        <v>297</v>
      </c>
      <c r="AM116" s="84">
        <v>24853.62</v>
      </c>
      <c r="AN116" s="112">
        <v>13616.38</v>
      </c>
      <c r="AO116" s="112">
        <v>38470</v>
      </c>
      <c r="AP116" s="112">
        <v>40146.379999999997</v>
      </c>
      <c r="AQ116" s="112">
        <v>6018.62</v>
      </c>
      <c r="AR116" s="112">
        <v>46165</v>
      </c>
      <c r="AS116" s="112">
        <v>8056.61</v>
      </c>
      <c r="AT116" s="112">
        <v>2053.39</v>
      </c>
      <c r="AU116" s="112">
        <v>10110</v>
      </c>
      <c r="AV116" s="84">
        <v>14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656</v>
      </c>
      <c r="BG116" s="84" t="s">
        <v>884</v>
      </c>
      <c r="BH116" s="114" t="s">
        <v>743</v>
      </c>
      <c r="BI116" s="38" t="s">
        <v>110</v>
      </c>
      <c r="BJ116" s="85">
        <v>45831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>
        <v>9940</v>
      </c>
      <c r="BQ116" s="117" t="s">
        <v>202</v>
      </c>
      <c r="BR116" s="118" t="s">
        <v>748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56284</v>
      </c>
      <c r="J117" s="38" t="s">
        <v>659</v>
      </c>
      <c r="K117" s="84">
        <v>56284</v>
      </c>
      <c r="L117" s="84" t="s">
        <v>636</v>
      </c>
      <c r="M117" s="38" t="s">
        <v>637</v>
      </c>
      <c r="N117" s="84">
        <v>92005</v>
      </c>
      <c r="O117" s="84" t="s">
        <v>660</v>
      </c>
      <c r="P117" s="84">
        <v>132341</v>
      </c>
      <c r="Q117" s="38" t="s">
        <v>661</v>
      </c>
      <c r="R117" s="38" t="s">
        <v>258</v>
      </c>
      <c r="S117" s="84" t="s">
        <v>662</v>
      </c>
      <c r="T117" s="84" t="s">
        <v>662</v>
      </c>
      <c r="U117" s="84" t="s">
        <v>260</v>
      </c>
      <c r="V117" s="84" t="s">
        <v>275</v>
      </c>
      <c r="W117" s="84">
        <v>541</v>
      </c>
      <c r="X117" s="38" t="s">
        <v>262</v>
      </c>
      <c r="Y117" s="84">
        <v>350494292</v>
      </c>
      <c r="Z117" s="38" t="s">
        <v>663</v>
      </c>
      <c r="AA117" s="108">
        <v>44960</v>
      </c>
      <c r="AB117" s="84">
        <v>62828</v>
      </c>
      <c r="AC117" s="108" t="s">
        <v>664</v>
      </c>
      <c r="AD117" s="84">
        <v>24</v>
      </c>
      <c r="AE117" s="84" t="s">
        <v>392</v>
      </c>
      <c r="AF117" s="84" t="s">
        <v>515</v>
      </c>
      <c r="AG117" s="108" t="s">
        <v>665</v>
      </c>
      <c r="AH117" s="84" t="s">
        <v>400</v>
      </c>
      <c r="AI117" s="108" t="s">
        <v>666</v>
      </c>
      <c r="AJ117" s="84">
        <v>3775</v>
      </c>
      <c r="AK117" s="84">
        <v>3400</v>
      </c>
      <c r="AL117" s="108" t="s">
        <v>667</v>
      </c>
      <c r="AM117" s="84">
        <v>49905.39</v>
      </c>
      <c r="AN117" s="112">
        <v>18469.61</v>
      </c>
      <c r="AO117" s="112">
        <v>68375</v>
      </c>
      <c r="AP117" s="112">
        <v>12922.61</v>
      </c>
      <c r="AQ117" s="112">
        <v>677.39</v>
      </c>
      <c r="AR117" s="112">
        <v>13600</v>
      </c>
      <c r="AS117" s="112">
        <v>12922.61</v>
      </c>
      <c r="AT117" s="112">
        <v>677.39</v>
      </c>
      <c r="AU117" s="112">
        <v>13600</v>
      </c>
      <c r="AV117" s="84">
        <v>28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662</v>
      </c>
      <c r="BG117" s="84" t="s">
        <v>885</v>
      </c>
      <c r="BH117" s="114" t="s">
        <v>743</v>
      </c>
      <c r="BI117" s="38" t="s">
        <v>110</v>
      </c>
      <c r="BJ117" s="85">
        <v>45831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744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56284</v>
      </c>
      <c r="J118" s="38" t="s">
        <v>659</v>
      </c>
      <c r="K118" s="84">
        <v>56284</v>
      </c>
      <c r="L118" s="84" t="s">
        <v>636</v>
      </c>
      <c r="M118" s="38" t="s">
        <v>637</v>
      </c>
      <c r="N118" s="84">
        <v>92005</v>
      </c>
      <c r="O118" s="84" t="s">
        <v>660</v>
      </c>
      <c r="P118" s="84">
        <v>132341</v>
      </c>
      <c r="Q118" s="38" t="s">
        <v>661</v>
      </c>
      <c r="R118" s="38" t="s">
        <v>258</v>
      </c>
      <c r="S118" s="84" t="s">
        <v>668</v>
      </c>
      <c r="T118" s="84" t="s">
        <v>668</v>
      </c>
      <c r="U118" s="84" t="s">
        <v>260</v>
      </c>
      <c r="V118" s="84" t="s">
        <v>275</v>
      </c>
      <c r="W118" s="84">
        <v>541</v>
      </c>
      <c r="X118" s="38" t="s">
        <v>262</v>
      </c>
      <c r="Y118" s="84">
        <v>351777481</v>
      </c>
      <c r="Z118" s="38" t="s">
        <v>669</v>
      </c>
      <c r="AA118" s="108">
        <v>45096</v>
      </c>
      <c r="AB118" s="84">
        <v>80000</v>
      </c>
      <c r="AC118" s="108" t="s">
        <v>664</v>
      </c>
      <c r="AD118" s="84">
        <v>24</v>
      </c>
      <c r="AE118" s="84" t="s">
        <v>392</v>
      </c>
      <c r="AF118" s="84" t="s">
        <v>515</v>
      </c>
      <c r="AG118" s="108" t="s">
        <v>665</v>
      </c>
      <c r="AH118" s="84" t="s">
        <v>400</v>
      </c>
      <c r="AI118" s="108" t="s">
        <v>670</v>
      </c>
      <c r="AJ118" s="84">
        <v>4270</v>
      </c>
      <c r="AK118" s="84">
        <v>4270</v>
      </c>
      <c r="AL118" s="108" t="s">
        <v>377</v>
      </c>
      <c r="AM118" s="84">
        <v>66438.5</v>
      </c>
      <c r="AN118" s="112">
        <v>23231.5</v>
      </c>
      <c r="AO118" s="112">
        <v>89670</v>
      </c>
      <c r="AP118" s="112">
        <v>13561.5</v>
      </c>
      <c r="AQ118" s="112">
        <v>595.5</v>
      </c>
      <c r="AR118" s="112">
        <v>14157</v>
      </c>
      <c r="AS118" s="112">
        <v>8058.14</v>
      </c>
      <c r="AT118" s="112">
        <v>481.86</v>
      </c>
      <c r="AU118" s="112">
        <v>8540</v>
      </c>
      <c r="AV118" s="84">
        <v>23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668</v>
      </c>
      <c r="BG118" s="84" t="s">
        <v>886</v>
      </c>
      <c r="BH118" s="114" t="s">
        <v>743</v>
      </c>
      <c r="BI118" s="38" t="s">
        <v>110</v>
      </c>
      <c r="BJ118" s="85">
        <v>45831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744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56284</v>
      </c>
      <c r="J119" s="38" t="s">
        <v>659</v>
      </c>
      <c r="K119" s="84">
        <v>56284</v>
      </c>
      <c r="L119" s="84" t="s">
        <v>636</v>
      </c>
      <c r="M119" s="38" t="s">
        <v>637</v>
      </c>
      <c r="N119" s="84">
        <v>92005</v>
      </c>
      <c r="O119" s="84" t="s">
        <v>660</v>
      </c>
      <c r="P119" s="84">
        <v>128460</v>
      </c>
      <c r="Q119" s="38" t="s">
        <v>671</v>
      </c>
      <c r="R119" s="38" t="s">
        <v>258</v>
      </c>
      <c r="S119" s="84" t="s">
        <v>672</v>
      </c>
      <c r="T119" s="84" t="s">
        <v>672</v>
      </c>
      <c r="U119" s="84" t="s">
        <v>260</v>
      </c>
      <c r="V119" s="84" t="s">
        <v>261</v>
      </c>
      <c r="W119" s="84">
        <v>541</v>
      </c>
      <c r="X119" s="38" t="s">
        <v>262</v>
      </c>
      <c r="Y119" s="84">
        <v>352044422</v>
      </c>
      <c r="Z119" s="38" t="s">
        <v>468</v>
      </c>
      <c r="AA119" s="108">
        <v>45111</v>
      </c>
      <c r="AB119" s="84">
        <v>70000</v>
      </c>
      <c r="AC119" s="108" t="s">
        <v>664</v>
      </c>
      <c r="AD119" s="84">
        <v>24</v>
      </c>
      <c r="AE119" s="84" t="s">
        <v>392</v>
      </c>
      <c r="AF119" s="84" t="s">
        <v>337</v>
      </c>
      <c r="AG119" s="108" t="s">
        <v>393</v>
      </c>
      <c r="AH119" s="84" t="s">
        <v>295</v>
      </c>
      <c r="AI119" s="108" t="s">
        <v>670</v>
      </c>
      <c r="AJ119" s="84">
        <v>3740</v>
      </c>
      <c r="AK119" s="84">
        <v>3740</v>
      </c>
      <c r="AL119" s="108" t="s">
        <v>673</v>
      </c>
      <c r="AM119" s="84">
        <v>66426.44</v>
      </c>
      <c r="AN119" s="112">
        <v>19593.560000000001</v>
      </c>
      <c r="AO119" s="112">
        <v>86020</v>
      </c>
      <c r="AP119" s="112">
        <v>3573.56</v>
      </c>
      <c r="AQ119" s="112">
        <v>73.44</v>
      </c>
      <c r="AR119" s="112">
        <v>3647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672</v>
      </c>
      <c r="BG119" s="84" t="s">
        <v>887</v>
      </c>
      <c r="BH119" s="114" t="s">
        <v>743</v>
      </c>
      <c r="BI119" s="38" t="s">
        <v>110</v>
      </c>
      <c r="BJ119" s="85">
        <v>45831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745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56284</v>
      </c>
      <c r="J120" s="38" t="s">
        <v>659</v>
      </c>
      <c r="K120" s="84">
        <v>56284</v>
      </c>
      <c r="L120" s="84" t="s">
        <v>636</v>
      </c>
      <c r="M120" s="38" t="s">
        <v>637</v>
      </c>
      <c r="N120" s="84">
        <v>92005</v>
      </c>
      <c r="O120" s="84" t="s">
        <v>660</v>
      </c>
      <c r="P120" s="84">
        <v>128460</v>
      </c>
      <c r="Q120" s="38" t="s">
        <v>671</v>
      </c>
      <c r="R120" s="38" t="s">
        <v>258</v>
      </c>
      <c r="S120" s="84" t="s">
        <v>674</v>
      </c>
      <c r="T120" s="84" t="s">
        <v>674</v>
      </c>
      <c r="U120" s="84" t="s">
        <v>285</v>
      </c>
      <c r="V120" s="84" t="s">
        <v>275</v>
      </c>
      <c r="W120" s="84">
        <v>541</v>
      </c>
      <c r="X120" s="38" t="s">
        <v>262</v>
      </c>
      <c r="Y120" s="84">
        <v>352055778</v>
      </c>
      <c r="Z120" s="38" t="s">
        <v>675</v>
      </c>
      <c r="AA120" s="108">
        <v>45115</v>
      </c>
      <c r="AB120" s="84">
        <v>35000</v>
      </c>
      <c r="AC120" s="108" t="s">
        <v>664</v>
      </c>
      <c r="AD120" s="84">
        <v>24</v>
      </c>
      <c r="AE120" s="84" t="s">
        <v>265</v>
      </c>
      <c r="AF120" s="84" t="s">
        <v>304</v>
      </c>
      <c r="AG120" s="108" t="s">
        <v>676</v>
      </c>
      <c r="AH120" s="84" t="s">
        <v>268</v>
      </c>
      <c r="AI120" s="108" t="s">
        <v>677</v>
      </c>
      <c r="AJ120" s="84">
        <v>1870</v>
      </c>
      <c r="AK120" s="84">
        <v>1870</v>
      </c>
      <c r="AL120" s="108" t="s">
        <v>673</v>
      </c>
      <c r="AM120" s="84">
        <v>30439.599999999999</v>
      </c>
      <c r="AN120" s="112">
        <v>10700.4</v>
      </c>
      <c r="AO120" s="112">
        <v>41140</v>
      </c>
      <c r="AP120" s="112">
        <v>4560.3999999999996</v>
      </c>
      <c r="AQ120" s="112">
        <v>153.6</v>
      </c>
      <c r="AR120" s="112">
        <v>4714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674</v>
      </c>
      <c r="BG120" s="84" t="s">
        <v>888</v>
      </c>
      <c r="BH120" s="114" t="s">
        <v>743</v>
      </c>
      <c r="BI120" s="38" t="s">
        <v>110</v>
      </c>
      <c r="BJ120" s="85">
        <v>45831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744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56284</v>
      </c>
      <c r="J121" s="38" t="s">
        <v>659</v>
      </c>
      <c r="K121" s="84">
        <v>56284</v>
      </c>
      <c r="L121" s="84" t="s">
        <v>636</v>
      </c>
      <c r="M121" s="38" t="s">
        <v>637</v>
      </c>
      <c r="N121" s="84">
        <v>92005</v>
      </c>
      <c r="O121" s="84" t="s">
        <v>660</v>
      </c>
      <c r="P121" s="84">
        <v>128460</v>
      </c>
      <c r="Q121" s="38" t="s">
        <v>671</v>
      </c>
      <c r="R121" s="38" t="s">
        <v>258</v>
      </c>
      <c r="S121" s="84" t="s">
        <v>678</v>
      </c>
      <c r="T121" s="84" t="s">
        <v>678</v>
      </c>
      <c r="U121" s="84" t="s">
        <v>260</v>
      </c>
      <c r="V121" s="84" t="s">
        <v>275</v>
      </c>
      <c r="W121" s="84">
        <v>541</v>
      </c>
      <c r="X121" s="38" t="s">
        <v>262</v>
      </c>
      <c r="Y121" s="84">
        <v>352077830</v>
      </c>
      <c r="Z121" s="38" t="s">
        <v>679</v>
      </c>
      <c r="AA121" s="108">
        <v>45115</v>
      </c>
      <c r="AB121" s="84">
        <v>50000</v>
      </c>
      <c r="AC121" s="108" t="s">
        <v>664</v>
      </c>
      <c r="AD121" s="84">
        <v>24</v>
      </c>
      <c r="AE121" s="84" t="s">
        <v>292</v>
      </c>
      <c r="AF121" s="84" t="s">
        <v>304</v>
      </c>
      <c r="AG121" s="108" t="s">
        <v>680</v>
      </c>
      <c r="AH121" s="84" t="s">
        <v>268</v>
      </c>
      <c r="AI121" s="108" t="s">
        <v>677</v>
      </c>
      <c r="AJ121" s="84">
        <v>2670</v>
      </c>
      <c r="AK121" s="84">
        <v>2670</v>
      </c>
      <c r="AL121" s="108" t="s">
        <v>673</v>
      </c>
      <c r="AM121" s="84">
        <v>43445.81</v>
      </c>
      <c r="AN121" s="112">
        <v>15294.19</v>
      </c>
      <c r="AO121" s="112">
        <v>58740</v>
      </c>
      <c r="AP121" s="112">
        <v>6554.19</v>
      </c>
      <c r="AQ121" s="112">
        <v>220.81</v>
      </c>
      <c r="AR121" s="112">
        <v>6775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678</v>
      </c>
      <c r="BG121" s="84" t="s">
        <v>889</v>
      </c>
      <c r="BH121" s="114" t="s">
        <v>743</v>
      </c>
      <c r="BI121" s="38" t="s">
        <v>110</v>
      </c>
      <c r="BJ121" s="85">
        <v>45831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745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56284</v>
      </c>
      <c r="J122" s="38" t="s">
        <v>659</v>
      </c>
      <c r="K122" s="84">
        <v>56284</v>
      </c>
      <c r="L122" s="84" t="s">
        <v>636</v>
      </c>
      <c r="M122" s="38" t="s">
        <v>637</v>
      </c>
      <c r="N122" s="84">
        <v>92005</v>
      </c>
      <c r="O122" s="84" t="s">
        <v>660</v>
      </c>
      <c r="P122" s="84">
        <v>132341</v>
      </c>
      <c r="Q122" s="38" t="s">
        <v>661</v>
      </c>
      <c r="R122" s="38" t="s">
        <v>258</v>
      </c>
      <c r="S122" s="84" t="s">
        <v>681</v>
      </c>
      <c r="T122" s="84" t="s">
        <v>681</v>
      </c>
      <c r="U122" s="84" t="s">
        <v>260</v>
      </c>
      <c r="V122" s="84" t="s">
        <v>261</v>
      </c>
      <c r="W122" s="84">
        <v>541</v>
      </c>
      <c r="X122" s="38" t="s">
        <v>262</v>
      </c>
      <c r="Y122" s="84">
        <v>352156271</v>
      </c>
      <c r="Z122" s="38" t="s">
        <v>682</v>
      </c>
      <c r="AA122" s="108">
        <v>45125</v>
      </c>
      <c r="AB122" s="84">
        <v>50000</v>
      </c>
      <c r="AC122" s="108" t="s">
        <v>664</v>
      </c>
      <c r="AD122" s="84">
        <v>24</v>
      </c>
      <c r="AE122" s="84" t="s">
        <v>278</v>
      </c>
      <c r="AF122" s="84" t="s">
        <v>266</v>
      </c>
      <c r="AG122" s="108" t="s">
        <v>683</v>
      </c>
      <c r="AH122" s="84" t="s">
        <v>281</v>
      </c>
      <c r="AI122" s="108" t="s">
        <v>677</v>
      </c>
      <c r="AJ122" s="84">
        <v>2670</v>
      </c>
      <c r="AK122" s="84">
        <v>2670</v>
      </c>
      <c r="AL122" s="108" t="s">
        <v>684</v>
      </c>
      <c r="AM122" s="84">
        <v>29756.78</v>
      </c>
      <c r="AN122" s="112">
        <v>12963.22</v>
      </c>
      <c r="AO122" s="112">
        <v>42720</v>
      </c>
      <c r="AP122" s="112">
        <v>20243.22</v>
      </c>
      <c r="AQ122" s="112">
        <v>2000.78</v>
      </c>
      <c r="AR122" s="112">
        <v>22244</v>
      </c>
      <c r="AS122" s="112">
        <v>14217.13</v>
      </c>
      <c r="AT122" s="112">
        <v>1802.87</v>
      </c>
      <c r="AU122" s="112">
        <v>16020</v>
      </c>
      <c r="AV122" s="84">
        <v>22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681</v>
      </c>
      <c r="BG122" s="84" t="s">
        <v>890</v>
      </c>
      <c r="BH122" s="114" t="s">
        <v>743</v>
      </c>
      <c r="BI122" s="38" t="s">
        <v>110</v>
      </c>
      <c r="BJ122" s="85">
        <v>45831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744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56284</v>
      </c>
      <c r="J123" s="38" t="s">
        <v>659</v>
      </c>
      <c r="K123" s="84">
        <v>56284</v>
      </c>
      <c r="L123" s="84" t="s">
        <v>636</v>
      </c>
      <c r="M123" s="38" t="s">
        <v>637</v>
      </c>
      <c r="N123" s="84">
        <v>92005</v>
      </c>
      <c r="O123" s="84" t="s">
        <v>660</v>
      </c>
      <c r="P123" s="84">
        <v>132341</v>
      </c>
      <c r="Q123" s="38" t="s">
        <v>661</v>
      </c>
      <c r="R123" s="38" t="s">
        <v>258</v>
      </c>
      <c r="S123" s="84" t="s">
        <v>685</v>
      </c>
      <c r="T123" s="84" t="s">
        <v>685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352411520</v>
      </c>
      <c r="Z123" s="38" t="s">
        <v>686</v>
      </c>
      <c r="AA123" s="108">
        <v>45143</v>
      </c>
      <c r="AB123" s="84">
        <v>73000</v>
      </c>
      <c r="AC123" s="108" t="s">
        <v>664</v>
      </c>
      <c r="AD123" s="84">
        <v>24</v>
      </c>
      <c r="AE123" s="84" t="s">
        <v>336</v>
      </c>
      <c r="AF123" s="84" t="s">
        <v>293</v>
      </c>
      <c r="AG123" s="108" t="s">
        <v>687</v>
      </c>
      <c r="AH123" s="84" t="s">
        <v>295</v>
      </c>
      <c r="AI123" s="108" t="s">
        <v>688</v>
      </c>
      <c r="AJ123" s="84">
        <v>3900</v>
      </c>
      <c r="AK123" s="84">
        <v>3900</v>
      </c>
      <c r="AL123" s="108" t="s">
        <v>673</v>
      </c>
      <c r="AM123" s="84">
        <v>65557.25</v>
      </c>
      <c r="AN123" s="112">
        <v>20242.75</v>
      </c>
      <c r="AO123" s="112">
        <v>85800</v>
      </c>
      <c r="AP123" s="112">
        <v>7442.75</v>
      </c>
      <c r="AQ123" s="112">
        <v>231.25</v>
      </c>
      <c r="AR123" s="112">
        <v>7674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685</v>
      </c>
      <c r="BG123" s="84" t="s">
        <v>891</v>
      </c>
      <c r="BH123" s="114" t="s">
        <v>743</v>
      </c>
      <c r="BI123" s="38" t="s">
        <v>110</v>
      </c>
      <c r="BJ123" s="85">
        <v>45831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744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56284</v>
      </c>
      <c r="J124" s="38" t="s">
        <v>659</v>
      </c>
      <c r="K124" s="84">
        <v>56284</v>
      </c>
      <c r="L124" s="84" t="s">
        <v>636</v>
      </c>
      <c r="M124" s="38" t="s">
        <v>637</v>
      </c>
      <c r="N124" s="84">
        <v>92005</v>
      </c>
      <c r="O124" s="84" t="s">
        <v>660</v>
      </c>
      <c r="P124" s="84">
        <v>132341</v>
      </c>
      <c r="Q124" s="38" t="s">
        <v>661</v>
      </c>
      <c r="R124" s="38" t="s">
        <v>258</v>
      </c>
      <c r="S124" s="84" t="s">
        <v>689</v>
      </c>
      <c r="T124" s="84" t="s">
        <v>689</v>
      </c>
      <c r="U124" s="84" t="s">
        <v>260</v>
      </c>
      <c r="V124" s="84" t="s">
        <v>261</v>
      </c>
      <c r="W124" s="84">
        <v>541</v>
      </c>
      <c r="X124" s="38" t="s">
        <v>262</v>
      </c>
      <c r="Y124" s="84">
        <v>352462759</v>
      </c>
      <c r="Z124" s="38" t="s">
        <v>690</v>
      </c>
      <c r="AA124" s="108">
        <v>45147</v>
      </c>
      <c r="AB124" s="84">
        <v>35000</v>
      </c>
      <c r="AC124" s="108" t="s">
        <v>664</v>
      </c>
      <c r="AD124" s="84">
        <v>24</v>
      </c>
      <c r="AE124" s="84" t="s">
        <v>278</v>
      </c>
      <c r="AF124" s="84" t="s">
        <v>266</v>
      </c>
      <c r="AG124" s="108" t="s">
        <v>683</v>
      </c>
      <c r="AH124" s="84" t="s">
        <v>281</v>
      </c>
      <c r="AI124" s="108" t="s">
        <v>688</v>
      </c>
      <c r="AJ124" s="84">
        <v>1870</v>
      </c>
      <c r="AK124" s="84">
        <v>1870</v>
      </c>
      <c r="AL124" s="108" t="s">
        <v>673</v>
      </c>
      <c r="AM124" s="84">
        <v>31582.99</v>
      </c>
      <c r="AN124" s="112">
        <v>9557.01</v>
      </c>
      <c r="AO124" s="112">
        <v>41140</v>
      </c>
      <c r="AP124" s="112">
        <v>3417.01</v>
      </c>
      <c r="AQ124" s="112">
        <v>104.99</v>
      </c>
      <c r="AR124" s="112">
        <v>3522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689</v>
      </c>
      <c r="BG124" s="84" t="s">
        <v>892</v>
      </c>
      <c r="BH124" s="114" t="s">
        <v>743</v>
      </c>
      <c r="BI124" s="38" t="s">
        <v>110</v>
      </c>
      <c r="BJ124" s="85">
        <v>45831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745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56284</v>
      </c>
      <c r="J125" s="38" t="s">
        <v>659</v>
      </c>
      <c r="K125" s="84">
        <v>56284</v>
      </c>
      <c r="L125" s="84" t="s">
        <v>636</v>
      </c>
      <c r="M125" s="38" t="s">
        <v>637</v>
      </c>
      <c r="N125" s="84">
        <v>92005</v>
      </c>
      <c r="O125" s="84" t="s">
        <v>660</v>
      </c>
      <c r="P125" s="84">
        <v>458268</v>
      </c>
      <c r="Q125" s="38" t="s">
        <v>691</v>
      </c>
      <c r="R125" s="38" t="s">
        <v>258</v>
      </c>
      <c r="S125" s="84" t="s">
        <v>692</v>
      </c>
      <c r="T125" s="84" t="s">
        <v>692</v>
      </c>
      <c r="U125" s="84" t="s">
        <v>260</v>
      </c>
      <c r="V125" s="84" t="s">
        <v>275</v>
      </c>
      <c r="W125" s="84">
        <v>541</v>
      </c>
      <c r="X125" s="38" t="s">
        <v>262</v>
      </c>
      <c r="Y125" s="84">
        <v>353816877</v>
      </c>
      <c r="Z125" s="38" t="s">
        <v>693</v>
      </c>
      <c r="AA125" s="108">
        <v>45254</v>
      </c>
      <c r="AB125" s="84">
        <v>45000</v>
      </c>
      <c r="AC125" s="108" t="s">
        <v>664</v>
      </c>
      <c r="AD125" s="84">
        <v>24</v>
      </c>
      <c r="AE125" s="84" t="s">
        <v>278</v>
      </c>
      <c r="AF125" s="84" t="s">
        <v>279</v>
      </c>
      <c r="AG125" s="108" t="s">
        <v>694</v>
      </c>
      <c r="AH125" s="84" t="s">
        <v>281</v>
      </c>
      <c r="AI125" s="108" t="s">
        <v>695</v>
      </c>
      <c r="AJ125" s="84">
        <v>2400</v>
      </c>
      <c r="AK125" s="84">
        <v>2400</v>
      </c>
      <c r="AL125" s="108" t="s">
        <v>673</v>
      </c>
      <c r="AM125" s="84">
        <v>31095.24</v>
      </c>
      <c r="AN125" s="112">
        <v>12104.76</v>
      </c>
      <c r="AO125" s="112">
        <v>43200</v>
      </c>
      <c r="AP125" s="112">
        <v>13904.76</v>
      </c>
      <c r="AQ125" s="112">
        <v>1069.24</v>
      </c>
      <c r="AR125" s="112">
        <v>14974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692</v>
      </c>
      <c r="BG125" s="84" t="s">
        <v>893</v>
      </c>
      <c r="BH125" s="114" t="s">
        <v>743</v>
      </c>
      <c r="BI125" s="38" t="s">
        <v>110</v>
      </c>
      <c r="BJ125" s="85">
        <v>45831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745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56284</v>
      </c>
      <c r="J126" s="38" t="s">
        <v>659</v>
      </c>
      <c r="K126" s="84">
        <v>56284</v>
      </c>
      <c r="L126" s="84" t="s">
        <v>636</v>
      </c>
      <c r="M126" s="38" t="s">
        <v>637</v>
      </c>
      <c r="N126" s="84">
        <v>92005</v>
      </c>
      <c r="O126" s="84" t="s">
        <v>660</v>
      </c>
      <c r="P126" s="84">
        <v>458268</v>
      </c>
      <c r="Q126" s="38" t="s">
        <v>691</v>
      </c>
      <c r="R126" s="38" t="s">
        <v>258</v>
      </c>
      <c r="S126" s="84" t="s">
        <v>696</v>
      </c>
      <c r="T126" s="84" t="s">
        <v>696</v>
      </c>
      <c r="U126" s="84" t="s">
        <v>260</v>
      </c>
      <c r="V126" s="84" t="s">
        <v>275</v>
      </c>
      <c r="W126" s="84">
        <v>541</v>
      </c>
      <c r="X126" s="38" t="s">
        <v>262</v>
      </c>
      <c r="Y126" s="84">
        <v>353816997</v>
      </c>
      <c r="Z126" s="38" t="s">
        <v>697</v>
      </c>
      <c r="AA126" s="108">
        <v>45254</v>
      </c>
      <c r="AB126" s="84">
        <v>32000</v>
      </c>
      <c r="AC126" s="108" t="s">
        <v>664</v>
      </c>
      <c r="AD126" s="84">
        <v>24</v>
      </c>
      <c r="AE126" s="84" t="s">
        <v>265</v>
      </c>
      <c r="AF126" s="84" t="s">
        <v>304</v>
      </c>
      <c r="AG126" s="108" t="s">
        <v>698</v>
      </c>
      <c r="AH126" s="84" t="s">
        <v>268</v>
      </c>
      <c r="AI126" s="108" t="s">
        <v>695</v>
      </c>
      <c r="AJ126" s="84">
        <v>1710</v>
      </c>
      <c r="AK126" s="84">
        <v>1710</v>
      </c>
      <c r="AL126" s="108" t="s">
        <v>699</v>
      </c>
      <c r="AM126" s="84">
        <v>14630.69</v>
      </c>
      <c r="AN126" s="112">
        <v>7179.31</v>
      </c>
      <c r="AO126" s="112">
        <v>21810</v>
      </c>
      <c r="AP126" s="112">
        <v>17369.310000000001</v>
      </c>
      <c r="AQ126" s="112">
        <v>2166.69</v>
      </c>
      <c r="AR126" s="112">
        <v>19536</v>
      </c>
      <c r="AS126" s="112">
        <v>7553.35</v>
      </c>
      <c r="AT126" s="112">
        <v>1416.65</v>
      </c>
      <c r="AU126" s="112">
        <v>8970</v>
      </c>
      <c r="AV126" s="84">
        <v>18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696</v>
      </c>
      <c r="BG126" s="84" t="s">
        <v>894</v>
      </c>
      <c r="BH126" s="114" t="s">
        <v>743</v>
      </c>
      <c r="BI126" s="38" t="s">
        <v>110</v>
      </c>
      <c r="BJ126" s="85">
        <v>45831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245</v>
      </c>
      <c r="BP126" s="84">
        <v>5130</v>
      </c>
      <c r="BQ126" s="117" t="s">
        <v>202</v>
      </c>
      <c r="BR126" s="118" t="s">
        <v>749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56284</v>
      </c>
      <c r="J127" s="38" t="s">
        <v>659</v>
      </c>
      <c r="K127" s="84">
        <v>56284</v>
      </c>
      <c r="L127" s="84" t="s">
        <v>636</v>
      </c>
      <c r="M127" s="38" t="s">
        <v>637</v>
      </c>
      <c r="N127" s="84">
        <v>92005</v>
      </c>
      <c r="O127" s="84" t="s">
        <v>660</v>
      </c>
      <c r="P127" s="84">
        <v>458268</v>
      </c>
      <c r="Q127" s="38" t="s">
        <v>691</v>
      </c>
      <c r="R127" s="38" t="s">
        <v>258</v>
      </c>
      <c r="S127" s="84" t="s">
        <v>700</v>
      </c>
      <c r="T127" s="84" t="s">
        <v>700</v>
      </c>
      <c r="U127" s="84" t="s">
        <v>285</v>
      </c>
      <c r="V127" s="84" t="s">
        <v>275</v>
      </c>
      <c r="W127" s="84">
        <v>541</v>
      </c>
      <c r="X127" s="38" t="s">
        <v>262</v>
      </c>
      <c r="Y127" s="84">
        <v>353817033</v>
      </c>
      <c r="Z127" s="38" t="s">
        <v>701</v>
      </c>
      <c r="AA127" s="108">
        <v>45254</v>
      </c>
      <c r="AB127" s="84">
        <v>45000</v>
      </c>
      <c r="AC127" s="108" t="s">
        <v>664</v>
      </c>
      <c r="AD127" s="84">
        <v>24</v>
      </c>
      <c r="AE127" s="84" t="s">
        <v>278</v>
      </c>
      <c r="AF127" s="84" t="s">
        <v>279</v>
      </c>
      <c r="AG127" s="108" t="s">
        <v>694</v>
      </c>
      <c r="AH127" s="84" t="s">
        <v>281</v>
      </c>
      <c r="AI127" s="108" t="s">
        <v>695</v>
      </c>
      <c r="AJ127" s="84">
        <v>2400</v>
      </c>
      <c r="AK127" s="84">
        <v>2400</v>
      </c>
      <c r="AL127" s="108" t="s">
        <v>673</v>
      </c>
      <c r="AM127" s="84">
        <v>31095.24</v>
      </c>
      <c r="AN127" s="112">
        <v>12104.76</v>
      </c>
      <c r="AO127" s="112">
        <v>43200</v>
      </c>
      <c r="AP127" s="112">
        <v>13904.76</v>
      </c>
      <c r="AQ127" s="112">
        <v>1069.24</v>
      </c>
      <c r="AR127" s="112">
        <v>14974</v>
      </c>
      <c r="AS127" s="112">
        <v>0</v>
      </c>
      <c r="AT127" s="112">
        <v>0</v>
      </c>
      <c r="AU127" s="112">
        <v>0</v>
      </c>
      <c r="AV127" s="84">
        <v>18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700</v>
      </c>
      <c r="BG127" s="84" t="s">
        <v>895</v>
      </c>
      <c r="BH127" s="114" t="s">
        <v>743</v>
      </c>
      <c r="BI127" s="38" t="s">
        <v>110</v>
      </c>
      <c r="BJ127" s="85">
        <v>45831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745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56284</v>
      </c>
      <c r="J128" s="38" t="s">
        <v>659</v>
      </c>
      <c r="K128" s="84">
        <v>56284</v>
      </c>
      <c r="L128" s="84" t="s">
        <v>636</v>
      </c>
      <c r="M128" s="38" t="s">
        <v>637</v>
      </c>
      <c r="N128" s="84">
        <v>92005</v>
      </c>
      <c r="O128" s="84" t="s">
        <v>660</v>
      </c>
      <c r="P128" s="84">
        <v>458268</v>
      </c>
      <c r="Q128" s="38" t="s">
        <v>691</v>
      </c>
      <c r="R128" s="38" t="s">
        <v>258</v>
      </c>
      <c r="S128" s="84" t="s">
        <v>702</v>
      </c>
      <c r="T128" s="84" t="s">
        <v>702</v>
      </c>
      <c r="U128" s="84" t="s">
        <v>260</v>
      </c>
      <c r="V128" s="84" t="s">
        <v>275</v>
      </c>
      <c r="W128" s="84">
        <v>541</v>
      </c>
      <c r="X128" s="38" t="s">
        <v>262</v>
      </c>
      <c r="Y128" s="84">
        <v>353817038</v>
      </c>
      <c r="Z128" s="38" t="s">
        <v>703</v>
      </c>
      <c r="AA128" s="108">
        <v>45254</v>
      </c>
      <c r="AB128" s="84">
        <v>40000</v>
      </c>
      <c r="AC128" s="108" t="s">
        <v>664</v>
      </c>
      <c r="AD128" s="84">
        <v>24</v>
      </c>
      <c r="AE128" s="84" t="s">
        <v>278</v>
      </c>
      <c r="AF128" s="84" t="s">
        <v>279</v>
      </c>
      <c r="AG128" s="108" t="s">
        <v>694</v>
      </c>
      <c r="AH128" s="84" t="s">
        <v>281</v>
      </c>
      <c r="AI128" s="108" t="s">
        <v>695</v>
      </c>
      <c r="AJ128" s="84">
        <v>2130</v>
      </c>
      <c r="AK128" s="84">
        <v>2130</v>
      </c>
      <c r="AL128" s="108" t="s">
        <v>673</v>
      </c>
      <c r="AM128" s="84">
        <v>27568.37</v>
      </c>
      <c r="AN128" s="112">
        <v>10771.63</v>
      </c>
      <c r="AO128" s="112">
        <v>38340</v>
      </c>
      <c r="AP128" s="112">
        <v>12431.63</v>
      </c>
      <c r="AQ128" s="112">
        <v>960.37</v>
      </c>
      <c r="AR128" s="112">
        <v>13392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702</v>
      </c>
      <c r="BG128" s="84" t="s">
        <v>896</v>
      </c>
      <c r="BH128" s="114" t="s">
        <v>743</v>
      </c>
      <c r="BI128" s="38" t="s">
        <v>110</v>
      </c>
      <c r="BJ128" s="85">
        <v>45831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744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56284</v>
      </c>
      <c r="J129" s="38" t="s">
        <v>659</v>
      </c>
      <c r="K129" s="84">
        <v>56284</v>
      </c>
      <c r="L129" s="84" t="s">
        <v>636</v>
      </c>
      <c r="M129" s="38" t="s">
        <v>637</v>
      </c>
      <c r="N129" s="84">
        <v>92005</v>
      </c>
      <c r="O129" s="84" t="s">
        <v>660</v>
      </c>
      <c r="P129" s="84">
        <v>458268</v>
      </c>
      <c r="Q129" s="38" t="s">
        <v>691</v>
      </c>
      <c r="R129" s="38" t="s">
        <v>258</v>
      </c>
      <c r="S129" s="84" t="s">
        <v>704</v>
      </c>
      <c r="T129" s="84" t="s">
        <v>704</v>
      </c>
      <c r="U129" s="84" t="s">
        <v>260</v>
      </c>
      <c r="V129" s="84" t="s">
        <v>275</v>
      </c>
      <c r="W129" s="84">
        <v>541</v>
      </c>
      <c r="X129" s="38" t="s">
        <v>262</v>
      </c>
      <c r="Y129" s="84">
        <v>353817114</v>
      </c>
      <c r="Z129" s="38" t="s">
        <v>705</v>
      </c>
      <c r="AA129" s="108">
        <v>45254</v>
      </c>
      <c r="AB129" s="84">
        <v>45000</v>
      </c>
      <c r="AC129" s="108" t="s">
        <v>664</v>
      </c>
      <c r="AD129" s="84">
        <v>24</v>
      </c>
      <c r="AE129" s="84" t="s">
        <v>278</v>
      </c>
      <c r="AF129" s="84" t="s">
        <v>266</v>
      </c>
      <c r="AG129" s="108" t="s">
        <v>706</v>
      </c>
      <c r="AH129" s="84" t="s">
        <v>281</v>
      </c>
      <c r="AI129" s="108" t="s">
        <v>695</v>
      </c>
      <c r="AJ129" s="84">
        <v>2400</v>
      </c>
      <c r="AK129" s="84">
        <v>2400</v>
      </c>
      <c r="AL129" s="108" t="s">
        <v>673</v>
      </c>
      <c r="AM129" s="84">
        <v>31095.24</v>
      </c>
      <c r="AN129" s="112">
        <v>12104.76</v>
      </c>
      <c r="AO129" s="112">
        <v>43200</v>
      </c>
      <c r="AP129" s="112">
        <v>13904.76</v>
      </c>
      <c r="AQ129" s="112">
        <v>1069.24</v>
      </c>
      <c r="AR129" s="112">
        <v>14974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704</v>
      </c>
      <c r="BG129" s="84" t="s">
        <v>897</v>
      </c>
      <c r="BH129" s="114" t="s">
        <v>743</v>
      </c>
      <c r="BI129" s="38" t="s">
        <v>110</v>
      </c>
      <c r="BJ129" s="85">
        <v>45831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745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56284</v>
      </c>
      <c r="J130" s="38" t="s">
        <v>659</v>
      </c>
      <c r="K130" s="84">
        <v>56284</v>
      </c>
      <c r="L130" s="84" t="s">
        <v>636</v>
      </c>
      <c r="M130" s="38" t="s">
        <v>637</v>
      </c>
      <c r="N130" s="84">
        <v>92005</v>
      </c>
      <c r="O130" s="84" t="s">
        <v>660</v>
      </c>
      <c r="P130" s="84">
        <v>458268</v>
      </c>
      <c r="Q130" s="38" t="s">
        <v>691</v>
      </c>
      <c r="R130" s="38" t="s">
        <v>258</v>
      </c>
      <c r="S130" s="84" t="s">
        <v>707</v>
      </c>
      <c r="T130" s="84" t="s">
        <v>707</v>
      </c>
      <c r="U130" s="84" t="s">
        <v>260</v>
      </c>
      <c r="V130" s="84" t="s">
        <v>275</v>
      </c>
      <c r="W130" s="84">
        <v>541</v>
      </c>
      <c r="X130" s="38" t="s">
        <v>262</v>
      </c>
      <c r="Y130" s="84">
        <v>353817321</v>
      </c>
      <c r="Z130" s="38" t="s">
        <v>708</v>
      </c>
      <c r="AA130" s="108">
        <v>45254</v>
      </c>
      <c r="AB130" s="84">
        <v>35000</v>
      </c>
      <c r="AC130" s="108" t="s">
        <v>664</v>
      </c>
      <c r="AD130" s="84">
        <v>24</v>
      </c>
      <c r="AE130" s="84" t="s">
        <v>278</v>
      </c>
      <c r="AF130" s="84" t="s">
        <v>279</v>
      </c>
      <c r="AG130" s="108" t="s">
        <v>694</v>
      </c>
      <c r="AH130" s="84" t="s">
        <v>281</v>
      </c>
      <c r="AI130" s="108" t="s">
        <v>695</v>
      </c>
      <c r="AJ130" s="84">
        <v>1870</v>
      </c>
      <c r="AK130" s="84">
        <v>1870</v>
      </c>
      <c r="AL130" s="108" t="s">
        <v>709</v>
      </c>
      <c r="AM130" s="84">
        <v>24257</v>
      </c>
      <c r="AN130" s="112">
        <v>9403</v>
      </c>
      <c r="AO130" s="112">
        <v>33660</v>
      </c>
      <c r="AP130" s="112">
        <v>10743</v>
      </c>
      <c r="AQ130" s="112">
        <v>821</v>
      </c>
      <c r="AR130" s="112">
        <v>11564</v>
      </c>
      <c r="AS130" s="112">
        <v>0</v>
      </c>
      <c r="AT130" s="112">
        <v>0</v>
      </c>
      <c r="AU130" s="112">
        <v>0</v>
      </c>
      <c r="AV130" s="84">
        <v>18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707</v>
      </c>
      <c r="BG130" s="84" t="s">
        <v>898</v>
      </c>
      <c r="BH130" s="114" t="s">
        <v>743</v>
      </c>
      <c r="BI130" s="38" t="s">
        <v>110</v>
      </c>
      <c r="BJ130" s="85">
        <v>45831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745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56284</v>
      </c>
      <c r="J131" s="38" t="s">
        <v>659</v>
      </c>
      <c r="K131" s="84">
        <v>56284</v>
      </c>
      <c r="L131" s="84" t="s">
        <v>636</v>
      </c>
      <c r="M131" s="38" t="s">
        <v>637</v>
      </c>
      <c r="N131" s="84">
        <v>92005</v>
      </c>
      <c r="O131" s="84" t="s">
        <v>660</v>
      </c>
      <c r="P131" s="84">
        <v>458268</v>
      </c>
      <c r="Q131" s="38" t="s">
        <v>691</v>
      </c>
      <c r="R131" s="38" t="s">
        <v>258</v>
      </c>
      <c r="S131" s="84" t="s">
        <v>710</v>
      </c>
      <c r="T131" s="84" t="s">
        <v>710</v>
      </c>
      <c r="U131" s="84" t="s">
        <v>260</v>
      </c>
      <c r="V131" s="84" t="s">
        <v>275</v>
      </c>
      <c r="W131" s="84">
        <v>541</v>
      </c>
      <c r="X131" s="38" t="s">
        <v>262</v>
      </c>
      <c r="Y131" s="84">
        <v>353826662</v>
      </c>
      <c r="Z131" s="38" t="s">
        <v>711</v>
      </c>
      <c r="AA131" s="108">
        <v>45255</v>
      </c>
      <c r="AB131" s="84">
        <v>45000</v>
      </c>
      <c r="AC131" s="108" t="s">
        <v>664</v>
      </c>
      <c r="AD131" s="84">
        <v>24</v>
      </c>
      <c r="AE131" s="84" t="s">
        <v>278</v>
      </c>
      <c r="AF131" s="84" t="s">
        <v>266</v>
      </c>
      <c r="AG131" s="108" t="s">
        <v>706</v>
      </c>
      <c r="AH131" s="84" t="s">
        <v>281</v>
      </c>
      <c r="AI131" s="108" t="s">
        <v>695</v>
      </c>
      <c r="AJ131" s="84">
        <v>2400</v>
      </c>
      <c r="AK131" s="84">
        <v>2400</v>
      </c>
      <c r="AL131" s="108" t="s">
        <v>673</v>
      </c>
      <c r="AM131" s="84">
        <v>31139.05</v>
      </c>
      <c r="AN131" s="112">
        <v>12060.95</v>
      </c>
      <c r="AO131" s="112">
        <v>43200</v>
      </c>
      <c r="AP131" s="112">
        <v>13860.95</v>
      </c>
      <c r="AQ131" s="112">
        <v>1063.05</v>
      </c>
      <c r="AR131" s="112">
        <v>14924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710</v>
      </c>
      <c r="BG131" s="84" t="s">
        <v>899</v>
      </c>
      <c r="BH131" s="114" t="s">
        <v>743</v>
      </c>
      <c r="BI131" s="38" t="s">
        <v>110</v>
      </c>
      <c r="BJ131" s="85">
        <v>45831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744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56284</v>
      </c>
      <c r="J132" s="38" t="s">
        <v>659</v>
      </c>
      <c r="K132" s="84">
        <v>56284</v>
      </c>
      <c r="L132" s="84" t="s">
        <v>636</v>
      </c>
      <c r="M132" s="38" t="s">
        <v>637</v>
      </c>
      <c r="N132" s="84">
        <v>92005</v>
      </c>
      <c r="O132" s="84" t="s">
        <v>660</v>
      </c>
      <c r="P132" s="84">
        <v>128460</v>
      </c>
      <c r="Q132" s="38" t="s">
        <v>671</v>
      </c>
      <c r="R132" s="38" t="s">
        <v>353</v>
      </c>
      <c r="S132" s="84" t="s">
        <v>712</v>
      </c>
      <c r="T132" s="84" t="s">
        <v>712</v>
      </c>
      <c r="U132" s="84" t="s">
        <v>260</v>
      </c>
      <c r="V132" s="84" t="s">
        <v>275</v>
      </c>
      <c r="W132" s="84">
        <v>0</v>
      </c>
      <c r="X132" s="38" t="s">
        <v>262</v>
      </c>
      <c r="Y132" s="84">
        <v>354890706</v>
      </c>
      <c r="Z132" s="38" t="s">
        <v>713</v>
      </c>
      <c r="AA132" s="108">
        <v>45320</v>
      </c>
      <c r="AB132" s="84">
        <v>30000</v>
      </c>
      <c r="AC132" s="108" t="s">
        <v>664</v>
      </c>
      <c r="AD132" s="84">
        <v>18</v>
      </c>
      <c r="AE132" s="84" t="s">
        <v>354</v>
      </c>
      <c r="AF132" s="84" t="s">
        <v>266</v>
      </c>
      <c r="AG132" s="108" t="s">
        <v>714</v>
      </c>
      <c r="AH132" s="84" t="s">
        <v>268</v>
      </c>
      <c r="AI132" s="108" t="s">
        <v>715</v>
      </c>
      <c r="AJ132" s="84">
        <v>2020</v>
      </c>
      <c r="AK132" s="84">
        <v>2020</v>
      </c>
      <c r="AL132" s="108" t="s">
        <v>673</v>
      </c>
      <c r="AM132" s="84">
        <v>26023.4</v>
      </c>
      <c r="AN132" s="112">
        <v>6296.6</v>
      </c>
      <c r="AO132" s="112">
        <v>32320</v>
      </c>
      <c r="AP132" s="112">
        <v>3976.6</v>
      </c>
      <c r="AQ132" s="112">
        <v>125.4</v>
      </c>
      <c r="AR132" s="112">
        <v>4102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712</v>
      </c>
      <c r="BG132" s="84" t="s">
        <v>900</v>
      </c>
      <c r="BH132" s="114" t="s">
        <v>743</v>
      </c>
      <c r="BI132" s="38" t="s">
        <v>110</v>
      </c>
      <c r="BJ132" s="85">
        <v>45831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745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56284</v>
      </c>
      <c r="J133" s="38" t="s">
        <v>659</v>
      </c>
      <c r="K133" s="84">
        <v>56284</v>
      </c>
      <c r="L133" s="84" t="s">
        <v>636</v>
      </c>
      <c r="M133" s="38" t="s">
        <v>637</v>
      </c>
      <c r="N133" s="84">
        <v>92005</v>
      </c>
      <c r="O133" s="84" t="s">
        <v>660</v>
      </c>
      <c r="P133" s="84">
        <v>132341</v>
      </c>
      <c r="Q133" s="38" t="s">
        <v>661</v>
      </c>
      <c r="R133" s="38" t="s">
        <v>353</v>
      </c>
      <c r="S133" s="84" t="s">
        <v>689</v>
      </c>
      <c r="T133" s="84" t="s">
        <v>689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355392622</v>
      </c>
      <c r="Z133" s="38" t="s">
        <v>690</v>
      </c>
      <c r="AA133" s="108">
        <v>45341</v>
      </c>
      <c r="AB133" s="84">
        <v>15000</v>
      </c>
      <c r="AC133" s="108" t="s">
        <v>664</v>
      </c>
      <c r="AD133" s="84">
        <v>18</v>
      </c>
      <c r="AE133" s="84" t="s">
        <v>354</v>
      </c>
      <c r="AF133" s="84" t="s">
        <v>266</v>
      </c>
      <c r="AG133" s="108" t="s">
        <v>683</v>
      </c>
      <c r="AH133" s="84" t="s">
        <v>281</v>
      </c>
      <c r="AI133" s="108" t="s">
        <v>716</v>
      </c>
      <c r="AJ133" s="84">
        <v>1010</v>
      </c>
      <c r="AK133" s="84">
        <v>1010</v>
      </c>
      <c r="AL133" s="108" t="s">
        <v>673</v>
      </c>
      <c r="AM133" s="84">
        <v>11934.48</v>
      </c>
      <c r="AN133" s="112">
        <v>3215.52</v>
      </c>
      <c r="AO133" s="112">
        <v>15150</v>
      </c>
      <c r="AP133" s="112">
        <v>3065.52</v>
      </c>
      <c r="AQ133" s="112">
        <v>132.47999999999999</v>
      </c>
      <c r="AR133" s="112">
        <v>3198</v>
      </c>
      <c r="AS133" s="112">
        <v>0</v>
      </c>
      <c r="AT133" s="112">
        <v>0</v>
      </c>
      <c r="AU133" s="112">
        <v>0</v>
      </c>
      <c r="AV133" s="84">
        <v>15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689</v>
      </c>
      <c r="BG133" s="84" t="s">
        <v>892</v>
      </c>
      <c r="BH133" s="114" t="s">
        <v>743</v>
      </c>
      <c r="BI133" s="38" t="s">
        <v>110</v>
      </c>
      <c r="BJ133" s="85">
        <v>45831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745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56284</v>
      </c>
      <c r="J134" s="38" t="s">
        <v>659</v>
      </c>
      <c r="K134" s="84">
        <v>56284</v>
      </c>
      <c r="L134" s="84" t="s">
        <v>636</v>
      </c>
      <c r="M134" s="38" t="s">
        <v>637</v>
      </c>
      <c r="N134" s="84">
        <v>92005</v>
      </c>
      <c r="O134" s="84" t="s">
        <v>660</v>
      </c>
      <c r="P134" s="84">
        <v>132341</v>
      </c>
      <c r="Q134" s="38" t="s">
        <v>661</v>
      </c>
      <c r="R134" s="38" t="s">
        <v>353</v>
      </c>
      <c r="S134" s="84" t="s">
        <v>681</v>
      </c>
      <c r="T134" s="84" t="s">
        <v>681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355392805</v>
      </c>
      <c r="Z134" s="38" t="s">
        <v>682</v>
      </c>
      <c r="AA134" s="108">
        <v>45341</v>
      </c>
      <c r="AB134" s="84">
        <v>15000</v>
      </c>
      <c r="AC134" s="108" t="s">
        <v>664</v>
      </c>
      <c r="AD134" s="84">
        <v>18</v>
      </c>
      <c r="AE134" s="84" t="s">
        <v>354</v>
      </c>
      <c r="AF134" s="84" t="s">
        <v>266</v>
      </c>
      <c r="AG134" s="108" t="s">
        <v>683</v>
      </c>
      <c r="AH134" s="84" t="s">
        <v>281</v>
      </c>
      <c r="AI134" s="108" t="s">
        <v>716</v>
      </c>
      <c r="AJ134" s="84">
        <v>1010</v>
      </c>
      <c r="AK134" s="84">
        <v>1010</v>
      </c>
      <c r="AL134" s="108" t="s">
        <v>717</v>
      </c>
      <c r="AM134" s="84">
        <v>7462.01</v>
      </c>
      <c r="AN134" s="112">
        <v>2637.99</v>
      </c>
      <c r="AO134" s="112">
        <v>10100</v>
      </c>
      <c r="AP134" s="112">
        <v>7537.99</v>
      </c>
      <c r="AQ134" s="112">
        <v>710.01</v>
      </c>
      <c r="AR134" s="112">
        <v>8248</v>
      </c>
      <c r="AS134" s="112">
        <v>4472.47</v>
      </c>
      <c r="AT134" s="112">
        <v>577.53</v>
      </c>
      <c r="AU134" s="112">
        <v>5050</v>
      </c>
      <c r="AV134" s="84">
        <v>15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681</v>
      </c>
      <c r="BG134" s="84" t="s">
        <v>890</v>
      </c>
      <c r="BH134" s="114" t="s">
        <v>743</v>
      </c>
      <c r="BI134" s="38" t="s">
        <v>110</v>
      </c>
      <c r="BJ134" s="85">
        <v>45831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744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56284</v>
      </c>
      <c r="J135" s="38" t="s">
        <v>659</v>
      </c>
      <c r="K135" s="84">
        <v>56284</v>
      </c>
      <c r="L135" s="84" t="s">
        <v>636</v>
      </c>
      <c r="M135" s="38" t="s">
        <v>637</v>
      </c>
      <c r="N135" s="84">
        <v>92005</v>
      </c>
      <c r="O135" s="84" t="s">
        <v>660</v>
      </c>
      <c r="P135" s="84">
        <v>132341</v>
      </c>
      <c r="Q135" s="38" t="s">
        <v>661</v>
      </c>
      <c r="R135" s="38" t="s">
        <v>258</v>
      </c>
      <c r="S135" s="84" t="s">
        <v>718</v>
      </c>
      <c r="T135" s="84" t="s">
        <v>718</v>
      </c>
      <c r="U135" s="84" t="s">
        <v>260</v>
      </c>
      <c r="V135" s="84" t="s">
        <v>275</v>
      </c>
      <c r="W135" s="84">
        <v>0</v>
      </c>
      <c r="X135" s="38" t="s">
        <v>262</v>
      </c>
      <c r="Y135" s="84">
        <v>355623719</v>
      </c>
      <c r="Z135" s="38" t="s">
        <v>719</v>
      </c>
      <c r="AA135" s="108">
        <v>45355</v>
      </c>
      <c r="AB135" s="84">
        <v>80000</v>
      </c>
      <c r="AC135" s="108" t="s">
        <v>664</v>
      </c>
      <c r="AD135" s="84">
        <v>24</v>
      </c>
      <c r="AE135" s="84" t="s">
        <v>720</v>
      </c>
      <c r="AF135" s="84" t="s">
        <v>337</v>
      </c>
      <c r="AG135" s="108" t="s">
        <v>665</v>
      </c>
      <c r="AH135" s="84" t="s">
        <v>400</v>
      </c>
      <c r="AI135" s="108" t="s">
        <v>716</v>
      </c>
      <c r="AJ135" s="84">
        <v>4270</v>
      </c>
      <c r="AK135" s="84">
        <v>4270</v>
      </c>
      <c r="AL135" s="108" t="s">
        <v>673</v>
      </c>
      <c r="AM135" s="84">
        <v>27879.18</v>
      </c>
      <c r="AN135" s="112">
        <v>14280.82</v>
      </c>
      <c r="AO135" s="112">
        <v>42160</v>
      </c>
      <c r="AP135" s="112">
        <v>52120.82</v>
      </c>
      <c r="AQ135" s="112">
        <v>8259.18</v>
      </c>
      <c r="AR135" s="112">
        <v>60380</v>
      </c>
      <c r="AS135" s="112">
        <v>17382.240000000002</v>
      </c>
      <c r="AT135" s="112">
        <v>4507.76</v>
      </c>
      <c r="AU135" s="112">
        <v>21890</v>
      </c>
      <c r="AV135" s="84">
        <v>15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718</v>
      </c>
      <c r="BG135" s="84" t="s">
        <v>901</v>
      </c>
      <c r="BH135" s="114" t="s">
        <v>743</v>
      </c>
      <c r="BI135" s="38" t="s">
        <v>110</v>
      </c>
      <c r="BJ135" s="85">
        <v>45831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744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56284</v>
      </c>
      <c r="J136" s="38" t="s">
        <v>659</v>
      </c>
      <c r="K136" s="84">
        <v>56284</v>
      </c>
      <c r="L136" s="84" t="s">
        <v>636</v>
      </c>
      <c r="M136" s="38" t="s">
        <v>637</v>
      </c>
      <c r="N136" s="84">
        <v>92005</v>
      </c>
      <c r="O136" s="84" t="s">
        <v>660</v>
      </c>
      <c r="P136" s="84">
        <v>128460</v>
      </c>
      <c r="Q136" s="38" t="s">
        <v>671</v>
      </c>
      <c r="R136" s="38" t="s">
        <v>353</v>
      </c>
      <c r="S136" s="84" t="s">
        <v>678</v>
      </c>
      <c r="T136" s="84" t="s">
        <v>678</v>
      </c>
      <c r="U136" s="84" t="s">
        <v>260</v>
      </c>
      <c r="V136" s="84" t="s">
        <v>275</v>
      </c>
      <c r="W136" s="84">
        <v>0</v>
      </c>
      <c r="X136" s="38" t="s">
        <v>262</v>
      </c>
      <c r="Y136" s="84">
        <v>355706215</v>
      </c>
      <c r="Z136" s="38" t="s">
        <v>679</v>
      </c>
      <c r="AA136" s="108">
        <v>45357</v>
      </c>
      <c r="AB136" s="84">
        <v>20000</v>
      </c>
      <c r="AC136" s="108" t="s">
        <v>664</v>
      </c>
      <c r="AD136" s="84">
        <v>18</v>
      </c>
      <c r="AE136" s="84" t="s">
        <v>354</v>
      </c>
      <c r="AF136" s="84" t="s">
        <v>304</v>
      </c>
      <c r="AG136" s="108" t="s">
        <v>680</v>
      </c>
      <c r="AH136" s="84" t="s">
        <v>268</v>
      </c>
      <c r="AI136" s="108" t="s">
        <v>716</v>
      </c>
      <c r="AJ136" s="84">
        <v>1340</v>
      </c>
      <c r="AK136" s="84">
        <v>1340</v>
      </c>
      <c r="AL136" s="108" t="s">
        <v>673</v>
      </c>
      <c r="AM136" s="84">
        <v>16089.47</v>
      </c>
      <c r="AN136" s="112">
        <v>4010.53</v>
      </c>
      <c r="AO136" s="112">
        <v>20100</v>
      </c>
      <c r="AP136" s="112">
        <v>3910.53</v>
      </c>
      <c r="AQ136" s="112">
        <v>165.47</v>
      </c>
      <c r="AR136" s="112">
        <v>4076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678</v>
      </c>
      <c r="BG136" s="84" t="s">
        <v>889</v>
      </c>
      <c r="BH136" s="114" t="s">
        <v>743</v>
      </c>
      <c r="BI136" s="38" t="s">
        <v>110</v>
      </c>
      <c r="BJ136" s="85">
        <v>45831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745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56284</v>
      </c>
      <c r="J137" s="38" t="s">
        <v>659</v>
      </c>
      <c r="K137" s="84">
        <v>56284</v>
      </c>
      <c r="L137" s="84" t="s">
        <v>636</v>
      </c>
      <c r="M137" s="38" t="s">
        <v>637</v>
      </c>
      <c r="N137" s="84">
        <v>92005</v>
      </c>
      <c r="O137" s="84" t="s">
        <v>660</v>
      </c>
      <c r="P137" s="84">
        <v>128460</v>
      </c>
      <c r="Q137" s="38" t="s">
        <v>671</v>
      </c>
      <c r="R137" s="38" t="s">
        <v>353</v>
      </c>
      <c r="S137" s="84" t="s">
        <v>674</v>
      </c>
      <c r="T137" s="84" t="s">
        <v>674</v>
      </c>
      <c r="U137" s="84" t="s">
        <v>285</v>
      </c>
      <c r="V137" s="84" t="s">
        <v>275</v>
      </c>
      <c r="W137" s="84">
        <v>0</v>
      </c>
      <c r="X137" s="38" t="s">
        <v>262</v>
      </c>
      <c r="Y137" s="84">
        <v>355707067</v>
      </c>
      <c r="Z137" s="38" t="s">
        <v>675</v>
      </c>
      <c r="AA137" s="108">
        <v>45357</v>
      </c>
      <c r="AB137" s="84">
        <v>20000</v>
      </c>
      <c r="AC137" s="108" t="s">
        <v>664</v>
      </c>
      <c r="AD137" s="84">
        <v>18</v>
      </c>
      <c r="AE137" s="84" t="s">
        <v>354</v>
      </c>
      <c r="AF137" s="84" t="s">
        <v>304</v>
      </c>
      <c r="AG137" s="108" t="s">
        <v>676</v>
      </c>
      <c r="AH137" s="84" t="s">
        <v>268</v>
      </c>
      <c r="AI137" s="108" t="s">
        <v>716</v>
      </c>
      <c r="AJ137" s="84">
        <v>1340</v>
      </c>
      <c r="AK137" s="84">
        <v>1340</v>
      </c>
      <c r="AL137" s="108" t="s">
        <v>673</v>
      </c>
      <c r="AM137" s="84">
        <v>16089.47</v>
      </c>
      <c r="AN137" s="112">
        <v>4010.53</v>
      </c>
      <c r="AO137" s="112">
        <v>20100</v>
      </c>
      <c r="AP137" s="112">
        <v>3910.53</v>
      </c>
      <c r="AQ137" s="112">
        <v>165.47</v>
      </c>
      <c r="AR137" s="112">
        <v>4076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674</v>
      </c>
      <c r="BG137" s="84" t="s">
        <v>888</v>
      </c>
      <c r="BH137" s="114" t="s">
        <v>743</v>
      </c>
      <c r="BI137" s="38" t="s">
        <v>110</v>
      </c>
      <c r="BJ137" s="85">
        <v>45831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744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56284</v>
      </c>
      <c r="J138" s="38" t="s">
        <v>659</v>
      </c>
      <c r="K138" s="84">
        <v>56284</v>
      </c>
      <c r="L138" s="84" t="s">
        <v>636</v>
      </c>
      <c r="M138" s="38" t="s">
        <v>637</v>
      </c>
      <c r="N138" s="84">
        <v>92005</v>
      </c>
      <c r="O138" s="84" t="s">
        <v>660</v>
      </c>
      <c r="P138" s="84">
        <v>132341</v>
      </c>
      <c r="Q138" s="38" t="s">
        <v>661</v>
      </c>
      <c r="R138" s="38" t="s">
        <v>353</v>
      </c>
      <c r="S138" s="84" t="s">
        <v>668</v>
      </c>
      <c r="T138" s="84" t="s">
        <v>668</v>
      </c>
      <c r="U138" s="84" t="s">
        <v>260</v>
      </c>
      <c r="V138" s="84" t="s">
        <v>275</v>
      </c>
      <c r="W138" s="84">
        <v>0</v>
      </c>
      <c r="X138" s="38" t="s">
        <v>262</v>
      </c>
      <c r="Y138" s="84">
        <v>356112156</v>
      </c>
      <c r="Z138" s="38" t="s">
        <v>669</v>
      </c>
      <c r="AA138" s="108">
        <v>45375</v>
      </c>
      <c r="AB138" s="84">
        <v>35000</v>
      </c>
      <c r="AC138" s="108" t="s">
        <v>664</v>
      </c>
      <c r="AD138" s="84">
        <v>18</v>
      </c>
      <c r="AE138" s="84" t="s">
        <v>354</v>
      </c>
      <c r="AF138" s="84" t="s">
        <v>515</v>
      </c>
      <c r="AG138" s="108" t="s">
        <v>665</v>
      </c>
      <c r="AH138" s="84" t="s">
        <v>400</v>
      </c>
      <c r="AI138" s="108" t="s">
        <v>721</v>
      </c>
      <c r="AJ138" s="84">
        <v>2350</v>
      </c>
      <c r="AK138" s="84">
        <v>2350</v>
      </c>
      <c r="AL138" s="108" t="s">
        <v>377</v>
      </c>
      <c r="AM138" s="84">
        <v>21530.2</v>
      </c>
      <c r="AN138" s="112">
        <v>6669.8</v>
      </c>
      <c r="AO138" s="112">
        <v>28200</v>
      </c>
      <c r="AP138" s="112">
        <v>13469.8</v>
      </c>
      <c r="AQ138" s="112">
        <v>1052.2</v>
      </c>
      <c r="AR138" s="112">
        <v>14522</v>
      </c>
      <c r="AS138" s="112">
        <v>4157.6400000000003</v>
      </c>
      <c r="AT138" s="112">
        <v>542.36</v>
      </c>
      <c r="AU138" s="112">
        <v>4700</v>
      </c>
      <c r="AV138" s="84">
        <v>14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668</v>
      </c>
      <c r="BG138" s="84" t="s">
        <v>886</v>
      </c>
      <c r="BH138" s="114" t="s">
        <v>743</v>
      </c>
      <c r="BI138" s="38" t="s">
        <v>110</v>
      </c>
      <c r="BJ138" s="85">
        <v>45831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744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56284</v>
      </c>
      <c r="J139" s="38" t="s">
        <v>659</v>
      </c>
      <c r="K139" s="84">
        <v>56284</v>
      </c>
      <c r="L139" s="84" t="s">
        <v>636</v>
      </c>
      <c r="M139" s="38" t="s">
        <v>637</v>
      </c>
      <c r="N139" s="84">
        <v>92005</v>
      </c>
      <c r="O139" s="84" t="s">
        <v>660</v>
      </c>
      <c r="P139" s="84">
        <v>128460</v>
      </c>
      <c r="Q139" s="38" t="s">
        <v>671</v>
      </c>
      <c r="R139" s="38" t="s">
        <v>258</v>
      </c>
      <c r="S139" s="84" t="s">
        <v>722</v>
      </c>
      <c r="T139" s="84" t="s">
        <v>722</v>
      </c>
      <c r="U139" s="84" t="s">
        <v>383</v>
      </c>
      <c r="V139" s="84" t="s">
        <v>275</v>
      </c>
      <c r="W139" s="84">
        <v>0</v>
      </c>
      <c r="X139" s="38" t="s">
        <v>262</v>
      </c>
      <c r="Y139" s="84">
        <v>356209018</v>
      </c>
      <c r="Z139" s="38" t="s">
        <v>723</v>
      </c>
      <c r="AA139" s="108">
        <v>45381</v>
      </c>
      <c r="AB139" s="84">
        <v>45000</v>
      </c>
      <c r="AC139" s="108" t="s">
        <v>664</v>
      </c>
      <c r="AD139" s="84">
        <v>24</v>
      </c>
      <c r="AE139" s="84" t="s">
        <v>278</v>
      </c>
      <c r="AF139" s="84" t="s">
        <v>304</v>
      </c>
      <c r="AG139" s="108" t="s">
        <v>680</v>
      </c>
      <c r="AH139" s="84" t="s">
        <v>268</v>
      </c>
      <c r="AI139" s="108" t="s">
        <v>721</v>
      </c>
      <c r="AJ139" s="84">
        <v>2400</v>
      </c>
      <c r="AK139" s="84">
        <v>2400</v>
      </c>
      <c r="AL139" s="108" t="s">
        <v>673</v>
      </c>
      <c r="AM139" s="84">
        <v>23294.62</v>
      </c>
      <c r="AN139" s="112">
        <v>10305.379999999999</v>
      </c>
      <c r="AO139" s="112">
        <v>33600</v>
      </c>
      <c r="AP139" s="112">
        <v>21705.38</v>
      </c>
      <c r="AQ139" s="112">
        <v>2615.62</v>
      </c>
      <c r="AR139" s="112">
        <v>24321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722</v>
      </c>
      <c r="BG139" s="84" t="s">
        <v>902</v>
      </c>
      <c r="BH139" s="114" t="s">
        <v>743</v>
      </c>
      <c r="BI139" s="38" t="s">
        <v>110</v>
      </c>
      <c r="BJ139" s="85">
        <v>45831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744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56284</v>
      </c>
      <c r="J140" s="38" t="s">
        <v>659</v>
      </c>
      <c r="K140" s="84">
        <v>56284</v>
      </c>
      <c r="L140" s="84" t="s">
        <v>636</v>
      </c>
      <c r="M140" s="38" t="s">
        <v>637</v>
      </c>
      <c r="N140" s="84">
        <v>91318</v>
      </c>
      <c r="O140" s="84" t="s">
        <v>660</v>
      </c>
      <c r="P140" s="84">
        <v>128525</v>
      </c>
      <c r="Q140" s="38" t="s">
        <v>724</v>
      </c>
      <c r="R140" s="38" t="s">
        <v>258</v>
      </c>
      <c r="S140" s="84" t="s">
        <v>725</v>
      </c>
      <c r="T140" s="84" t="s">
        <v>725</v>
      </c>
      <c r="U140" s="84" t="s">
        <v>260</v>
      </c>
      <c r="V140" s="84" t="s">
        <v>275</v>
      </c>
      <c r="W140" s="84">
        <v>0</v>
      </c>
      <c r="X140" s="38" t="s">
        <v>262</v>
      </c>
      <c r="Y140" s="84">
        <v>356210443</v>
      </c>
      <c r="Z140" s="38" t="s">
        <v>726</v>
      </c>
      <c r="AA140" s="108">
        <v>45381</v>
      </c>
      <c r="AB140" s="84">
        <v>23000</v>
      </c>
      <c r="AC140" s="108" t="s">
        <v>664</v>
      </c>
      <c r="AD140" s="84">
        <v>18</v>
      </c>
      <c r="AE140" s="84" t="s">
        <v>278</v>
      </c>
      <c r="AF140" s="84" t="s">
        <v>304</v>
      </c>
      <c r="AG140" s="108" t="s">
        <v>727</v>
      </c>
      <c r="AH140" s="84" t="s">
        <v>268</v>
      </c>
      <c r="AI140" s="108" t="s">
        <v>721</v>
      </c>
      <c r="AJ140" s="84">
        <v>1550</v>
      </c>
      <c r="AK140" s="84">
        <v>1550</v>
      </c>
      <c r="AL140" s="108" t="s">
        <v>728</v>
      </c>
      <c r="AM140" s="84">
        <v>15685.86</v>
      </c>
      <c r="AN140" s="112">
        <v>4464.1400000000003</v>
      </c>
      <c r="AO140" s="112">
        <v>20150</v>
      </c>
      <c r="AP140" s="112">
        <v>7314.14</v>
      </c>
      <c r="AQ140" s="112">
        <v>455.86</v>
      </c>
      <c r="AR140" s="112">
        <v>7770</v>
      </c>
      <c r="AS140" s="112">
        <v>1409.73</v>
      </c>
      <c r="AT140" s="112">
        <v>140.27000000000001</v>
      </c>
      <c r="AU140" s="112">
        <v>1550</v>
      </c>
      <c r="AV140" s="84">
        <v>14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725</v>
      </c>
      <c r="BG140" s="84" t="s">
        <v>903</v>
      </c>
      <c r="BH140" s="114" t="s">
        <v>743</v>
      </c>
      <c r="BI140" s="38" t="s">
        <v>110</v>
      </c>
      <c r="BJ140" s="85">
        <v>45831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744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56284</v>
      </c>
      <c r="J141" s="38" t="s">
        <v>659</v>
      </c>
      <c r="K141" s="84">
        <v>56284</v>
      </c>
      <c r="L141" s="84" t="s">
        <v>636</v>
      </c>
      <c r="M141" s="38" t="s">
        <v>637</v>
      </c>
      <c r="N141" s="84">
        <v>91318</v>
      </c>
      <c r="O141" s="84" t="s">
        <v>660</v>
      </c>
      <c r="P141" s="84">
        <v>128525</v>
      </c>
      <c r="Q141" s="38" t="s">
        <v>724</v>
      </c>
      <c r="R141" s="38" t="s">
        <v>258</v>
      </c>
      <c r="S141" s="84" t="s">
        <v>729</v>
      </c>
      <c r="T141" s="84" t="s">
        <v>729</v>
      </c>
      <c r="U141" s="84" t="s">
        <v>260</v>
      </c>
      <c r="V141" s="84" t="s">
        <v>275</v>
      </c>
      <c r="W141" s="84">
        <v>0</v>
      </c>
      <c r="X141" s="38" t="s">
        <v>262</v>
      </c>
      <c r="Y141" s="84">
        <v>356211812</v>
      </c>
      <c r="Z141" s="38" t="s">
        <v>730</v>
      </c>
      <c r="AA141" s="108">
        <v>45381</v>
      </c>
      <c r="AB141" s="84">
        <v>23000</v>
      </c>
      <c r="AC141" s="108" t="s">
        <v>664</v>
      </c>
      <c r="AD141" s="84">
        <v>18</v>
      </c>
      <c r="AE141" s="84" t="s">
        <v>278</v>
      </c>
      <c r="AF141" s="84" t="s">
        <v>304</v>
      </c>
      <c r="AG141" s="108" t="s">
        <v>727</v>
      </c>
      <c r="AH141" s="84" t="s">
        <v>268</v>
      </c>
      <c r="AI141" s="108" t="s">
        <v>721</v>
      </c>
      <c r="AJ141" s="84">
        <v>1550</v>
      </c>
      <c r="AK141" s="84">
        <v>1550</v>
      </c>
      <c r="AL141" s="108" t="s">
        <v>731</v>
      </c>
      <c r="AM141" s="84">
        <v>3227.29</v>
      </c>
      <c r="AN141" s="112">
        <v>1422.71</v>
      </c>
      <c r="AO141" s="112">
        <v>4650</v>
      </c>
      <c r="AP141" s="112">
        <v>19772.71</v>
      </c>
      <c r="AQ141" s="112">
        <v>3497.29</v>
      </c>
      <c r="AR141" s="112">
        <v>23270</v>
      </c>
      <c r="AS141" s="112">
        <v>13868.3</v>
      </c>
      <c r="AT141" s="112">
        <v>3181.7</v>
      </c>
      <c r="AU141" s="112">
        <v>17050</v>
      </c>
      <c r="AV141" s="84">
        <v>14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729</v>
      </c>
      <c r="BG141" s="84" t="s">
        <v>904</v>
      </c>
      <c r="BH141" s="114" t="s">
        <v>743</v>
      </c>
      <c r="BI141" s="38" t="s">
        <v>110</v>
      </c>
      <c r="BJ141" s="85">
        <v>45831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744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56284</v>
      </c>
      <c r="J142" s="38" t="s">
        <v>659</v>
      </c>
      <c r="K142" s="84">
        <v>56284</v>
      </c>
      <c r="L142" s="84" t="s">
        <v>636</v>
      </c>
      <c r="M142" s="38" t="s">
        <v>637</v>
      </c>
      <c r="N142" s="84">
        <v>92005</v>
      </c>
      <c r="O142" s="84" t="s">
        <v>660</v>
      </c>
      <c r="P142" s="84">
        <v>132341</v>
      </c>
      <c r="Q142" s="38" t="s">
        <v>661</v>
      </c>
      <c r="R142" s="38" t="s">
        <v>258</v>
      </c>
      <c r="S142" s="84" t="s">
        <v>732</v>
      </c>
      <c r="T142" s="84" t="s">
        <v>732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356254823</v>
      </c>
      <c r="Z142" s="38" t="s">
        <v>733</v>
      </c>
      <c r="AA142" s="108">
        <v>45382</v>
      </c>
      <c r="AB142" s="84">
        <v>70000</v>
      </c>
      <c r="AC142" s="108" t="s">
        <v>664</v>
      </c>
      <c r="AD142" s="84">
        <v>24</v>
      </c>
      <c r="AE142" s="84" t="s">
        <v>392</v>
      </c>
      <c r="AF142" s="84" t="s">
        <v>515</v>
      </c>
      <c r="AG142" s="108" t="s">
        <v>665</v>
      </c>
      <c r="AH142" s="84" t="s">
        <v>400</v>
      </c>
      <c r="AI142" s="108" t="s">
        <v>721</v>
      </c>
      <c r="AJ142" s="84">
        <v>3740</v>
      </c>
      <c r="AK142" s="84">
        <v>3740</v>
      </c>
      <c r="AL142" s="108" t="s">
        <v>673</v>
      </c>
      <c r="AM142" s="84">
        <v>36405.64</v>
      </c>
      <c r="AN142" s="112">
        <v>15954.36</v>
      </c>
      <c r="AO142" s="112">
        <v>52360</v>
      </c>
      <c r="AP142" s="112">
        <v>33594.36</v>
      </c>
      <c r="AQ142" s="112">
        <v>4022.64</v>
      </c>
      <c r="AR142" s="112">
        <v>37617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732</v>
      </c>
      <c r="BG142" s="84" t="s">
        <v>905</v>
      </c>
      <c r="BH142" s="114" t="s">
        <v>743</v>
      </c>
      <c r="BI142" s="38" t="s">
        <v>110</v>
      </c>
      <c r="BJ142" s="85">
        <v>45831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744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55471</v>
      </c>
      <c r="J143" s="38" t="s">
        <v>734</v>
      </c>
      <c r="K143" s="84">
        <v>55471</v>
      </c>
      <c r="L143" s="84" t="s">
        <v>735</v>
      </c>
      <c r="M143" s="38" t="s">
        <v>736</v>
      </c>
      <c r="N143" s="84">
        <v>170934</v>
      </c>
      <c r="O143" s="84" t="s">
        <v>737</v>
      </c>
      <c r="P143" s="84">
        <v>826187</v>
      </c>
      <c r="Q143" s="38" t="s">
        <v>738</v>
      </c>
      <c r="R143" s="38" t="s">
        <v>258</v>
      </c>
      <c r="S143" s="84" t="s">
        <v>739</v>
      </c>
      <c r="T143" s="84" t="s">
        <v>739</v>
      </c>
      <c r="U143" s="84" t="s">
        <v>260</v>
      </c>
      <c r="V143" s="84" t="s">
        <v>275</v>
      </c>
      <c r="W143" s="84">
        <v>0</v>
      </c>
      <c r="X143" s="38" t="s">
        <v>262</v>
      </c>
      <c r="Y143" s="84">
        <v>356195347</v>
      </c>
      <c r="Z143" s="38" t="s">
        <v>740</v>
      </c>
      <c r="AA143" s="108">
        <v>45381</v>
      </c>
      <c r="AB143" s="84">
        <v>73000</v>
      </c>
      <c r="AC143" s="108" t="s">
        <v>642</v>
      </c>
      <c r="AD143" s="84">
        <v>24</v>
      </c>
      <c r="AE143" s="84" t="s">
        <v>392</v>
      </c>
      <c r="AF143" s="84" t="s">
        <v>293</v>
      </c>
      <c r="AG143" s="108" t="s">
        <v>741</v>
      </c>
      <c r="AH143" s="84" t="s">
        <v>295</v>
      </c>
      <c r="AI143" s="108" t="s">
        <v>742</v>
      </c>
      <c r="AJ143" s="84">
        <v>3900</v>
      </c>
      <c r="AK143" s="84">
        <v>3900</v>
      </c>
      <c r="AL143" s="108" t="s">
        <v>645</v>
      </c>
      <c r="AM143" s="84">
        <v>34754.15</v>
      </c>
      <c r="AN143" s="112">
        <v>15945.85</v>
      </c>
      <c r="AO143" s="112">
        <v>50700</v>
      </c>
      <c r="AP143" s="112">
        <v>38245.85</v>
      </c>
      <c r="AQ143" s="112">
        <v>4961.1499999999996</v>
      </c>
      <c r="AR143" s="112">
        <v>43207</v>
      </c>
      <c r="AS143" s="112">
        <v>3166.52</v>
      </c>
      <c r="AT143" s="112">
        <v>733.48</v>
      </c>
      <c r="AU143" s="112">
        <v>3900</v>
      </c>
      <c r="AV143" s="84">
        <v>14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739</v>
      </c>
      <c r="BG143" s="84" t="s">
        <v>906</v>
      </c>
      <c r="BH143" s="114" t="s">
        <v>743</v>
      </c>
      <c r="BI143" s="38" t="s">
        <v>110</v>
      </c>
      <c r="BJ143" s="85">
        <v>45831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3900</v>
      </c>
      <c r="BQ143" s="117" t="s">
        <v>202</v>
      </c>
      <c r="BR143" s="118" t="s">
        <v>750</v>
      </c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2025-07-09T11:18:08Z</dcterms:modified>
</cp:coreProperties>
</file>