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codeName="ThisWorkbook" defaultThemeVersion="124226"/>
  <mc:AlternateContent xmlns:mc="http://schemas.openxmlformats.org/markup-compatibility/2006">
    <mc:Choice Requires="x15">
      <x15ac:absPath xmlns:x15ac="http://schemas.microsoft.com/office/spreadsheetml/2010/11/ac" url="https://spandanasphoortyfinance-my.sharepoint.com/personal/omprakash_sharma_spandanasphoorty_com/Documents/Desktop/"/>
    </mc:Choice>
  </mc:AlternateContent>
  <xr:revisionPtr revIDLastSave="1" documentId="13_ncr:1_{5A766FF5-0FEF-44A5-97C8-F2B134A609DD}" xr6:coauthVersionLast="47" xr6:coauthVersionMax="47" xr10:uidLastSave="{38AAC975-F28C-4653-B415-98F480E78279}"/>
  <bookViews>
    <workbookView xWindow="-108" yWindow="-108" windowWidth="23256" windowHeight="12456" tabRatio="716" xr2:uid="{00000000-000D-0000-FFFF-FFFF00000000}"/>
  </bookViews>
  <sheets>
    <sheet name="Fraud Investigation Report" sheetId="7" r:id="rId1"/>
    <sheet name="Physical Cash" sheetId="23" r:id="rId2"/>
    <sheet name="Staff Cash Embezzlement" sheetId="24" r:id="rId3"/>
    <sheet name="Borrower Wise Details" sheetId="20" r:id="rId4"/>
    <sheet name="Loan Outstanding ReportDetailed" sheetId="21" r:id="rId5"/>
    <sheet name="Bakup sheet" sheetId="22" state="hidden" r:id="rId6"/>
  </sheets>
  <externalReferences>
    <externalReference r:id="rId7"/>
    <externalReference r:id="rId8"/>
    <externalReference r:id="rId9"/>
    <externalReference r:id="rId10"/>
    <externalReference r:id="rId11"/>
    <externalReference r:id="rId12"/>
  </externalReferences>
  <definedNames>
    <definedName name="_xlnm._FilterDatabase" localSheetId="3" hidden="1">'Borrower Wise Details'!$A$4:$W$5</definedName>
    <definedName name="_xlnm._FilterDatabase" localSheetId="0" hidden="1">'Fraud Investigation Report'!$A$4:$AD$5</definedName>
    <definedName name="_xlnm._FilterDatabase" localSheetId="4" hidden="1">'Loan Outstanding ReportDetailed'!$A$5:$BL$38</definedName>
    <definedName name="_xlnm._FilterDatabase" localSheetId="2" hidden="1">'Staff Cash Embezzlement'!$A$4:$T$5</definedName>
    <definedName name="ABS" localSheetId="1">[1]Backup!$S$2:$S$56</definedName>
    <definedName name="ABS">[2]Backup!$S$2:$S$56</definedName>
    <definedName name="BBDV" localSheetId="1">[1]Backup!$Q$2:$Q$18</definedName>
    <definedName name="BBDV">[2]Backup!$Q$2:$Q$16</definedName>
    <definedName name="BBDV2" localSheetId="1">[1]Backup!$R$2:$R$9</definedName>
    <definedName name="BBDV2">[2]Backup!$R$2:$R$9</definedName>
    <definedName name="BCColumn">[3]BC_List!$C$1:$C$175</definedName>
    <definedName name="BCNames">[3]BC_List!$A$2:$A$10</definedName>
    <definedName name="BCode" localSheetId="1">[1]Backup!$AG$2:$AG$1588</definedName>
    <definedName name="BCode">[2]Backup!$AG$2:$AG$1244</definedName>
    <definedName name="BCStart">[3]BC_List!$C$1</definedName>
    <definedName name="BJP" localSheetId="1">[1]Backup!$U$2:$U$4</definedName>
    <definedName name="BJP">[2]Backup!$U$2:$U$4</definedName>
    <definedName name="branch">#REF!</definedName>
    <definedName name="BSAK">[2]Backup!$N$2:$N$5</definedName>
    <definedName name="BSLSL">[4]Backup!#REF!</definedName>
    <definedName name="CashManagement">#REF!</definedName>
    <definedName name="CashMisappropriation">#REF!</definedName>
    <definedName name="CashMisappropriationbyStaff">#REF!</definedName>
    <definedName name="centermeeting">#REF!</definedName>
    <definedName name="CenterMeetingProcess">#REF!</definedName>
    <definedName name="CMPA" localSheetId="1">[1]Backup!$B$2:$B$5</definedName>
    <definedName name="CMPA">[2]Backup!$B$2:$B$5</definedName>
    <definedName name="CMS">#REF!</definedName>
    <definedName name="defaultreason">[3]Options_Master!$G$14:$G$26</definedName>
    <definedName name="Documentation">#REF!</definedName>
    <definedName name="Dropdown">[5]Backend!$J$2:$J$51</definedName>
    <definedName name="ECA" localSheetId="1">[1]Backup!$A$2:$A$7</definedName>
    <definedName name="ECA">[2]Backup!$A$2:$A$7</definedName>
    <definedName name="EMPST">#REF!</definedName>
    <definedName name="EOD" localSheetId="1">[1]Backup!$AB$2:$AB$17</definedName>
    <definedName name="EOD">[2]Backup!$AB$2:$AB$17</definedName>
    <definedName name="EVIS" localSheetId="1">[1]Backup!$Z$2:$Z$43</definedName>
    <definedName name="EVIS">[2]Backup!$Z$2:$Z$43</definedName>
    <definedName name="FID" localSheetId="3">'[6]Backup-Dropdowns'!$I$2:$I$4</definedName>
    <definedName name="FID" localSheetId="2">'[6]Backup-Dropdowns'!$I$2:$I$4</definedName>
    <definedName name="FID">#REF!</definedName>
    <definedName name="FieldVerification">#REF!</definedName>
    <definedName name="FRT" localSheetId="1">[1]Backup!$AC$2:$AC$8</definedName>
    <definedName name="FRT">[2]Backup!$AC$2:$AC$8</definedName>
    <definedName name="FV">#REF!</definedName>
    <definedName name="FVBA" localSheetId="1">[1]Backup!$G$2:$G$10</definedName>
    <definedName name="FVBA">[2]Backup!$G$2:$G$10</definedName>
    <definedName name="FVD" localSheetId="1">[1]Backup!$H$2:$H$12</definedName>
    <definedName name="FVD">[2]Backup!$H$2:$H$12</definedName>
    <definedName name="FVPV" localSheetId="1">[1]Backup!$F$2:$F$8</definedName>
    <definedName name="FVPV">[2]Backup!$F$2:$F$8</definedName>
    <definedName name="HighRiskIssues">#REF!</definedName>
    <definedName name="InBranchProcess">#REF!</definedName>
    <definedName name="KYCONE" localSheetId="1">[1]Backup!$J$2:$J$12</definedName>
    <definedName name="KYCONE">[2]Backup!$J$2:$J$12</definedName>
    <definedName name="KYCONE1" localSheetId="1">[1]Backup!$K$2:$K$9</definedName>
    <definedName name="KYCONE1">[2]Backup!$K$2:$K$9</definedName>
    <definedName name="KYCSN" localSheetId="1">[1]Backup!$O$2:$O$17</definedName>
    <definedName name="KYCSN">[2]Backup!$O$2:$O$16</definedName>
    <definedName name="KYCSN2" localSheetId="1">[1]Backup!$P$2:$P$9</definedName>
    <definedName name="KYCSN2">[2]Backup!$P$2:$P$9</definedName>
    <definedName name="KYCTWO">[2]Backup!$L$2:$L$12</definedName>
    <definedName name="LCAB" localSheetId="1">[1]Backup!$C$2:$C$8</definedName>
    <definedName name="LCAB">[2]Backup!$C$2:$C$8</definedName>
    <definedName name="LCALC" localSheetId="1">[1]Backup!$D$2:$D$9</definedName>
    <definedName name="LCALC">[2]Backup!$D$2:$D$9</definedName>
    <definedName name="LCP" localSheetId="1">[1]Backup!$E$2:$E$4</definedName>
    <definedName name="LCP">[2]Backup!$E$2:$E$4</definedName>
    <definedName name="LDAM" localSheetId="1">[1]Backup!$V$2:$V$5</definedName>
    <definedName name="LDAM">[2]Backup!$V$2:$V$5</definedName>
    <definedName name="OSV" localSheetId="1">[1]Backup!$T$2:$T$5</definedName>
    <definedName name="OSV">[2]Backup!$T$2:$T$5</definedName>
    <definedName name="_xlnm.Print_Area" localSheetId="1">'Physical Cash'!$A$1:$E$30</definedName>
    <definedName name="RBLBRColumn">[3]BC_List!$F$1:$F$1175</definedName>
    <definedName name="RBLStart">[3]BC_List!$F$1</definedName>
    <definedName name="Reviewer">[3]Options_Master!$M$2:$M$50</definedName>
    <definedName name="SDAS" localSheetId="1">[1]Backup!$AA$2:$AA$12</definedName>
    <definedName name="SDAS">[2]Backup!$AA$2:$AA$12</definedName>
    <definedName name="SelBCBr">[3]Options_Master!$D$2:$D$3</definedName>
    <definedName name="SKE" localSheetId="1">[1]Backup!$I$2:$I$7</definedName>
    <definedName name="SKE">[2]Backup!$I$2:$I$7</definedName>
    <definedName name="Staffstatus">#REF!</definedName>
    <definedName name="Type" localSheetId="3">'[6]Backup-Dropdowns'!$A$2:$A$8</definedName>
    <definedName name="Type" localSheetId="2">'[6]Backup-Dropdowns'!$A$2:$A$8</definedName>
    <definedName name="Type">#REF!</definedName>
    <definedName name="VECA" localSheetId="3">[4]Backup!#REF!</definedName>
    <definedName name="VECA" localSheetId="2">[4]Backup!#REF!</definedName>
    <definedName name="VECA">[4]Backup!#REF!</definedName>
    <definedName name="VOUCHERV" localSheetId="3">[4]Backup!#REF!</definedName>
    <definedName name="VOUCHERV" localSheetId="2">[4]Backup!#REF!</definedName>
    <definedName name="VOUCHERV">[4]Backup!#REF!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5" i="20" l="1"/>
  <c r="P5" i="24"/>
  <c r="R5" i="24" s="1"/>
  <c r="AA5" i="7"/>
  <c r="C23" i="23"/>
  <c r="E19" i="23"/>
  <c r="C19" i="23"/>
  <c r="E18" i="23"/>
  <c r="C18" i="23"/>
  <c r="E17" i="23"/>
  <c r="C17" i="23"/>
  <c r="E16" i="23"/>
  <c r="C16" i="23"/>
  <c r="E15" i="23"/>
  <c r="C15" i="23"/>
  <c r="E14" i="23"/>
  <c r="C14" i="23"/>
  <c r="E13" i="23"/>
  <c r="C13" i="23"/>
  <c r="E12" i="23"/>
  <c r="C12" i="23"/>
  <c r="E11" i="23"/>
  <c r="C11" i="23"/>
  <c r="E10" i="23"/>
  <c r="C10" i="23"/>
</calcChain>
</file>

<file path=xl/sharedStrings.xml><?xml version="1.0" encoding="utf-8"?>
<sst xmlns="http://schemas.openxmlformats.org/spreadsheetml/2006/main" count="1371" uniqueCount="389">
  <si>
    <t>Spandana Sphoorty Financial Limited</t>
  </si>
  <si>
    <t>Internal Audit Department</t>
  </si>
  <si>
    <t>Fraud Investigation Report Tracker Ver 1.3</t>
  </si>
  <si>
    <t>Fraud Investigation Details (To be filled by Internal Audit)</t>
  </si>
  <si>
    <t>Sr. No.</t>
  </si>
  <si>
    <r>
      <rPr>
        <b/>
        <sz val="10"/>
        <rFont val="Calibri"/>
        <family val="2"/>
        <scheme val="minor"/>
      </rPr>
      <t>Financial Year/Quarter
(</t>
    </r>
    <r>
      <rPr>
        <b/>
        <sz val="10"/>
        <color rgb="FFFF0000"/>
        <rFont val="Calibri"/>
        <family val="2"/>
        <scheme val="minor"/>
      </rPr>
      <t>Drop Down</t>
    </r>
    <r>
      <rPr>
        <b/>
        <sz val="10"/>
        <rFont val="Calibri"/>
        <family val="2"/>
        <scheme val="minor"/>
      </rPr>
      <t>)</t>
    </r>
  </si>
  <si>
    <t>Branch Code</t>
  </si>
  <si>
    <t>Branch Name</t>
  </si>
  <si>
    <t>State</t>
  </si>
  <si>
    <t>Zone</t>
  </si>
  <si>
    <r>
      <rPr>
        <b/>
        <sz val="10"/>
        <rFont val="Calibri"/>
        <family val="2"/>
        <scheme val="minor"/>
      </rPr>
      <t>Date of Identification
(</t>
    </r>
    <r>
      <rPr>
        <b/>
        <sz val="10"/>
        <color rgb="FFFF0000"/>
        <rFont val="Calibri"/>
        <family val="2"/>
        <scheme val="minor"/>
      </rPr>
      <t>DD/MM/YY</t>
    </r>
    <r>
      <rPr>
        <b/>
        <sz val="10"/>
        <rFont val="Calibri"/>
        <family val="2"/>
        <scheme val="minor"/>
      </rPr>
      <t>)</t>
    </r>
  </si>
  <si>
    <r>
      <rPr>
        <b/>
        <sz val="10"/>
        <rFont val="Calibri"/>
        <family val="2"/>
        <scheme val="minor"/>
      </rPr>
      <t>Identified by
(</t>
    </r>
    <r>
      <rPr>
        <b/>
        <sz val="10"/>
        <color rgb="FFFF0000"/>
        <rFont val="Calibri"/>
        <family val="2"/>
        <scheme val="minor"/>
      </rPr>
      <t>IA/Business/HR/IT etc</t>
    </r>
    <r>
      <rPr>
        <b/>
        <sz val="10"/>
        <rFont val="Calibri"/>
        <family val="2"/>
        <scheme val="minor"/>
      </rPr>
      <t>)</t>
    </r>
  </si>
  <si>
    <r>
      <rPr>
        <b/>
        <sz val="10"/>
        <rFont val="Calibri"/>
        <family val="2"/>
        <scheme val="minor"/>
      </rPr>
      <t>Date of Complaint Raised
(</t>
    </r>
    <r>
      <rPr>
        <b/>
        <sz val="10"/>
        <color rgb="FFFF0000"/>
        <rFont val="Calibri"/>
        <family val="2"/>
        <scheme val="minor"/>
      </rPr>
      <t>DD/MM/YY</t>
    </r>
    <r>
      <rPr>
        <b/>
        <sz val="10"/>
        <rFont val="Calibri"/>
        <family val="2"/>
        <scheme val="minor"/>
      </rPr>
      <t>)</t>
    </r>
  </si>
  <si>
    <t>Compliant Number</t>
  </si>
  <si>
    <t>Initial No. of Borrowers Identified</t>
  </si>
  <si>
    <t>Preliminary Fraud Amount</t>
  </si>
  <si>
    <t>Preliminary Fraud Amount Recovered</t>
  </si>
  <si>
    <r>
      <rPr>
        <b/>
        <sz val="10"/>
        <rFont val="Calibri"/>
        <family val="2"/>
        <scheme val="minor"/>
      </rPr>
      <t>Name of the Staff Involved
(</t>
    </r>
    <r>
      <rPr>
        <b/>
        <sz val="10"/>
        <color rgb="FFFF0000"/>
        <rFont val="Calibri"/>
        <family val="2"/>
        <scheme val="minor"/>
      </rPr>
      <t>As per HR Records</t>
    </r>
    <r>
      <rPr>
        <b/>
        <sz val="10"/>
        <rFont val="Calibri"/>
        <family val="2"/>
        <scheme val="minor"/>
      </rPr>
      <t>)</t>
    </r>
  </si>
  <si>
    <r>
      <rPr>
        <b/>
        <sz val="10"/>
        <rFont val="Calibri"/>
        <family val="2"/>
        <scheme val="minor"/>
      </rPr>
      <t>Employee Designation
(</t>
    </r>
    <r>
      <rPr>
        <b/>
        <sz val="10"/>
        <color rgb="FFFF0000"/>
        <rFont val="Calibri"/>
        <family val="2"/>
        <scheme val="minor"/>
      </rPr>
      <t>As per HR Records</t>
    </r>
    <r>
      <rPr>
        <b/>
        <sz val="10"/>
        <rFont val="Calibri"/>
        <family val="2"/>
        <scheme val="minor"/>
      </rPr>
      <t>)</t>
    </r>
  </si>
  <si>
    <r>
      <rPr>
        <b/>
        <sz val="10"/>
        <rFont val="Calibri"/>
        <family val="2"/>
        <scheme val="minor"/>
      </rPr>
      <t>Employee Code
(</t>
    </r>
    <r>
      <rPr>
        <b/>
        <sz val="10"/>
        <color rgb="FFFF0000"/>
        <rFont val="Calibri"/>
        <family val="2"/>
        <scheme val="minor"/>
      </rPr>
      <t>As per HR Records</t>
    </r>
    <r>
      <rPr>
        <b/>
        <sz val="10"/>
        <rFont val="Calibri"/>
        <family val="2"/>
        <scheme val="minor"/>
      </rPr>
      <t>)</t>
    </r>
  </si>
  <si>
    <r>
      <rPr>
        <b/>
        <sz val="10"/>
        <rFont val="Calibri"/>
        <family val="2"/>
        <scheme val="minor"/>
      </rPr>
      <t>Employee Current Status
(</t>
    </r>
    <r>
      <rPr>
        <b/>
        <sz val="10"/>
        <color rgb="FFFF0000"/>
        <rFont val="Calibri"/>
        <family val="2"/>
        <scheme val="minor"/>
      </rPr>
      <t>Drop Down</t>
    </r>
    <r>
      <rPr>
        <b/>
        <sz val="10"/>
        <rFont val="Calibri"/>
        <family val="2"/>
        <scheme val="minor"/>
      </rPr>
      <t>)</t>
    </r>
  </si>
  <si>
    <r>
      <rPr>
        <b/>
        <sz val="10"/>
        <rFont val="Calibri"/>
        <family val="2"/>
        <scheme val="minor"/>
      </rPr>
      <t>Employee Current Status on IA Verification Date
(</t>
    </r>
    <r>
      <rPr>
        <b/>
        <sz val="10"/>
        <color rgb="FFFF0000"/>
        <rFont val="Calibri"/>
        <family val="2"/>
        <scheme val="minor"/>
      </rPr>
      <t>Except Available</t>
    </r>
    <r>
      <rPr>
        <b/>
        <sz val="10"/>
        <rFont val="Calibri"/>
        <family val="2"/>
        <scheme val="minor"/>
      </rPr>
      <t>)
(</t>
    </r>
    <r>
      <rPr>
        <b/>
        <sz val="10"/>
        <color rgb="FFFF0000"/>
        <rFont val="Calibri"/>
        <family val="2"/>
        <scheme val="minor"/>
      </rPr>
      <t>DD/MM/YY</t>
    </r>
    <r>
      <rPr>
        <b/>
        <sz val="10"/>
        <rFont val="Calibri"/>
        <family val="2"/>
        <scheme val="minor"/>
      </rPr>
      <t xml:space="preserve">) </t>
    </r>
  </si>
  <si>
    <r>
      <rPr>
        <b/>
        <sz val="10"/>
        <rFont val="Calibri"/>
        <family val="2"/>
        <scheme val="minor"/>
      </rPr>
      <t>Type of Compliant
(</t>
    </r>
    <r>
      <rPr>
        <b/>
        <sz val="10"/>
        <color rgb="FFFF0000"/>
        <rFont val="Calibri"/>
        <family val="2"/>
        <scheme val="minor"/>
      </rPr>
      <t>Drop Down</t>
    </r>
    <r>
      <rPr>
        <b/>
        <sz val="10"/>
        <rFont val="Calibri"/>
        <family val="2"/>
        <scheme val="minor"/>
      </rPr>
      <t>)</t>
    </r>
  </si>
  <si>
    <r>
      <rPr>
        <b/>
        <sz val="10"/>
        <rFont val="Calibri"/>
        <family val="2"/>
        <scheme val="minor"/>
      </rPr>
      <t>Multiple Complaints
 (</t>
    </r>
    <r>
      <rPr>
        <b/>
        <sz val="10"/>
        <color rgb="FFFF0000"/>
        <rFont val="Calibri"/>
        <family val="2"/>
        <scheme val="minor"/>
      </rPr>
      <t>If more than one</t>
    </r>
    <r>
      <rPr>
        <b/>
        <sz val="10"/>
        <rFont val="Calibri"/>
        <family val="2"/>
        <scheme val="minor"/>
      </rPr>
      <t>)
(Exp: Collection/Preclosure Misappropriation)</t>
    </r>
  </si>
  <si>
    <r>
      <rPr>
        <b/>
        <sz val="10"/>
        <rFont val="Calibri"/>
        <family val="2"/>
        <scheme val="minor"/>
      </rPr>
      <t>Fraud Investigation Status
(</t>
    </r>
    <r>
      <rPr>
        <b/>
        <sz val="10"/>
        <color rgb="FFFF0000"/>
        <rFont val="Calibri"/>
        <family val="2"/>
        <scheme val="minor"/>
      </rPr>
      <t>Drop Down</t>
    </r>
    <r>
      <rPr>
        <b/>
        <sz val="10"/>
        <rFont val="Calibri"/>
        <family val="2"/>
        <scheme val="minor"/>
      </rPr>
      <t>)</t>
    </r>
  </si>
  <si>
    <r>
      <rPr>
        <b/>
        <sz val="10"/>
        <rFont val="Calibri"/>
        <family val="2"/>
        <scheme val="minor"/>
      </rPr>
      <t>Start Date of Fraud Investigation
(</t>
    </r>
    <r>
      <rPr>
        <b/>
        <sz val="10"/>
        <color rgb="FFFF0000"/>
        <rFont val="Calibri"/>
        <family val="2"/>
        <scheme val="minor"/>
      </rPr>
      <t>DD/MM/YY</t>
    </r>
    <r>
      <rPr>
        <b/>
        <sz val="10"/>
        <rFont val="Calibri"/>
        <family val="2"/>
        <scheme val="minor"/>
      </rPr>
      <t>)</t>
    </r>
  </si>
  <si>
    <r>
      <rPr>
        <b/>
        <sz val="10"/>
        <rFont val="Calibri"/>
        <family val="2"/>
        <scheme val="minor"/>
      </rPr>
      <t>End Date of Fraud Investigation
(</t>
    </r>
    <r>
      <rPr>
        <b/>
        <sz val="10"/>
        <color rgb="FFFF0000"/>
        <rFont val="Calibri"/>
        <family val="2"/>
        <scheme val="minor"/>
      </rPr>
      <t>DD/MM/YY</t>
    </r>
    <r>
      <rPr>
        <b/>
        <sz val="10"/>
        <rFont val="Calibri"/>
        <family val="2"/>
        <scheme val="minor"/>
      </rPr>
      <t>)</t>
    </r>
  </si>
  <si>
    <t>Total No. of Borrowers Verified</t>
  </si>
  <si>
    <r>
      <rPr>
        <b/>
        <sz val="10"/>
        <rFont val="Calibri"/>
        <family val="2"/>
        <scheme val="minor"/>
      </rPr>
      <t>Total Fraud Amount
(</t>
    </r>
    <r>
      <rPr>
        <b/>
        <sz val="10"/>
        <color rgb="FFFF0000"/>
        <rFont val="Calibri"/>
        <family val="2"/>
        <scheme val="minor"/>
      </rPr>
      <t>Post Investigation</t>
    </r>
    <r>
      <rPr>
        <b/>
        <sz val="10"/>
        <rFont val="Calibri"/>
        <family val="2"/>
        <scheme val="minor"/>
      </rPr>
      <t>)</t>
    </r>
  </si>
  <si>
    <r>
      <rPr>
        <b/>
        <sz val="10"/>
        <color rgb="FF000000"/>
        <rFont val="Calibri"/>
        <family val="2"/>
        <scheme val="minor"/>
      </rPr>
      <t>Amount Recovered
(</t>
    </r>
    <r>
      <rPr>
        <b/>
        <sz val="10"/>
        <color rgb="FFFF0000"/>
        <rFont val="Calibri"/>
        <family val="2"/>
        <scheme val="minor"/>
      </rPr>
      <t>On or before</t>
    </r>
    <r>
      <rPr>
        <b/>
        <sz val="10"/>
        <color rgb="FF000000"/>
        <rFont val="Calibri"/>
        <family val="2"/>
        <scheme val="minor"/>
      </rPr>
      <t xml:space="preserve"> </t>
    </r>
    <r>
      <rPr>
        <b/>
        <sz val="10"/>
        <color rgb="FFFF0000"/>
        <rFont val="Calibri"/>
        <family val="2"/>
        <scheme val="minor"/>
      </rPr>
      <t>Fraud</t>
    </r>
    <r>
      <rPr>
        <b/>
        <sz val="10"/>
        <color rgb="FF000000"/>
        <rFont val="Calibri"/>
        <family val="2"/>
        <scheme val="minor"/>
      </rPr>
      <t xml:space="preserve"> </t>
    </r>
    <r>
      <rPr>
        <b/>
        <sz val="10"/>
        <color rgb="FFFF0000"/>
        <rFont val="Calibri"/>
        <family val="2"/>
        <scheme val="minor"/>
      </rPr>
      <t>Investigation</t>
    </r>
    <r>
      <rPr>
        <b/>
        <sz val="10"/>
        <color rgb="FF000000"/>
        <rFont val="Calibri"/>
        <family val="2"/>
        <scheme val="minor"/>
      </rPr>
      <t>)</t>
    </r>
  </si>
  <si>
    <r>
      <rPr>
        <b/>
        <sz val="10"/>
        <rFont val="Calibri"/>
        <family val="2"/>
        <scheme val="minor"/>
      </rPr>
      <t>Net Fraud Amount
(</t>
    </r>
    <r>
      <rPr>
        <b/>
        <sz val="10"/>
        <color rgb="FFFF0000"/>
        <rFont val="Calibri"/>
        <family val="2"/>
        <scheme val="minor"/>
      </rPr>
      <t>To be Recovered</t>
    </r>
    <r>
      <rPr>
        <b/>
        <sz val="10"/>
        <rFont val="Calibri"/>
        <family val="2"/>
        <scheme val="minor"/>
      </rPr>
      <t>)</t>
    </r>
  </si>
  <si>
    <t>No. of Borrowers Affected</t>
  </si>
  <si>
    <r>
      <rPr>
        <b/>
        <sz val="10"/>
        <rFont val="Calibri"/>
        <family val="2"/>
        <scheme val="minor"/>
      </rPr>
      <t>Audit Report Submitted Date
(</t>
    </r>
    <r>
      <rPr>
        <b/>
        <sz val="10"/>
        <color rgb="FFFF0000"/>
        <rFont val="Calibri"/>
        <family val="2"/>
        <scheme val="minor"/>
      </rPr>
      <t>DD/MM/YY</t>
    </r>
    <r>
      <rPr>
        <b/>
        <sz val="10"/>
        <rFont val="Calibri"/>
        <family val="2"/>
        <scheme val="minor"/>
      </rPr>
      <t>)</t>
    </r>
  </si>
  <si>
    <t>IA Observations</t>
  </si>
  <si>
    <t>Q1 25-26</t>
  </si>
  <si>
    <t>RJ3089</t>
  </si>
  <si>
    <t>Anandpuri</t>
  </si>
  <si>
    <t>Rajasthan</t>
  </si>
  <si>
    <t>North</t>
  </si>
  <si>
    <t>IA</t>
  </si>
  <si>
    <t>FN25-26-00117</t>
  </si>
  <si>
    <t>Pravin Singh</t>
  </si>
  <si>
    <t>Loan Officer</t>
  </si>
  <si>
    <t>SF0084409</t>
  </si>
  <si>
    <t>Absconding</t>
  </si>
  <si>
    <t>Collection Misappropriation</t>
  </si>
  <si>
    <t>Completed-Report Submitted</t>
  </si>
  <si>
    <t>Cluster Name</t>
  </si>
  <si>
    <t>Area</t>
  </si>
  <si>
    <t>Region</t>
  </si>
  <si>
    <r>
      <rPr>
        <b/>
        <sz val="10"/>
        <rFont val="Calibri"/>
        <family val="2"/>
        <scheme val="minor"/>
      </rPr>
      <t>FIMO Opening Balance Date
(</t>
    </r>
    <r>
      <rPr>
        <b/>
        <sz val="10"/>
        <color rgb="FFFF0000"/>
        <rFont val="Calibri"/>
        <family val="2"/>
        <scheme val="minor"/>
      </rPr>
      <t>DD/MM/YY</t>
    </r>
    <r>
      <rPr>
        <b/>
        <sz val="10"/>
        <rFont val="Calibri"/>
        <family val="2"/>
        <scheme val="minor"/>
      </rPr>
      <t>)</t>
    </r>
  </si>
  <si>
    <r>
      <rPr>
        <b/>
        <sz val="10"/>
        <rFont val="Calibri"/>
        <family val="2"/>
        <scheme val="minor"/>
      </rPr>
      <t>Denomination Register Date (</t>
    </r>
    <r>
      <rPr>
        <b/>
        <sz val="10"/>
        <color rgb="FFFF0000"/>
        <rFont val="Calibri"/>
        <family val="2"/>
        <scheme val="minor"/>
      </rPr>
      <t>DD/MM/YY</t>
    </r>
    <r>
      <rPr>
        <b/>
        <sz val="10"/>
        <rFont val="Calibri"/>
        <family val="2"/>
        <scheme val="minor"/>
      </rPr>
      <t>)</t>
    </r>
  </si>
  <si>
    <r>
      <rPr>
        <b/>
        <sz val="10"/>
        <rFont val="Calibri"/>
        <family val="2"/>
        <scheme val="minor"/>
      </rPr>
      <t>Date of Verification
(</t>
    </r>
    <r>
      <rPr>
        <b/>
        <sz val="10"/>
        <color rgb="FFFF0000"/>
        <rFont val="Calibri"/>
        <family val="2"/>
        <scheme val="minor"/>
      </rPr>
      <t>DD/MM/YY</t>
    </r>
    <r>
      <rPr>
        <b/>
        <sz val="10"/>
        <rFont val="Calibri"/>
        <family val="2"/>
        <scheme val="minor"/>
      </rPr>
      <t>)</t>
    </r>
  </si>
  <si>
    <r>
      <rPr>
        <b/>
        <sz val="10"/>
        <rFont val="Calibri"/>
        <family val="2"/>
        <scheme val="minor"/>
      </rPr>
      <t>Time of Verification 
(24 Hrs.) (</t>
    </r>
    <r>
      <rPr>
        <b/>
        <sz val="10"/>
        <color rgb="FFFF0000"/>
        <rFont val="Calibri"/>
        <family val="2"/>
        <scheme val="minor"/>
      </rPr>
      <t>HH:MM</t>
    </r>
    <r>
      <rPr>
        <b/>
        <sz val="10"/>
        <rFont val="Calibri"/>
        <family val="2"/>
        <scheme val="minor"/>
      </rPr>
      <t>)</t>
    </r>
  </si>
  <si>
    <t>Physical Cash Verification Certificate</t>
  </si>
  <si>
    <t>Note Denomination</t>
  </si>
  <si>
    <r>
      <rPr>
        <b/>
        <u/>
        <sz val="10"/>
        <rFont val="Calibri"/>
        <family val="2"/>
        <scheme val="minor"/>
      </rPr>
      <t xml:space="preserve">Cash as per </t>
    </r>
    <r>
      <rPr>
        <b/>
        <u/>
        <sz val="10"/>
        <color rgb="FFFF0000"/>
        <rFont val="Calibri"/>
        <family val="2"/>
        <scheme val="minor"/>
      </rPr>
      <t>FIMO</t>
    </r>
  </si>
  <si>
    <t>Cash as per Physical Verification</t>
  </si>
  <si>
    <t>Number</t>
  </si>
  <si>
    <t>Amount (Rs.)</t>
  </si>
  <si>
    <t>All Coins</t>
  </si>
  <si>
    <t>Total</t>
  </si>
  <si>
    <t>Denomination Register Opening Cash Balance</t>
  </si>
  <si>
    <t>Petty Expenses</t>
  </si>
  <si>
    <t>Collection Amount</t>
  </si>
  <si>
    <t>Bank Deposit Amount</t>
  </si>
  <si>
    <r>
      <rPr>
        <b/>
        <sz val="10"/>
        <rFont val="Calibri"/>
        <family val="2"/>
        <scheme val="minor"/>
      </rPr>
      <t>Counter Fiet Notes (</t>
    </r>
    <r>
      <rPr>
        <b/>
        <sz val="10"/>
        <color rgb="FFFF0000"/>
        <rFont val="Calibri"/>
        <family val="2"/>
        <scheme val="minor"/>
      </rPr>
      <t>If Any</t>
    </r>
    <r>
      <rPr>
        <b/>
        <sz val="10"/>
        <rFont val="Calibri"/>
        <family val="2"/>
        <scheme val="minor"/>
      </rPr>
      <t>)
Mention Denomination in Remarks</t>
    </r>
  </si>
  <si>
    <r>
      <rPr>
        <b/>
        <sz val="10"/>
        <color theme="1"/>
        <rFont val="Calibri"/>
        <family val="2"/>
        <scheme val="minor"/>
      </rPr>
      <t xml:space="preserve">Availability of Deposit Slip </t>
    </r>
    <r>
      <rPr>
        <sz val="10"/>
        <color theme="1"/>
        <rFont val="Calibri"/>
        <family val="2"/>
        <scheme val="minor"/>
      </rPr>
      <t>(</t>
    </r>
    <r>
      <rPr>
        <b/>
        <sz val="10"/>
        <color rgb="FFFF0000"/>
        <rFont val="Calibri"/>
        <family val="2"/>
        <scheme val="minor"/>
      </rPr>
      <t>Drop Down</t>
    </r>
    <r>
      <rPr>
        <sz val="10"/>
        <color theme="1"/>
        <rFont val="Calibri"/>
        <family val="2"/>
        <scheme val="minor"/>
      </rPr>
      <t>)</t>
    </r>
  </si>
  <si>
    <r>
      <rPr>
        <b/>
        <sz val="10"/>
        <rFont val="Calibri"/>
        <family val="2"/>
        <scheme val="minor"/>
      </rPr>
      <t>Difference (</t>
    </r>
    <r>
      <rPr>
        <b/>
        <sz val="10"/>
        <color rgb="FFFF0000"/>
        <rFont val="Calibri"/>
        <family val="2"/>
        <scheme val="minor"/>
      </rPr>
      <t>Excess/Short</t>
    </r>
    <r>
      <rPr>
        <b/>
        <sz val="10"/>
        <rFont val="Calibri"/>
        <family val="2"/>
        <scheme val="minor"/>
      </rPr>
      <t>)</t>
    </r>
  </si>
  <si>
    <t>Digital payment in Branch staff personal account</t>
  </si>
  <si>
    <t>Auditor Remarks for the Differences</t>
  </si>
  <si>
    <t>Explanation provided by Branch Manager</t>
  </si>
  <si>
    <t>Auditor Name</t>
  </si>
  <si>
    <t>Auditor Emp ID</t>
  </si>
  <si>
    <t>Branch Incharge Name</t>
  </si>
  <si>
    <t>Branch Incharge Emp ID</t>
  </si>
  <si>
    <r>
      <rPr>
        <b/>
        <sz val="10"/>
        <color theme="1"/>
        <rFont val="Calibri"/>
        <family val="2"/>
        <scheme val="minor"/>
      </rPr>
      <t>Branch Incharge Designation
 (</t>
    </r>
    <r>
      <rPr>
        <b/>
        <sz val="10"/>
        <color rgb="FFFF0000"/>
        <rFont val="Calibri"/>
        <family val="2"/>
        <scheme val="minor"/>
      </rPr>
      <t>Drop Down</t>
    </r>
    <r>
      <rPr>
        <b/>
        <sz val="10"/>
        <color theme="1"/>
        <rFont val="Calibri"/>
        <family val="2"/>
        <scheme val="minor"/>
      </rPr>
      <t>)</t>
    </r>
  </si>
  <si>
    <t>Signature:</t>
  </si>
  <si>
    <t>Signature &amp; Branch Seal</t>
  </si>
  <si>
    <t>Safe Keys Handled by
(Drop Down)</t>
  </si>
  <si>
    <r>
      <rPr>
        <b/>
        <sz val="10"/>
        <rFont val="Calibri"/>
        <family val="2"/>
        <scheme val="minor"/>
      </rPr>
      <t>Updation of Key Register
(</t>
    </r>
    <r>
      <rPr>
        <b/>
        <sz val="10"/>
        <color rgb="FFFF0000"/>
        <rFont val="Calibri"/>
        <family val="2"/>
        <scheme val="minor"/>
      </rPr>
      <t>Drop Down</t>
    </r>
    <r>
      <rPr>
        <b/>
        <sz val="10"/>
        <rFont val="Calibri"/>
        <family val="2"/>
        <scheme val="minor"/>
      </rPr>
      <t>)</t>
    </r>
  </si>
  <si>
    <t>"Right" Key Number</t>
  </si>
  <si>
    <t>"Left" Key Number</t>
  </si>
  <si>
    <t>`</t>
  </si>
  <si>
    <t>"Right" Key Holder Name (Physical)</t>
  </si>
  <si>
    <t>"Left" Key Holder Name (Physical)</t>
  </si>
  <si>
    <t>"Right" Key Holder Emp ID (Physical)</t>
  </si>
  <si>
    <t>"Left" Key Holder Emp ID (Physical)</t>
  </si>
  <si>
    <t>"Right" Key Holder Designation (Physical)</t>
  </si>
  <si>
    <t>"Left" Key Holder Designation (Physical)</t>
  </si>
  <si>
    <t>Cash Embezzlement by Branch Staff</t>
  </si>
  <si>
    <t>Type of Fraud Amount</t>
  </si>
  <si>
    <t>Branch ID</t>
  </si>
  <si>
    <r>
      <rPr>
        <b/>
        <sz val="10"/>
        <color theme="1"/>
        <rFont val="Calibri"/>
        <family val="2"/>
        <scheme val="minor"/>
      </rPr>
      <t>Fradulent Staff Name
(</t>
    </r>
    <r>
      <rPr>
        <b/>
        <sz val="10"/>
        <color rgb="FFFF0000"/>
        <rFont val="Calibri"/>
        <family val="2"/>
        <scheme val="minor"/>
      </rPr>
      <t>As per HR Records</t>
    </r>
    <r>
      <rPr>
        <b/>
        <sz val="10"/>
        <color theme="1"/>
        <rFont val="Calibri"/>
        <family val="2"/>
        <scheme val="minor"/>
      </rPr>
      <t>)</t>
    </r>
  </si>
  <si>
    <t>Fradulent Staff Emp ID</t>
  </si>
  <si>
    <r>
      <rPr>
        <b/>
        <sz val="10"/>
        <color theme="1"/>
        <rFont val="Calibri"/>
        <family val="2"/>
        <scheme val="minor"/>
      </rPr>
      <t>Fraudulent Staff Designation
(</t>
    </r>
    <r>
      <rPr>
        <b/>
        <sz val="10"/>
        <color rgb="FFFF0000"/>
        <rFont val="Calibri"/>
        <family val="2"/>
        <scheme val="minor"/>
      </rPr>
      <t>As per HR Records</t>
    </r>
    <r>
      <rPr>
        <b/>
        <sz val="10"/>
        <color theme="1"/>
        <rFont val="Calibri"/>
        <family val="2"/>
        <scheme val="minor"/>
      </rPr>
      <t>)</t>
    </r>
  </si>
  <si>
    <t>Complaint Number</t>
  </si>
  <si>
    <t>Disbursed Loan Amount Recollected</t>
  </si>
  <si>
    <t>Advance Amount</t>
  </si>
  <si>
    <t>Pre-Closure Amount</t>
  </si>
  <si>
    <t>Commission</t>
  </si>
  <si>
    <t>Safe Locker Cash</t>
  </si>
  <si>
    <t>Other Amount</t>
  </si>
  <si>
    <r>
      <rPr>
        <b/>
        <sz val="10"/>
        <color theme="1"/>
        <rFont val="Calibri"/>
        <family val="2"/>
        <scheme val="minor"/>
      </rPr>
      <t>Total Fraud Amount
(</t>
    </r>
    <r>
      <rPr>
        <b/>
        <sz val="10"/>
        <color rgb="FFFF0000"/>
        <rFont val="Calibri"/>
        <family val="2"/>
        <scheme val="minor"/>
      </rPr>
      <t>Formula</t>
    </r>
    <r>
      <rPr>
        <b/>
        <sz val="10"/>
        <color theme="1"/>
        <rFont val="Calibri"/>
        <family val="2"/>
        <scheme val="minor"/>
      </rPr>
      <t>)</t>
    </r>
  </si>
  <si>
    <r>
      <rPr>
        <b/>
        <sz val="10"/>
        <color theme="1"/>
        <rFont val="Calibri"/>
        <family val="2"/>
        <scheme val="minor"/>
      </rPr>
      <t>Recovery Amount
(</t>
    </r>
    <r>
      <rPr>
        <b/>
        <sz val="10"/>
        <color rgb="FFFF0000"/>
        <rFont val="Calibri"/>
        <family val="2"/>
        <scheme val="minor"/>
      </rPr>
      <t>If Any</t>
    </r>
    <r>
      <rPr>
        <b/>
        <sz val="10"/>
        <color theme="1"/>
        <rFont val="Calibri"/>
        <family val="2"/>
        <scheme val="minor"/>
      </rPr>
      <t>)</t>
    </r>
  </si>
  <si>
    <r>
      <rPr>
        <b/>
        <sz val="10"/>
        <color theme="1"/>
        <rFont val="Calibri"/>
        <family val="2"/>
        <scheme val="minor"/>
      </rPr>
      <t>Net Fraud Amount
(</t>
    </r>
    <r>
      <rPr>
        <b/>
        <sz val="10"/>
        <color rgb="FFFF0000"/>
        <rFont val="Calibri"/>
        <family val="2"/>
        <scheme val="minor"/>
      </rPr>
      <t>Formula</t>
    </r>
    <r>
      <rPr>
        <b/>
        <sz val="10"/>
        <color theme="1"/>
        <rFont val="Calibri"/>
        <family val="2"/>
        <scheme val="minor"/>
      </rPr>
      <t>)</t>
    </r>
  </si>
  <si>
    <t>Details of Other Amount</t>
  </si>
  <si>
    <r>
      <rPr>
        <b/>
        <sz val="10"/>
        <rFont val="Calibri"/>
        <family val="2"/>
        <scheme val="minor"/>
      </rPr>
      <t>Police Complant/FIR Status
(</t>
    </r>
    <r>
      <rPr>
        <b/>
        <sz val="10"/>
        <color rgb="FFFF0000"/>
        <rFont val="Calibri"/>
        <family val="2"/>
        <scheme val="minor"/>
      </rPr>
      <t>Drop Down</t>
    </r>
    <r>
      <rPr>
        <b/>
        <sz val="10"/>
        <rFont val="Calibri"/>
        <family val="2"/>
        <scheme val="minor"/>
      </rPr>
      <t>)</t>
    </r>
  </si>
  <si>
    <t>Borrower wise Details (for all Cases)</t>
  </si>
  <si>
    <r>
      <rPr>
        <b/>
        <sz val="10"/>
        <color theme="1"/>
        <rFont val="Calibri"/>
        <family val="2"/>
        <scheme val="minor"/>
      </rPr>
      <t>Branch Code
(</t>
    </r>
    <r>
      <rPr>
        <b/>
        <sz val="10"/>
        <color rgb="FFFF0000"/>
        <rFont val="Calibri"/>
        <family val="2"/>
        <scheme val="minor"/>
      </rPr>
      <t>As per Branch list</t>
    </r>
    <r>
      <rPr>
        <b/>
        <sz val="10"/>
        <color theme="1"/>
        <rFont val="Calibri"/>
        <family val="2"/>
        <scheme val="minor"/>
      </rPr>
      <t>)</t>
    </r>
  </si>
  <si>
    <r>
      <rPr>
        <b/>
        <sz val="10"/>
        <color theme="1"/>
        <rFont val="Calibri"/>
        <family val="2"/>
        <scheme val="minor"/>
      </rPr>
      <t>Branch Name
(</t>
    </r>
    <r>
      <rPr>
        <b/>
        <sz val="10"/>
        <color rgb="FFFF0000"/>
        <rFont val="Calibri"/>
        <family val="2"/>
        <scheme val="minor"/>
      </rPr>
      <t>As per Branch list</t>
    </r>
    <r>
      <rPr>
        <b/>
        <sz val="10"/>
        <color theme="1"/>
        <rFont val="Calibri"/>
        <family val="2"/>
        <scheme val="minor"/>
      </rPr>
      <t>)</t>
    </r>
  </si>
  <si>
    <t>Complaint No.</t>
  </si>
  <si>
    <r>
      <rPr>
        <b/>
        <sz val="10"/>
        <color theme="1"/>
        <rFont val="Calibri"/>
        <family val="2"/>
        <scheme val="minor"/>
      </rPr>
      <t>Date of IA Visit
(</t>
    </r>
    <r>
      <rPr>
        <b/>
        <sz val="10"/>
        <color rgb="FFFF0000"/>
        <rFont val="Calibri"/>
        <family val="2"/>
        <scheme val="minor"/>
      </rPr>
      <t>DD/MMM/YY</t>
    </r>
    <r>
      <rPr>
        <b/>
        <sz val="10"/>
        <color theme="1"/>
        <rFont val="Calibri"/>
        <family val="2"/>
        <scheme val="minor"/>
      </rPr>
      <t>)</t>
    </r>
  </si>
  <si>
    <r>
      <rPr>
        <b/>
        <sz val="10"/>
        <color theme="1"/>
        <rFont val="Calibri"/>
        <family val="2"/>
        <scheme val="minor"/>
      </rPr>
      <t>Fradulent Staff Name
(</t>
    </r>
    <r>
      <rPr>
        <b/>
        <sz val="10"/>
        <color rgb="FFFF0000"/>
        <rFont val="Calibri"/>
        <family val="2"/>
        <scheme val="minor"/>
      </rPr>
      <t>As per staff master list</t>
    </r>
    <r>
      <rPr>
        <b/>
        <sz val="10"/>
        <color theme="1"/>
        <rFont val="Calibri"/>
        <family val="2"/>
        <scheme val="minor"/>
      </rPr>
      <t>)</t>
    </r>
  </si>
  <si>
    <r>
      <rPr>
        <b/>
        <sz val="10"/>
        <color theme="1"/>
        <rFont val="Calibri"/>
        <family val="2"/>
        <scheme val="minor"/>
      </rPr>
      <t>Fradulent Staff Emp. ID
(</t>
    </r>
    <r>
      <rPr>
        <b/>
        <sz val="10"/>
        <color rgb="FFFF0000"/>
        <rFont val="Calibri"/>
        <family val="2"/>
        <scheme val="minor"/>
      </rPr>
      <t>As per staff master list</t>
    </r>
    <r>
      <rPr>
        <b/>
        <sz val="10"/>
        <color theme="1"/>
        <rFont val="Calibri"/>
        <family val="2"/>
        <scheme val="minor"/>
      </rPr>
      <t>)</t>
    </r>
  </si>
  <si>
    <r>
      <rPr>
        <b/>
        <sz val="10"/>
        <color theme="1"/>
        <rFont val="Calibri"/>
        <family val="2"/>
        <scheme val="minor"/>
      </rPr>
      <t>Fraudulent Staff Designation
(</t>
    </r>
    <r>
      <rPr>
        <b/>
        <sz val="10"/>
        <color rgb="FFFF0000"/>
        <rFont val="Calibri"/>
        <family val="2"/>
        <scheme val="minor"/>
      </rPr>
      <t>As per staff master list</t>
    </r>
    <r>
      <rPr>
        <b/>
        <sz val="10"/>
        <color theme="1"/>
        <rFont val="Calibri"/>
        <family val="2"/>
        <scheme val="minor"/>
      </rPr>
      <t>)</t>
    </r>
  </si>
  <si>
    <t>Center Number</t>
  </si>
  <si>
    <t>Customer ID</t>
  </si>
  <si>
    <t>Borrower Name</t>
  </si>
  <si>
    <t>Loan ID</t>
  </si>
  <si>
    <r>
      <rPr>
        <b/>
        <sz val="10"/>
        <color theme="1"/>
        <rFont val="Calibri"/>
        <family val="2"/>
        <scheme val="minor"/>
      </rPr>
      <t>Date of Disbursement as per FIMO
(</t>
    </r>
    <r>
      <rPr>
        <b/>
        <sz val="10"/>
        <color rgb="FFFF0000"/>
        <rFont val="Calibri"/>
        <family val="2"/>
        <scheme val="minor"/>
      </rPr>
      <t>DD/MM/YY</t>
    </r>
    <r>
      <rPr>
        <b/>
        <sz val="10"/>
        <color theme="1"/>
        <rFont val="Calibri"/>
        <family val="2"/>
        <scheme val="minor"/>
      </rPr>
      <t>)</t>
    </r>
  </si>
  <si>
    <t>Disbursed Amount as per FIMO</t>
  </si>
  <si>
    <t>Installment Amount as per FIMO</t>
  </si>
  <si>
    <r>
      <rPr>
        <b/>
        <sz val="10"/>
        <color theme="1"/>
        <rFont val="Calibri"/>
        <family val="2"/>
        <scheme val="minor"/>
      </rPr>
      <t>Type of Amount Collected
(</t>
    </r>
    <r>
      <rPr>
        <b/>
        <sz val="10"/>
        <color rgb="FFFF0000"/>
        <rFont val="Calibri"/>
        <family val="2"/>
        <scheme val="minor"/>
      </rPr>
      <t>Drop Down</t>
    </r>
    <r>
      <rPr>
        <b/>
        <sz val="10"/>
        <color theme="1"/>
        <rFont val="Calibri"/>
        <family val="2"/>
        <scheme val="minor"/>
      </rPr>
      <t>)</t>
    </r>
  </si>
  <si>
    <r>
      <rPr>
        <b/>
        <sz val="10"/>
        <color theme="1"/>
        <rFont val="Calibri"/>
        <family val="2"/>
        <scheme val="minor"/>
      </rPr>
      <t>Date of Collection
(</t>
    </r>
    <r>
      <rPr>
        <b/>
        <sz val="10"/>
        <color rgb="FFFF0000"/>
        <rFont val="Calibri"/>
        <family val="2"/>
        <scheme val="minor"/>
      </rPr>
      <t>DD/MM/YY</t>
    </r>
    <r>
      <rPr>
        <b/>
        <sz val="10"/>
        <color theme="1"/>
        <rFont val="Calibri"/>
        <family val="2"/>
        <scheme val="minor"/>
      </rPr>
      <t>)</t>
    </r>
  </si>
  <si>
    <r>
      <rPr>
        <b/>
        <sz val="10"/>
        <color theme="1"/>
        <rFont val="Calibri"/>
        <family val="2"/>
        <scheme val="minor"/>
      </rPr>
      <t>Amount Collected
(</t>
    </r>
    <r>
      <rPr>
        <b/>
        <sz val="10"/>
        <color rgb="FFFF0000"/>
        <rFont val="Calibri"/>
        <family val="2"/>
        <scheme val="minor"/>
      </rPr>
      <t>Gross Fraud</t>
    </r>
    <r>
      <rPr>
        <b/>
        <sz val="10"/>
        <color theme="1"/>
        <rFont val="Calibri"/>
        <family val="2"/>
        <scheme val="minor"/>
      </rPr>
      <t>)</t>
    </r>
  </si>
  <si>
    <t>Amount Recovered &amp; Accounted in FIMO</t>
  </si>
  <si>
    <r>
      <rPr>
        <b/>
        <sz val="10"/>
        <color theme="1"/>
        <rFont val="Calibri"/>
        <family val="2"/>
        <scheme val="minor"/>
      </rPr>
      <t>Amount Recovered But "</t>
    </r>
    <r>
      <rPr>
        <b/>
        <sz val="10"/>
        <color rgb="FFFF0000"/>
        <rFont val="Calibri"/>
        <family val="2"/>
        <scheme val="minor"/>
      </rPr>
      <t>Not</t>
    </r>
    <r>
      <rPr>
        <b/>
        <sz val="10"/>
        <color theme="1"/>
        <rFont val="Calibri"/>
        <family val="2"/>
        <scheme val="minor"/>
      </rPr>
      <t>" Accounted in FIMO</t>
    </r>
  </si>
  <si>
    <r>
      <rPr>
        <b/>
        <sz val="10"/>
        <color theme="1"/>
        <rFont val="Calibri"/>
        <family val="2"/>
        <scheme val="minor"/>
      </rPr>
      <t>Difference Amount
(</t>
    </r>
    <r>
      <rPr>
        <b/>
        <sz val="10"/>
        <color rgb="FFFF0000"/>
        <rFont val="Calibri"/>
        <family val="2"/>
        <scheme val="minor"/>
      </rPr>
      <t>Net Fraud</t>
    </r>
    <r>
      <rPr>
        <b/>
        <sz val="10"/>
        <color theme="1"/>
        <rFont val="Calibri"/>
        <family val="2"/>
        <scheme val="minor"/>
      </rPr>
      <t>)</t>
    </r>
  </si>
  <si>
    <t>Availability of Evidence</t>
  </si>
  <si>
    <r>
      <rPr>
        <b/>
        <sz val="10"/>
        <color theme="1"/>
        <rFont val="Calibri"/>
        <family val="2"/>
        <scheme val="minor"/>
      </rPr>
      <t>Remarks
(</t>
    </r>
    <r>
      <rPr>
        <b/>
        <sz val="10"/>
        <color rgb="FFFF0000"/>
        <rFont val="Calibri"/>
        <family val="2"/>
        <scheme val="minor"/>
      </rPr>
      <t>If Applicable</t>
    </r>
    <r>
      <rPr>
        <b/>
        <sz val="10"/>
        <color theme="1"/>
        <rFont val="Calibri"/>
        <family val="2"/>
        <scheme val="minor"/>
      </rPr>
      <t>)</t>
    </r>
  </si>
  <si>
    <t>mundari-1 C5</t>
  </si>
  <si>
    <t>SSF2943901</t>
  </si>
  <si>
    <t xml:space="preserve">SHANTI KUMARI PATEL </t>
  </si>
  <si>
    <t>Installment</t>
  </si>
  <si>
    <t>Loan Card</t>
  </si>
  <si>
    <t xml:space="preserve">As per Loan Card, Borrower SHANTI KUMARI PATEL  LAN - 349938193, Has paid Installment of Rs.2000/- to LO Pravin Singh on date :- 05-Oct-2024 For Oct-2024 EMI but LO Has not posted Collected EMI Amount of Rs.2000/- in FIMO On Borrower Respective Loan ID
</t>
  </si>
  <si>
    <t>Loan Outstanding Report Detailed as on:</t>
  </si>
  <si>
    <t>Report generation date &amp; time:</t>
  </si>
  <si>
    <t>Cluster</t>
  </si>
  <si>
    <t>Village Id</t>
  </si>
  <si>
    <t>Village Name</t>
  </si>
  <si>
    <t>Village ID</t>
  </si>
  <si>
    <t>CSR EMP ID</t>
  </si>
  <si>
    <t>CSR NAME</t>
  </si>
  <si>
    <t>Center Id</t>
  </si>
  <si>
    <t>Group ID</t>
  </si>
  <si>
    <t>Group Name</t>
  </si>
  <si>
    <t>Product Name</t>
  </si>
  <si>
    <t>Customer Id</t>
  </si>
  <si>
    <t>Caste</t>
  </si>
  <si>
    <t>Religion</t>
  </si>
  <si>
    <t>PPI Score</t>
  </si>
  <si>
    <t>Loan purpose</t>
  </si>
  <si>
    <t>Loan No.</t>
  </si>
  <si>
    <t>Customer Name</t>
  </si>
  <si>
    <t>Disb date</t>
  </si>
  <si>
    <t>Loan Amount</t>
  </si>
  <si>
    <t>Center Meeting Date</t>
  </si>
  <si>
    <t>No of Instalments</t>
  </si>
  <si>
    <t>Loan Cycle</t>
  </si>
  <si>
    <t>First Installment Date</t>
  </si>
  <si>
    <t>First EMI amount</t>
  </si>
  <si>
    <t>Second EMI amount</t>
  </si>
  <si>
    <t>Last Repaid Date</t>
  </si>
  <si>
    <t>Principal Amount Collection</t>
  </si>
  <si>
    <t>Interest Collection</t>
  </si>
  <si>
    <t>Total Collection</t>
  </si>
  <si>
    <t>Outstanding Principal Amount</t>
  </si>
  <si>
    <t>Outstanding Interest Amount</t>
  </si>
  <si>
    <t>Outstanding Total</t>
  </si>
  <si>
    <t>Over Due Prin</t>
  </si>
  <si>
    <t>Over Due Int</t>
  </si>
  <si>
    <t>Over Due Total</t>
  </si>
  <si>
    <t>No. of Installments Paid</t>
  </si>
  <si>
    <t>OD days</t>
  </si>
  <si>
    <t>Ageing Bucket</t>
  </si>
  <si>
    <t>Last Prepayment Date</t>
  </si>
  <si>
    <t>Prepayment Prin</t>
  </si>
  <si>
    <t>Prepayment Interest</t>
  </si>
  <si>
    <t>Loan Status</t>
  </si>
  <si>
    <t>Death Flag</t>
  </si>
  <si>
    <t>Woff date</t>
  </si>
  <si>
    <t>Woff Amount</t>
  </si>
  <si>
    <r>
      <rPr>
        <b/>
        <sz val="10"/>
        <color rgb="FF000000"/>
        <rFont val="Calibri"/>
        <family val="2"/>
        <scheme val="minor"/>
      </rPr>
      <t>IA Visited Date
(</t>
    </r>
    <r>
      <rPr>
        <b/>
        <sz val="10"/>
        <color rgb="FFFF0000"/>
        <rFont val="Calibri"/>
        <family val="2"/>
        <scheme val="minor"/>
      </rPr>
      <t>DD/MM/YY</t>
    </r>
    <r>
      <rPr>
        <b/>
        <sz val="10"/>
        <color rgb="FF000000"/>
        <rFont val="Calibri"/>
        <family val="2"/>
        <scheme val="minor"/>
      </rPr>
      <t>)</t>
    </r>
  </si>
  <si>
    <r>
      <rPr>
        <b/>
        <sz val="10"/>
        <color rgb="FF000000"/>
        <rFont val="Calibri"/>
        <family val="2"/>
        <scheme val="minor"/>
      </rPr>
      <t>IA Staff Name/ID
(</t>
    </r>
    <r>
      <rPr>
        <b/>
        <sz val="10"/>
        <color rgb="FFFF0000"/>
        <rFont val="Calibri"/>
        <family val="2"/>
        <scheme val="minor"/>
      </rPr>
      <t>Exp:Lakshmi/SF0076697</t>
    </r>
    <r>
      <rPr>
        <b/>
        <sz val="10"/>
        <color rgb="FF000000"/>
        <rFont val="Calibri"/>
        <family val="2"/>
        <scheme val="minor"/>
      </rPr>
      <t>)</t>
    </r>
  </si>
  <si>
    <r>
      <rPr>
        <b/>
        <sz val="10"/>
        <color rgb="FF000000"/>
        <rFont val="Calibri"/>
        <family val="2"/>
        <scheme val="minor"/>
      </rPr>
      <t>IA Visit/Verification Status?
(</t>
    </r>
    <r>
      <rPr>
        <b/>
        <sz val="10"/>
        <color rgb="FFFF0000"/>
        <rFont val="Calibri"/>
        <family val="2"/>
        <scheme val="minor"/>
      </rPr>
      <t>Drop Down</t>
    </r>
    <r>
      <rPr>
        <b/>
        <sz val="10"/>
        <color rgb="FF000000"/>
        <rFont val="Calibri"/>
        <family val="2"/>
        <scheme val="minor"/>
      </rPr>
      <t>)</t>
    </r>
  </si>
  <si>
    <r>
      <rPr>
        <b/>
        <sz val="10"/>
        <color rgb="FF000000"/>
        <rFont val="Calibri"/>
        <family val="2"/>
        <scheme val="minor"/>
      </rPr>
      <t>Confirmed By
(</t>
    </r>
    <r>
      <rPr>
        <b/>
        <sz val="10"/>
        <color rgb="FFFF0000"/>
        <rFont val="Calibri"/>
        <family val="2"/>
        <scheme val="minor"/>
      </rPr>
      <t>Drop Down</t>
    </r>
    <r>
      <rPr>
        <b/>
        <sz val="10"/>
        <color rgb="FF000000"/>
        <rFont val="Calibri"/>
        <family val="2"/>
        <scheme val="minor"/>
      </rPr>
      <t>)</t>
    </r>
  </si>
  <si>
    <r>
      <rPr>
        <b/>
        <sz val="10"/>
        <color rgb="FF000000"/>
        <rFont val="Calibri"/>
        <family val="2"/>
        <scheme val="minor"/>
      </rPr>
      <t>Availability of Loan Card
(</t>
    </r>
    <r>
      <rPr>
        <b/>
        <sz val="10"/>
        <color rgb="FFFF0000"/>
        <rFont val="Calibri"/>
        <family val="2"/>
        <scheme val="minor"/>
      </rPr>
      <t>Drop Down</t>
    </r>
    <r>
      <rPr>
        <b/>
        <sz val="10"/>
        <color rgb="FF000000"/>
        <rFont val="Calibri"/>
        <family val="2"/>
        <scheme val="minor"/>
      </rPr>
      <t>)</t>
    </r>
  </si>
  <si>
    <r>
      <rPr>
        <b/>
        <sz val="10"/>
        <color rgb="FF000000"/>
        <rFont val="Calibri"/>
        <family val="2"/>
        <scheme val="minor"/>
      </rPr>
      <t>Availability of Evidence
(</t>
    </r>
    <r>
      <rPr>
        <b/>
        <sz val="10"/>
        <color rgb="FFFF0000"/>
        <rFont val="Calibri"/>
        <family val="2"/>
        <scheme val="minor"/>
      </rPr>
      <t>Drop Down</t>
    </r>
    <r>
      <rPr>
        <b/>
        <sz val="10"/>
        <color rgb="FF000000"/>
        <rFont val="Calibri"/>
        <family val="2"/>
        <scheme val="minor"/>
      </rPr>
      <t>)</t>
    </r>
  </si>
  <si>
    <r>
      <rPr>
        <b/>
        <sz val="10"/>
        <color rgb="FF000000"/>
        <rFont val="Calibri"/>
        <family val="2"/>
        <scheme val="minor"/>
      </rPr>
      <t>If Multiple evidences, please update the details
(</t>
    </r>
    <r>
      <rPr>
        <b/>
        <sz val="10"/>
        <color rgb="FFFF0000"/>
        <rFont val="Calibri"/>
        <family val="2"/>
        <scheme val="minor"/>
      </rPr>
      <t>Ex:Loan Card, Digital Payment &amp; Borrower Written Statement</t>
    </r>
    <r>
      <rPr>
        <b/>
        <sz val="10"/>
        <color rgb="FF000000"/>
        <rFont val="Calibri"/>
        <family val="2"/>
        <scheme val="minor"/>
      </rPr>
      <t>)</t>
    </r>
  </si>
  <si>
    <r>
      <rPr>
        <b/>
        <sz val="10"/>
        <color rgb="FF000000"/>
        <rFont val="Calibri"/>
        <family val="2"/>
        <scheme val="minor"/>
      </rPr>
      <t>Cash Misappropriation Status
(</t>
    </r>
    <r>
      <rPr>
        <b/>
        <sz val="10"/>
        <color rgb="FFFF0000"/>
        <rFont val="Calibri"/>
        <family val="2"/>
        <scheme val="minor"/>
      </rPr>
      <t>Drop Down</t>
    </r>
    <r>
      <rPr>
        <b/>
        <sz val="10"/>
        <color rgb="FF000000"/>
        <rFont val="Calibri"/>
        <family val="2"/>
        <scheme val="minor"/>
      </rPr>
      <t>)</t>
    </r>
  </si>
  <si>
    <r>
      <rPr>
        <b/>
        <sz val="10"/>
        <color rgb="FF000000"/>
        <rFont val="Calibri"/>
        <family val="2"/>
        <scheme val="minor"/>
      </rPr>
      <t>Misappropriated Staff Name/EMP ID
(</t>
    </r>
    <r>
      <rPr>
        <b/>
        <sz val="10"/>
        <color rgb="FFFF0000"/>
        <rFont val="Calibri"/>
        <family val="2"/>
        <scheme val="minor"/>
      </rPr>
      <t>Ex:Lakshmi/SF0076697</t>
    </r>
    <r>
      <rPr>
        <b/>
        <sz val="10"/>
        <color rgb="FF000000"/>
        <rFont val="Calibri"/>
        <family val="2"/>
        <scheme val="minor"/>
      </rPr>
      <t>)</t>
    </r>
  </si>
  <si>
    <t>Misappropriated Amount in Rs.</t>
  </si>
  <si>
    <t>Chittodgarh</t>
  </si>
  <si>
    <t>Parsola</t>
  </si>
  <si>
    <t>Salumbar</t>
  </si>
  <si>
    <t>ST</t>
  </si>
  <si>
    <t>HINDU</t>
  </si>
  <si>
    <t>Mon</t>
  </si>
  <si>
    <t>1</t>
  </si>
  <si>
    <t>&gt;90+</t>
  </si>
  <si>
    <t/>
  </si>
  <si>
    <t>Open</t>
  </si>
  <si>
    <t>Gangar Talai Jooni</t>
  </si>
  <si>
    <t>SF0095767</t>
  </si>
  <si>
    <t>Mohan Lal Meena</t>
  </si>
  <si>
    <t>Thu</t>
  </si>
  <si>
    <t>SF0096243</t>
  </si>
  <si>
    <t>Rajnish Kumar Meena</t>
  </si>
  <si>
    <t>Agriculture &amp; Farming</t>
  </si>
  <si>
    <t>LAXMI</t>
  </si>
  <si>
    <t>GEETA DEVI</t>
  </si>
  <si>
    <t>LAXMI DEVI</t>
  </si>
  <si>
    <t>Fri</t>
  </si>
  <si>
    <t>VANITA DEVI</t>
  </si>
  <si>
    <t>SAVITA DEVI</t>
  </si>
  <si>
    <t>FRI</t>
  </si>
  <si>
    <t>Gangar Talai</t>
  </si>
  <si>
    <t>580190</t>
  </si>
  <si>
    <t>1050212</t>
  </si>
  <si>
    <t>Moti Timbi</t>
  </si>
  <si>
    <t>584109</t>
  </si>
  <si>
    <t>1055303</t>
  </si>
  <si>
    <t>RAMILA DEVI</t>
  </si>
  <si>
    <t>Amleeya</t>
  </si>
  <si>
    <t>598451</t>
  </si>
  <si>
    <t>Pothiwara</t>
  </si>
  <si>
    <t>612958</t>
  </si>
  <si>
    <t>KANTA</t>
  </si>
  <si>
    <t>MANJULA KUMARI</t>
  </si>
  <si>
    <t>STD</t>
  </si>
  <si>
    <t>Gamaniya Moti</t>
  </si>
  <si>
    <t>639114</t>
  </si>
  <si>
    <t>1126441</t>
  </si>
  <si>
    <t>Rohaniya</t>
  </si>
  <si>
    <t>658871</t>
  </si>
  <si>
    <t>2</t>
  </si>
  <si>
    <t>KATI DEVI</t>
  </si>
  <si>
    <t>CHETAN DEVI</t>
  </si>
  <si>
    <t>3</t>
  </si>
  <si>
    <t>NIRMA DEVI</t>
  </si>
  <si>
    <t>SUMITRA DEVI</t>
  </si>
  <si>
    <t>Mahadev 658871 G2</t>
  </si>
  <si>
    <t>Chetana</t>
  </si>
  <si>
    <t>733250 C2</t>
  </si>
  <si>
    <t>roshani 3 C2 G3</t>
  </si>
  <si>
    <t>Kuta Lalu Pargi</t>
  </si>
  <si>
    <t>553245</t>
  </si>
  <si>
    <t>1011714</t>
  </si>
  <si>
    <t>SHARDA DEVI</t>
  </si>
  <si>
    <t>Gangartalai</t>
  </si>
  <si>
    <t>GENERAL</t>
  </si>
  <si>
    <t>AUTOMOBILE SHOP</t>
  </si>
  <si>
    <t>Anandpuri Pravin</t>
  </si>
  <si>
    <t>MON</t>
  </si>
  <si>
    <t>BC</t>
  </si>
  <si>
    <t>Prakash Kumawat/SF0063427</t>
  </si>
  <si>
    <t>Visited</t>
  </si>
  <si>
    <t>Borrower</t>
  </si>
  <si>
    <t>Available</t>
  </si>
  <si>
    <t>05-Feb-2023</t>
  </si>
  <si>
    <t>Luck2</t>
  </si>
  <si>
    <t>Tractor Repair</t>
  </si>
  <si>
    <t>SUNITA</t>
  </si>
  <si>
    <t>4</t>
  </si>
  <si>
    <t>562107</t>
  </si>
  <si>
    <t>Fisheries</t>
  </si>
  <si>
    <t>Jher</t>
  </si>
  <si>
    <t>Mundari C5 G3</t>
  </si>
  <si>
    <t>Yes</t>
  </si>
  <si>
    <t>Pravin Singh/SF0084409</t>
  </si>
  <si>
    <r>
      <rPr>
        <sz val="10"/>
        <color theme="1"/>
        <rFont val="Calibri"/>
        <family val="2"/>
        <scheme val="minor"/>
      </rPr>
      <t xml:space="preserve">As per Loan Card, Borrower SHANTI KUMARI PATEL  LAN - 349938193, Has paid Installment of Rs.2000/- to LO Pravin Singh on date :- 05-Oct-2024 For Oct-2024 EMI but LO Has not posted Collected EMI Amount of Rs.2000/- in FIMO On Borrower Respective Loan ID
</t>
    </r>
    <r>
      <rPr>
        <b/>
        <sz val="10"/>
        <color theme="1"/>
        <rFont val="Calibri"/>
        <family val="2"/>
        <scheme val="minor"/>
      </rPr>
      <t>Note :- As per borrower Sep-2024 and Nov-2024 EMI borrower paid to the Pravin Singh but this two EMI not update on FIMO and no signature and borrower NPA category available on current time.</t>
    </r>
  </si>
  <si>
    <t>Dokar pSC</t>
  </si>
  <si>
    <t>Dokar  C1</t>
  </si>
  <si>
    <t>Dokar Bandh K Pass C1 G1</t>
  </si>
  <si>
    <t>SANGEETA DEVI</t>
  </si>
  <si>
    <t>khunta Chandna PSC</t>
  </si>
  <si>
    <t>khunta Chandna Talab K pass C1</t>
  </si>
  <si>
    <t>khunta Chandna School K Pass C1 G1</t>
  </si>
  <si>
    <t>04-May-2023</t>
  </si>
  <si>
    <t>Not Available</t>
  </si>
  <si>
    <t>No</t>
  </si>
  <si>
    <t>Tele calling successful but no any deviation</t>
  </si>
  <si>
    <t xml:space="preserve">As per loan Card and borrower confirmation no deviation found </t>
  </si>
  <si>
    <t>Vegetable Growing</t>
  </si>
  <si>
    <t>Tempu Stend C2</t>
  </si>
  <si>
    <t>Shanta  Leader C2 G1</t>
  </si>
  <si>
    <t>1025434</t>
  </si>
  <si>
    <t>SSF3560729</t>
  </si>
  <si>
    <t>03-May-2023</t>
  </si>
  <si>
    <t>Lili</t>
  </si>
  <si>
    <t>590359</t>
  </si>
  <si>
    <t>1078029</t>
  </si>
  <si>
    <t>Rosani C2 G1</t>
  </si>
  <si>
    <t>Borrower Family Member</t>
  </si>
  <si>
    <t>SID951374933658</t>
  </si>
  <si>
    <t>SID951374665190</t>
  </si>
  <si>
    <t>REKHA PATEL</t>
  </si>
  <si>
    <t>SSF2961431</t>
  </si>
  <si>
    <t>LALITA DEVI PARGEE</t>
  </si>
  <si>
    <t>SSF3691418</t>
  </si>
  <si>
    <t>SHARMILA DEVI</t>
  </si>
  <si>
    <t>07-Jun-2023</t>
  </si>
  <si>
    <t>04-Jun-2023</t>
  </si>
  <si>
    <t>SID951374981244</t>
  </si>
  <si>
    <t>MIR DEVI DAMOR</t>
  </si>
  <si>
    <t>03-Jun-2023</t>
  </si>
  <si>
    <t>KAPURI DEVI</t>
  </si>
  <si>
    <t>09-Jun-2023</t>
  </si>
  <si>
    <t>rani 55 590359 G10</t>
  </si>
  <si>
    <t>SID951374835964</t>
  </si>
  <si>
    <t>10-Jun-2023</t>
  </si>
  <si>
    <t>SSF3756592</t>
  </si>
  <si>
    <t>RISHAM DEVI</t>
  </si>
  <si>
    <t>05-Jun-2023</t>
  </si>
  <si>
    <t>SID951374570045</t>
  </si>
  <si>
    <t>SID951374845720</t>
  </si>
  <si>
    <t>BIJALI DEVI</t>
  </si>
  <si>
    <t>SSF3797560</t>
  </si>
  <si>
    <t>MUNNA DEVI HARIJAN</t>
  </si>
  <si>
    <t>SSF3801975</t>
  </si>
  <si>
    <t>RICHA DEVI</t>
  </si>
  <si>
    <t>RANA</t>
  </si>
  <si>
    <t>07-Jul-2023</t>
  </si>
  <si>
    <t>658871 Khodalim 2331</t>
  </si>
  <si>
    <t>SSF2413541</t>
  </si>
  <si>
    <t>Atta Dal Storage Containers</t>
  </si>
  <si>
    <t>06-Jul-2023</t>
  </si>
  <si>
    <t>SSF3879143</t>
  </si>
  <si>
    <t>SAVITA DEVI HARIJAN</t>
  </si>
  <si>
    <t>04-Jul-2023</t>
  </si>
  <si>
    <t>10-Jul-2023</t>
  </si>
  <si>
    <t>612958 C1</t>
  </si>
  <si>
    <t>Pothiwara-1 C1 G2</t>
  </si>
  <si>
    <t>SSF3900250</t>
  </si>
  <si>
    <t>SSF3901767</t>
  </si>
  <si>
    <t>SSF3908132</t>
  </si>
  <si>
    <t>SSF3917502</t>
  </si>
  <si>
    <t>CHAMPI DEVI</t>
  </si>
  <si>
    <t>07-Aug-2023</t>
  </si>
  <si>
    <t>SSF3918495</t>
  </si>
  <si>
    <t>05-Aug-2023</t>
  </si>
  <si>
    <t>06-Aug-2023</t>
  </si>
  <si>
    <t>SSF3951551</t>
  </si>
  <si>
    <t>04-Aug-2023</t>
  </si>
  <si>
    <t>SSF3954512</t>
  </si>
  <si>
    <t>SSF2516832</t>
  </si>
  <si>
    <t>MOGI DEVI</t>
  </si>
  <si>
    <t>SID951374569974</t>
  </si>
  <si>
    <t>Dhanku Atedipada</t>
  </si>
  <si>
    <t>Dhanku Atedipada C1</t>
  </si>
  <si>
    <t>Atedipada C1 G1</t>
  </si>
  <si>
    <t>SID951375537997</t>
  </si>
  <si>
    <t>SUITA BARJOD</t>
  </si>
  <si>
    <t>04-Sep-2023</t>
  </si>
  <si>
    <t>SSF4089106</t>
  </si>
  <si>
    <t>JALAK DEVI</t>
  </si>
  <si>
    <t>03-Sep-2023</t>
  </si>
  <si>
    <t>06-Oct-2023</t>
  </si>
  <si>
    <t>03-Oct-2023</t>
  </si>
  <si>
    <t>612958 C1 Puja 11</t>
  </si>
  <si>
    <t>SSF4288006</t>
  </si>
  <si>
    <t>07-Oct-2023</t>
  </si>
  <si>
    <t>SSF4288340</t>
  </si>
  <si>
    <t>02-Oct-2023</t>
  </si>
  <si>
    <t>SSF4360760</t>
  </si>
  <si>
    <t>SSF4446155</t>
  </si>
  <si>
    <t>ITALI DAMOR</t>
  </si>
  <si>
    <t>598451 12341</t>
  </si>
  <si>
    <t>SSF4458664</t>
  </si>
  <si>
    <t xml:space="preserve">NIRMA </t>
  </si>
  <si>
    <t>06-Nov-2023</t>
  </si>
  <si>
    <t>SID951375407436</t>
  </si>
  <si>
    <t>02-Feb-2024</t>
  </si>
  <si>
    <t>SSF4916424</t>
  </si>
  <si>
    <r>
      <rPr>
        <b/>
        <sz val="10"/>
        <color rgb="FF000000"/>
        <rFont val="Calibri"/>
        <family val="2"/>
        <scheme val="minor"/>
      </rPr>
      <t>Customer met status (CPV)?
(</t>
    </r>
    <r>
      <rPr>
        <b/>
        <sz val="10"/>
        <color rgb="FFFF0000"/>
        <rFont val="Calibri"/>
        <family val="2"/>
        <scheme val="minor"/>
      </rPr>
      <t>Dropdown</t>
    </r>
    <r>
      <rPr>
        <b/>
        <sz val="10"/>
        <rFont val="Calibri"/>
        <family val="2"/>
        <scheme val="minor"/>
      </rPr>
      <t>)</t>
    </r>
  </si>
  <si>
    <t>Met with Borrower-at Center Meeting</t>
  </si>
  <si>
    <t>Met with Borrower-at Home</t>
  </si>
  <si>
    <t>Borrower not available during visit-Went outside(Confirmed by Group/Center Leader)</t>
  </si>
  <si>
    <t>Borrower not available during visit-Migrated(Confirmed by Group/Center Leader)</t>
  </si>
  <si>
    <t>Borrower not available during visit-Met with family member at home but not aware the loan details</t>
  </si>
  <si>
    <t>Borrower not available during visit-Met with family member at home but aware the loan details</t>
  </si>
  <si>
    <t>Borrower not traceable by LO/Branch In-charges(Physical/Phone)</t>
  </si>
  <si>
    <t>Borrower Death-Confirmed by family member</t>
  </si>
  <si>
    <t>Co-applicant Death-Confirmed by Borrower</t>
  </si>
  <si>
    <t>Others (Specified in Remarks)</t>
  </si>
  <si>
    <t>FIR Not Filled</t>
  </si>
  <si>
    <t>Dear Team,
As per the findings of the Internal Audit (IA) Team during the verification conducted in April 2025, it was observed that a fraud amounting to Rs. 2,000/- has taken place. Specifically, the Loan officer, Pravin Singh (SF0084409), collected amounts from borrowers but failed to perform the following actions:
The collected amount was not posted in FIMO.
The collected amount was not deposited in the branch.
Additionally, it was observed that the Loan Officer collected EMI payments from One borrower, amounting to Rs. 2,000/-, and again failed to record these transactions in FIMO.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</si>
</sst>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3" formatCode="_ * #,##0.00_ ;_ * \-#,##0.00_ ;_ * &quot;-&quot;??_ ;_ @_ "/>
    <numFmt numFmtId="164" formatCode="_(* #,##0.00_);_(* \(#,##0.00\);_(* &quot;-&quot;??_);_(@_)"/>
    <numFmt numFmtId="165" formatCode="_(* #,##0_);_(* \(#,##0\);_(* &quot;-&quot;??_);_(@_)"/>
    <numFmt numFmtId="166" formatCode="dd/mm/yy"/>
    <numFmt numFmtId="167" formatCode="[$-10409]#,##0.00;\-#,##0.00"/>
    <numFmt numFmtId="168" formatCode="[$-409]dd/mmm/yy;@"/>
    <numFmt numFmtId="169" formatCode="[$-14009]dd/mm/yyyy;@"/>
    <numFmt numFmtId="170" formatCode="[$-409]d\-mmm\-yy;@"/>
    <numFmt numFmtId="171" formatCode="[$-409]h:mm\ AM/PM;@"/>
    <numFmt numFmtId="172" formatCode="&quot;₹&quot;\ #,##0"/>
    <numFmt numFmtId="173" formatCode="[$-409]d/mmm/yy;@"/>
  </numFmts>
  <fonts count="29">
    <font>
      <sz val="11"/>
      <color theme="1"/>
      <name val="Calibri"/>
      <charset val="134"/>
      <scheme val="minor"/>
    </font>
    <font>
      <b/>
      <sz val="10"/>
      <color rgb="FF000000"/>
      <name val="Calibri"/>
      <family val="2"/>
      <scheme val="minor"/>
    </font>
    <font>
      <sz val="10"/>
      <color theme="1"/>
      <name val="Calibri"/>
      <family val="2"/>
      <scheme val="minor"/>
    </font>
    <font>
      <b/>
      <sz val="14"/>
      <name val="Calibri"/>
      <family val="2"/>
      <scheme val="minor"/>
    </font>
    <font>
      <b/>
      <sz val="12"/>
      <name val="Calibri"/>
      <family val="2"/>
      <scheme val="minor"/>
    </font>
    <font>
      <b/>
      <sz val="10"/>
      <color theme="1"/>
      <name val="Calibri"/>
      <family val="2"/>
      <scheme val="minor"/>
    </font>
    <font>
      <sz val="10"/>
      <color rgb="FF000000"/>
      <name val="Calibri"/>
      <family val="2"/>
      <scheme val="minor"/>
    </font>
    <font>
      <sz val="10"/>
      <name val="Calibri"/>
      <family val="2"/>
      <scheme val="minor"/>
    </font>
    <font>
      <b/>
      <sz val="10"/>
      <name val="Calibri"/>
      <family val="2"/>
      <scheme val="minor"/>
    </font>
    <font>
      <u/>
      <sz val="10"/>
      <color theme="10"/>
      <name val="Calibri"/>
      <family val="2"/>
      <scheme val="minor"/>
    </font>
    <font>
      <b/>
      <sz val="11"/>
      <color theme="1"/>
      <name val="Calibri"/>
      <family val="2"/>
      <scheme val="minor"/>
    </font>
    <font>
      <b/>
      <sz val="14"/>
      <color theme="1"/>
      <name val="Calibri"/>
      <family val="2"/>
      <scheme val="minor"/>
    </font>
    <font>
      <b/>
      <sz val="10"/>
      <color theme="10"/>
      <name val="Calibri"/>
      <family val="2"/>
    </font>
    <font>
      <b/>
      <u/>
      <sz val="12"/>
      <name val="Calibri"/>
      <family val="2"/>
      <scheme val="minor"/>
    </font>
    <font>
      <b/>
      <u/>
      <sz val="10"/>
      <name val="Calibri"/>
      <family val="2"/>
      <scheme val="minor"/>
    </font>
    <font>
      <sz val="10"/>
      <color indexed="8"/>
      <name val="Calibri"/>
      <family val="2"/>
      <scheme val="minor"/>
    </font>
    <font>
      <b/>
      <sz val="10"/>
      <color indexed="8"/>
      <name val="Calibri"/>
      <family val="2"/>
      <scheme val="minor"/>
    </font>
    <font>
      <b/>
      <sz val="10"/>
      <color theme="10"/>
      <name val="Calibri"/>
      <family val="2"/>
      <scheme val="minor"/>
    </font>
    <font>
      <b/>
      <sz val="12"/>
      <color theme="1"/>
      <name val="Calibri"/>
      <family val="2"/>
      <scheme val="minor"/>
    </font>
    <font>
      <sz val="10"/>
      <name val="Arial"/>
      <family val="2"/>
    </font>
    <font>
      <sz val="11"/>
      <color indexed="8"/>
      <name val="Calibri"/>
      <family val="2"/>
    </font>
    <font>
      <sz val="11"/>
      <color indexed="8"/>
      <name val="Calibri"/>
      <family val="2"/>
    </font>
    <font>
      <u/>
      <sz val="11"/>
      <color theme="10"/>
      <name val="Calibri"/>
      <family val="2"/>
    </font>
    <font>
      <u/>
      <sz val="10"/>
      <color theme="10"/>
      <name val="Arial"/>
      <family val="2"/>
    </font>
    <font>
      <sz val="11"/>
      <color rgb="FF000000"/>
      <name val="Calibri"/>
      <family val="2"/>
      <scheme val="minor"/>
    </font>
    <font>
      <sz val="10"/>
      <color theme="1"/>
      <name val="Cambria"/>
      <family val="1"/>
    </font>
    <font>
      <b/>
      <sz val="10"/>
      <color rgb="FFFF0000"/>
      <name val="Calibri"/>
      <family val="2"/>
      <scheme val="minor"/>
    </font>
    <font>
      <b/>
      <u/>
      <sz val="10"/>
      <color rgb="FFFF0000"/>
      <name val="Calibri"/>
      <family val="2"/>
      <scheme val="minor"/>
    </font>
    <font>
      <sz val="11"/>
      <color theme="1"/>
      <name val="Calibri"/>
      <family val="2"/>
      <scheme val="minor"/>
    </font>
  </fonts>
  <fills count="13">
    <fill>
      <patternFill patternType="none"/>
    </fill>
    <fill>
      <patternFill patternType="gray125"/>
    </fill>
    <fill>
      <patternFill patternType="solid">
        <fgColor theme="2" tint="-9.9978637043366805E-2"/>
        <bgColor rgb="FFADD8E6"/>
      </patternFill>
    </fill>
    <fill>
      <patternFill patternType="solid">
        <fgColor theme="0"/>
        <bgColor indexed="64"/>
      </patternFill>
    </fill>
    <fill>
      <patternFill patternType="solid">
        <fgColor rgb="FFADD8E6"/>
        <bgColor rgb="FFADD8E6"/>
      </patternFill>
    </fill>
    <fill>
      <patternFill patternType="solid">
        <fgColor rgb="FFFFC000"/>
        <bgColor indexed="64"/>
      </patternFill>
    </fill>
    <fill>
      <patternFill patternType="solid">
        <fgColor theme="2" tint="-9.9978637043366805E-2"/>
        <bgColor indexed="64"/>
      </patternFill>
    </fill>
    <fill>
      <patternFill patternType="solid">
        <fgColor theme="0"/>
        <bgColor indexed="26"/>
      </patternFill>
    </fill>
    <fill>
      <patternFill patternType="solid">
        <fgColor theme="0" tint="-0.14996795556505021"/>
        <bgColor indexed="64"/>
      </patternFill>
    </fill>
    <fill>
      <patternFill patternType="solid">
        <fgColor theme="2" tint="-0.249977111117893"/>
        <bgColor indexed="64"/>
      </patternFill>
    </fill>
    <fill>
      <patternFill patternType="solid">
        <fgColor theme="2" tint="-0.499984740745262"/>
        <bgColor indexed="64"/>
      </patternFill>
    </fill>
    <fill>
      <patternFill patternType="solid">
        <fgColor rgb="FFFFFFFF"/>
        <bgColor indexed="64"/>
      </patternFill>
    </fill>
    <fill>
      <patternFill patternType="solid">
        <fgColor theme="4" tint="0.79995117038483843"/>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bottom style="thin">
        <color auto="1"/>
      </bottom>
      <diagonal/>
    </border>
    <border>
      <left/>
      <right style="thin">
        <color auto="1"/>
      </right>
      <top/>
      <bottom/>
      <diagonal/>
    </border>
    <border>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s>
  <cellStyleXfs count="31">
    <xf numFmtId="0" fontId="0" fillId="0" borderId="0"/>
    <xf numFmtId="43" fontId="28" fillId="0" borderId="0" applyFont="0" applyFill="0" applyBorder="0" applyAlignment="0" applyProtection="0"/>
    <xf numFmtId="164" fontId="19" fillId="0" borderId="0" applyFont="0" applyFill="0" applyBorder="0" applyAlignment="0" applyProtection="0"/>
    <xf numFmtId="0" fontId="19" fillId="0" borderId="0" applyFont="0" applyFill="0" applyBorder="0" applyAlignment="0" applyProtection="0"/>
    <xf numFmtId="0" fontId="20" fillId="0" borderId="0"/>
    <xf numFmtId="0" fontId="21" fillId="0" borderId="0"/>
    <xf numFmtId="0" fontId="22" fillId="0" borderId="0" applyNumberFormat="0" applyFill="0" applyBorder="0" applyAlignment="0" applyProtection="0">
      <alignment vertical="top"/>
      <protection locked="0"/>
    </xf>
    <xf numFmtId="0" fontId="23" fillId="0" borderId="0" applyNumberFormat="0" applyFill="0" applyBorder="0" applyAlignment="0" applyProtection="0">
      <alignment vertical="top"/>
      <protection locked="0"/>
    </xf>
    <xf numFmtId="0" fontId="24" fillId="0" borderId="0"/>
    <xf numFmtId="0" fontId="19" fillId="0" borderId="0"/>
    <xf numFmtId="0" fontId="24" fillId="0" borderId="0"/>
    <xf numFmtId="0" fontId="24" fillId="0" borderId="0"/>
    <xf numFmtId="0" fontId="24" fillId="0" borderId="0"/>
    <xf numFmtId="0" fontId="28" fillId="0" borderId="0"/>
    <xf numFmtId="0" fontId="24" fillId="0" borderId="0"/>
    <xf numFmtId="0" fontId="19" fillId="0" borderId="0">
      <protection locked="0"/>
    </xf>
    <xf numFmtId="0" fontId="24" fillId="0" borderId="0"/>
    <xf numFmtId="0" fontId="19" fillId="0" borderId="0" applyNumberFormat="0" applyFill="0" applyBorder="0" applyAlignment="0" applyProtection="0"/>
    <xf numFmtId="0" fontId="19" fillId="0" borderId="0">
      <protection locked="0"/>
    </xf>
    <xf numFmtId="0" fontId="24" fillId="0" borderId="0"/>
    <xf numFmtId="0" fontId="25" fillId="0" borderId="0"/>
    <xf numFmtId="0" fontId="19" fillId="0" borderId="0"/>
    <xf numFmtId="0" fontId="21" fillId="0" borderId="0"/>
    <xf numFmtId="0" fontId="24" fillId="0" borderId="0"/>
    <xf numFmtId="0" fontId="24" fillId="0" borderId="0"/>
    <xf numFmtId="165" fontId="28" fillId="0" borderId="0"/>
    <xf numFmtId="0" fontId="24" fillId="0" borderId="0"/>
    <xf numFmtId="0" fontId="24" fillId="0" borderId="0"/>
    <xf numFmtId="0" fontId="24" fillId="0" borderId="0"/>
    <xf numFmtId="0" fontId="24" fillId="0" borderId="0"/>
    <xf numFmtId="9" fontId="28" fillId="0" borderId="0" applyFont="0" applyFill="0" applyBorder="0" applyAlignment="0" applyProtection="0"/>
  </cellStyleXfs>
  <cellXfs count="170">
    <xf numFmtId="0" fontId="0" fillId="0" borderId="0" xfId="0"/>
    <xf numFmtId="0" fontId="1" fillId="2" borderId="1" xfId="0" applyFont="1" applyFill="1" applyBorder="1" applyAlignment="1">
      <alignment horizontal="center" vertical="center" wrapText="1" readingOrder="1"/>
    </xf>
    <xf numFmtId="0" fontId="2" fillId="0" borderId="1" xfId="0" applyFont="1" applyBorder="1" applyAlignment="1">
      <alignment horizontal="left" vertical="center"/>
    </xf>
    <xf numFmtId="0" fontId="2" fillId="0" borderId="0" xfId="0" applyFont="1"/>
    <xf numFmtId="0" fontId="0" fillId="3" borderId="0" xfId="0" applyFill="1"/>
    <xf numFmtId="166" fontId="0" fillId="3" borderId="0" xfId="0" applyNumberFormat="1" applyFill="1"/>
    <xf numFmtId="0" fontId="3" fillId="0" borderId="2" xfId="15" applyFont="1" applyBorder="1" applyAlignment="1" applyProtection="1">
      <alignment vertical="center"/>
    </xf>
    <xf numFmtId="0" fontId="3" fillId="0" borderId="3" xfId="15" applyFont="1" applyBorder="1" applyAlignment="1" applyProtection="1">
      <alignment vertical="center"/>
    </xf>
    <xf numFmtId="0" fontId="4" fillId="0" borderId="2" xfId="15" applyFont="1" applyBorder="1" applyAlignment="1" applyProtection="1">
      <alignment vertical="center"/>
    </xf>
    <xf numFmtId="0" fontId="4" fillId="0" borderId="3" xfId="15" applyFont="1" applyBorder="1" applyAlignment="1" applyProtection="1">
      <alignment vertical="center"/>
    </xf>
    <xf numFmtId="0" fontId="5" fillId="0" borderId="2" xfId="20" applyFont="1" applyBorder="1" applyAlignment="1">
      <alignment vertical="center"/>
    </xf>
    <xf numFmtId="0" fontId="5" fillId="0" borderId="3" xfId="20" applyFont="1" applyBorder="1" applyAlignment="1">
      <alignment vertical="center"/>
    </xf>
    <xf numFmtId="0" fontId="1" fillId="4" borderId="1" xfId="0" applyFont="1" applyFill="1" applyBorder="1" applyAlignment="1">
      <alignment horizontal="center" vertical="center" wrapText="1" readingOrder="1"/>
    </xf>
    <xf numFmtId="0" fontId="2" fillId="0" borderId="1" xfId="0" applyFont="1" applyBorder="1" applyAlignment="1">
      <alignment horizontal="center" vertical="center"/>
    </xf>
    <xf numFmtId="0" fontId="2" fillId="3" borderId="1" xfId="0" applyFont="1" applyFill="1" applyBorder="1" applyAlignment="1">
      <alignment horizontal="center" vertical="center"/>
    </xf>
    <xf numFmtId="166" fontId="3" fillId="0" borderId="3" xfId="15" applyNumberFormat="1" applyFont="1" applyBorder="1" applyAlignment="1" applyProtection="1">
      <alignment vertical="center"/>
    </xf>
    <xf numFmtId="166" fontId="4" fillId="0" borderId="3" xfId="15" applyNumberFormat="1" applyFont="1" applyBorder="1" applyAlignment="1" applyProtection="1">
      <alignment vertical="center"/>
    </xf>
    <xf numFmtId="166" fontId="5" fillId="0" borderId="3" xfId="20" applyNumberFormat="1" applyFont="1" applyBorder="1" applyAlignment="1">
      <alignment vertical="center"/>
    </xf>
    <xf numFmtId="166" fontId="1" fillId="2" borderId="1" xfId="0" applyNumberFormat="1" applyFont="1" applyFill="1" applyBorder="1" applyAlignment="1">
      <alignment horizontal="center" vertical="center" wrapText="1" readingOrder="1"/>
    </xf>
    <xf numFmtId="166" fontId="2" fillId="0" borderId="1" xfId="0" applyNumberFormat="1" applyFont="1" applyBorder="1" applyAlignment="1">
      <alignment horizontal="center" vertical="center"/>
    </xf>
    <xf numFmtId="168" fontId="2" fillId="0" borderId="1" xfId="0" applyNumberFormat="1" applyFont="1" applyBorder="1" applyAlignment="1">
      <alignment horizontal="center" vertical="center"/>
    </xf>
    <xf numFmtId="0" fontId="3" fillId="0" borderId="4" xfId="15" applyFont="1" applyBorder="1" applyAlignment="1" applyProtection="1">
      <alignment vertical="center"/>
    </xf>
    <xf numFmtId="0" fontId="4" fillId="0" borderId="4" xfId="15" applyFont="1" applyBorder="1" applyAlignment="1" applyProtection="1">
      <alignment vertical="center"/>
    </xf>
    <xf numFmtId="0" fontId="5" fillId="0" borderId="4" xfId="20" applyFont="1" applyBorder="1" applyAlignment="1">
      <alignment vertical="center"/>
    </xf>
    <xf numFmtId="0" fontId="1" fillId="2" borderId="5" xfId="0" applyFont="1" applyFill="1" applyBorder="1" applyAlignment="1">
      <alignment horizontal="center" vertical="center" wrapText="1" readingOrder="1"/>
    </xf>
    <xf numFmtId="0" fontId="7" fillId="0" borderId="1" xfId="0" applyFont="1" applyBorder="1" applyAlignment="1">
      <alignment horizontal="center" vertical="center"/>
    </xf>
    <xf numFmtId="0" fontId="2" fillId="0" borderId="1" xfId="0" applyFont="1" applyBorder="1" applyAlignment="1">
      <alignment horizontal="center" vertical="center" wrapText="1"/>
    </xf>
    <xf numFmtId="2" fontId="2" fillId="0" borderId="1" xfId="0" applyNumberFormat="1" applyFont="1" applyBorder="1" applyAlignment="1">
      <alignment horizontal="center" vertical="center"/>
    </xf>
    <xf numFmtId="0" fontId="0" fillId="3" borderId="0" xfId="0" applyFill="1" applyAlignment="1">
      <alignment wrapText="1"/>
    </xf>
    <xf numFmtId="0" fontId="2" fillId="3" borderId="0" xfId="0" applyFont="1" applyFill="1"/>
    <xf numFmtId="15" fontId="2" fillId="0" borderId="0" xfId="0" applyNumberFormat="1" applyFont="1"/>
    <xf numFmtId="0" fontId="3" fillId="0" borderId="6" xfId="15" applyFont="1" applyBorder="1" applyAlignment="1" applyProtection="1">
      <alignment vertical="center"/>
    </xf>
    <xf numFmtId="0" fontId="3" fillId="0" borderId="0" xfId="15" applyFont="1" applyAlignment="1" applyProtection="1">
      <alignment vertical="center"/>
    </xf>
    <xf numFmtId="0" fontId="4" fillId="0" borderId="6" xfId="15" applyFont="1" applyBorder="1" applyAlignment="1" applyProtection="1">
      <alignment vertical="center"/>
    </xf>
    <xf numFmtId="0" fontId="8" fillId="0" borderId="0" xfId="15" applyFont="1" applyAlignment="1" applyProtection="1">
      <alignment vertical="center" wrapText="1"/>
    </xf>
    <xf numFmtId="0" fontId="5" fillId="0" borderId="7" xfId="20" applyFont="1" applyBorder="1" applyAlignment="1">
      <alignment vertical="center"/>
    </xf>
    <xf numFmtId="0" fontId="2" fillId="0" borderId="8" xfId="20" applyFont="1" applyBorder="1"/>
    <xf numFmtId="0" fontId="5" fillId="6" borderId="1" xfId="15" applyFont="1" applyFill="1" applyBorder="1" applyAlignment="1" applyProtection="1">
      <alignment horizontal="center" vertical="center" wrapText="1"/>
    </xf>
    <xf numFmtId="0" fontId="5" fillId="6" borderId="1" xfId="20" applyFont="1" applyFill="1" applyBorder="1" applyAlignment="1">
      <alignment horizontal="center" vertical="center" wrapText="1"/>
    </xf>
    <xf numFmtId="0" fontId="5" fillId="6" borderId="9" xfId="20" applyFont="1" applyFill="1" applyBorder="1" applyAlignment="1">
      <alignment horizontal="center" vertical="center" wrapText="1"/>
    </xf>
    <xf numFmtId="0" fontId="2" fillId="0" borderId="9" xfId="20" applyFont="1" applyBorder="1" applyAlignment="1">
      <alignment horizontal="center" vertical="center"/>
    </xf>
    <xf numFmtId="0" fontId="7" fillId="3" borderId="1" xfId="17" applyNumberFormat="1" applyFont="1" applyFill="1" applyBorder="1" applyAlignment="1" applyProtection="1">
      <alignment horizontal="center" vertical="center" wrapText="1"/>
      <protection locked="0"/>
    </xf>
    <xf numFmtId="0" fontId="2" fillId="0" borderId="9" xfId="20" applyFont="1" applyBorder="1" applyAlignment="1" applyProtection="1">
      <alignment horizontal="center" vertical="center" wrapText="1"/>
      <protection locked="0"/>
    </xf>
    <xf numFmtId="0" fontId="9" fillId="0" borderId="8" xfId="7" applyFont="1" applyBorder="1" applyAlignment="1" applyProtection="1">
      <alignment horizontal="center"/>
    </xf>
    <xf numFmtId="15" fontId="3" fillId="0" borderId="0" xfId="15" applyNumberFormat="1" applyFont="1" applyAlignment="1" applyProtection="1">
      <alignment vertical="center"/>
    </xf>
    <xf numFmtId="0" fontId="8" fillId="0" borderId="10" xfId="15" applyFont="1" applyBorder="1" applyAlignment="1" applyProtection="1">
      <alignment vertical="center" wrapText="1"/>
    </xf>
    <xf numFmtId="15" fontId="8" fillId="0" borderId="0" xfId="15" applyNumberFormat="1" applyFont="1" applyAlignment="1" applyProtection="1">
      <alignment vertical="center" wrapText="1"/>
    </xf>
    <xf numFmtId="0" fontId="2" fillId="0" borderId="11" xfId="20" applyFont="1" applyBorder="1"/>
    <xf numFmtId="15" fontId="5" fillId="6" borderId="1" xfId="20" applyNumberFormat="1" applyFont="1" applyFill="1" applyBorder="1" applyAlignment="1">
      <alignment horizontal="center" vertical="center" wrapText="1"/>
    </xf>
    <xf numFmtId="0" fontId="5" fillId="5" borderId="1" xfId="20" applyFont="1" applyFill="1" applyBorder="1" applyAlignment="1">
      <alignment horizontal="center" vertical="center" wrapText="1"/>
    </xf>
    <xf numFmtId="0" fontId="3" fillId="0" borderId="12" xfId="15" applyFont="1" applyBorder="1" applyAlignment="1" applyProtection="1">
      <alignment vertical="center"/>
    </xf>
    <xf numFmtId="0" fontId="3" fillId="0" borderId="13" xfId="15" applyFont="1" applyBorder="1" applyAlignment="1" applyProtection="1">
      <alignment vertical="center" wrapText="1"/>
    </xf>
    <xf numFmtId="0" fontId="3" fillId="0" borderId="0" xfId="15" applyFont="1" applyAlignment="1" applyProtection="1">
      <alignment vertical="center" wrapText="1"/>
    </xf>
    <xf numFmtId="0" fontId="10" fillId="9" borderId="2" xfId="20" applyFont="1" applyFill="1" applyBorder="1"/>
    <xf numFmtId="0" fontId="0" fillId="9" borderId="3" xfId="20" applyFont="1" applyFill="1" applyBorder="1"/>
    <xf numFmtId="0" fontId="5" fillId="6" borderId="9" xfId="15" applyFont="1" applyFill="1" applyBorder="1" applyAlignment="1" applyProtection="1">
      <alignment horizontal="center" vertical="center" wrapText="1"/>
    </xf>
    <xf numFmtId="0" fontId="2" fillId="0" borderId="1" xfId="20" applyFont="1" applyBorder="1" applyAlignment="1">
      <alignment horizontal="center" vertical="center" wrapText="1"/>
    </xf>
    <xf numFmtId="0" fontId="2" fillId="0" borderId="1" xfId="20" applyFont="1" applyBorder="1" applyAlignment="1" applyProtection="1">
      <alignment horizontal="center" vertical="center" wrapText="1"/>
      <protection locked="0"/>
    </xf>
    <xf numFmtId="2" fontId="2" fillId="0" borderId="1" xfId="20" applyNumberFormat="1" applyFont="1" applyBorder="1" applyAlignment="1" applyProtection="1">
      <alignment horizontal="center" vertical="center" wrapText="1"/>
      <protection locked="0"/>
    </xf>
    <xf numFmtId="2" fontId="2" fillId="8" borderId="1" xfId="0" applyNumberFormat="1" applyFont="1" applyFill="1" applyBorder="1" applyAlignment="1">
      <alignment horizontal="center" vertical="center"/>
    </xf>
    <xf numFmtId="0" fontId="5" fillId="10" borderId="4" xfId="20" applyFont="1" applyFill="1" applyBorder="1" applyAlignment="1">
      <alignment horizontal="center"/>
    </xf>
    <xf numFmtId="0" fontId="0" fillId="9" borderId="4" xfId="20" applyFont="1" applyFill="1" applyBorder="1"/>
    <xf numFmtId="0" fontId="8" fillId="9" borderId="1" xfId="0" applyFont="1" applyFill="1" applyBorder="1" applyAlignment="1">
      <alignment horizontal="center" vertical="center" wrapText="1"/>
    </xf>
    <xf numFmtId="0" fontId="2" fillId="0" borderId="1" xfId="20" applyFont="1" applyBorder="1" applyAlignment="1" applyProtection="1">
      <alignment horizontal="center" vertical="center" wrapText="1"/>
      <protection hidden="1"/>
    </xf>
    <xf numFmtId="0" fontId="11" fillId="0" borderId="7" xfId="0" applyFont="1" applyBorder="1" applyAlignment="1">
      <alignment horizontal="center"/>
    </xf>
    <xf numFmtId="0" fontId="12" fillId="0" borderId="11" xfId="6" applyFont="1" applyBorder="1" applyAlignment="1" applyProtection="1">
      <alignment horizontal="center"/>
    </xf>
    <xf numFmtId="0" fontId="8" fillId="6" borderId="1" xfId="21" applyFont="1" applyFill="1" applyBorder="1" applyAlignment="1" applyProtection="1">
      <alignment horizontal="center" vertical="center"/>
      <protection hidden="1"/>
    </xf>
    <xf numFmtId="0" fontId="7" fillId="3" borderId="1" xfId="18" applyFont="1" applyFill="1" applyBorder="1" applyAlignment="1">
      <alignment horizontal="center" vertical="center" wrapText="1"/>
      <protection locked="0"/>
    </xf>
    <xf numFmtId="0" fontId="7" fillId="0" borderId="1" xfId="21" applyFont="1" applyBorder="1" applyAlignment="1" applyProtection="1">
      <alignment horizontal="center" vertical="center" wrapText="1"/>
      <protection locked="0"/>
    </xf>
    <xf numFmtId="0" fontId="8" fillId="6" borderId="1" xfId="21" applyFont="1" applyFill="1" applyBorder="1" applyAlignment="1">
      <alignment horizontal="center" vertical="center" wrapText="1"/>
    </xf>
    <xf numFmtId="0" fontId="2" fillId="0" borderId="1" xfId="0" applyFont="1" applyBorder="1" applyAlignment="1" applyProtection="1">
      <alignment horizontal="center" vertical="center" wrapText="1"/>
      <protection locked="0"/>
    </xf>
    <xf numFmtId="170" fontId="2" fillId="0" borderId="1" xfId="0" applyNumberFormat="1" applyFont="1" applyBorder="1" applyAlignment="1" applyProtection="1">
      <alignment horizontal="center" vertical="center" wrapText="1"/>
      <protection locked="0"/>
    </xf>
    <xf numFmtId="171" fontId="2" fillId="0" borderId="1" xfId="0" applyNumberFormat="1" applyFont="1" applyBorder="1" applyAlignment="1" applyProtection="1">
      <alignment horizontal="center" vertical="center" wrapText="1"/>
      <protection locked="0"/>
    </xf>
    <xf numFmtId="0" fontId="14" fillId="3" borderId="4" xfId="21" applyFont="1" applyFill="1" applyBorder="1" applyAlignment="1">
      <alignment horizontal="center" vertical="center"/>
    </xf>
    <xf numFmtId="0" fontId="14" fillId="3" borderId="1" xfId="21" applyFont="1" applyFill="1" applyBorder="1" applyAlignment="1">
      <alignment horizontal="center" vertical="center"/>
    </xf>
    <xf numFmtId="0" fontId="7" fillId="3" borderId="9" xfId="21" applyFont="1" applyFill="1" applyBorder="1" applyAlignment="1">
      <alignment horizontal="center" vertical="center"/>
    </xf>
    <xf numFmtId="0" fontId="7" fillId="3" borderId="1" xfId="21" applyFont="1" applyFill="1" applyBorder="1" applyAlignment="1" applyProtection="1">
      <alignment horizontal="center" vertical="center"/>
      <protection locked="0"/>
    </xf>
    <xf numFmtId="37" fontId="15" fillId="3" borderId="1" xfId="1" applyNumberFormat="1" applyFont="1" applyFill="1" applyBorder="1" applyAlignment="1" applyProtection="1">
      <alignment horizontal="center" vertical="center"/>
      <protection hidden="1"/>
    </xf>
    <xf numFmtId="0" fontId="15" fillId="3" borderId="1" xfId="21" applyFont="1" applyFill="1" applyBorder="1" applyAlignment="1">
      <alignment horizontal="center" vertical="center"/>
    </xf>
    <xf numFmtId="0" fontId="15" fillId="3" borderId="1" xfId="21" applyFont="1" applyFill="1" applyBorder="1" applyAlignment="1" applyProtection="1">
      <alignment horizontal="center" vertical="center"/>
      <protection locked="0"/>
    </xf>
    <xf numFmtId="0" fontId="16" fillId="3" borderId="1" xfId="21" applyFont="1" applyFill="1" applyBorder="1" applyAlignment="1">
      <alignment horizontal="center" vertical="center"/>
    </xf>
    <xf numFmtId="0" fontId="15" fillId="3" borderId="1" xfId="21" applyFont="1" applyFill="1" applyBorder="1" applyAlignment="1" applyProtection="1">
      <alignment horizontal="center" vertical="center"/>
      <protection locked="0" hidden="1"/>
    </xf>
    <xf numFmtId="37" fontId="15" fillId="3" borderId="1" xfId="1" applyNumberFormat="1" applyFont="1" applyFill="1" applyBorder="1" applyAlignment="1" applyProtection="1">
      <alignment horizontal="center" vertical="center"/>
    </xf>
    <xf numFmtId="0" fontId="7" fillId="6" borderId="1" xfId="21" applyFont="1" applyFill="1" applyBorder="1" applyAlignment="1" applyProtection="1">
      <alignment horizontal="center" vertical="center"/>
      <protection hidden="1"/>
    </xf>
    <xf numFmtId="0" fontId="16" fillId="6" borderId="1" xfId="21" applyFont="1" applyFill="1" applyBorder="1" applyAlignment="1">
      <alignment horizontal="center" vertical="center"/>
    </xf>
    <xf numFmtId="172" fontId="16" fillId="6" borderId="1" xfId="1" applyNumberFormat="1" applyFont="1" applyFill="1" applyBorder="1" applyAlignment="1" applyProtection="1">
      <alignment horizontal="center" vertical="center"/>
      <protection hidden="1"/>
    </xf>
    <xf numFmtId="172" fontId="15" fillId="3" borderId="1" xfId="21" applyNumberFormat="1" applyFont="1" applyFill="1" applyBorder="1" applyAlignment="1" applyProtection="1">
      <alignment horizontal="center" vertical="center"/>
      <protection locked="0"/>
    </xf>
    <xf numFmtId="0" fontId="8" fillId="3" borderId="1" xfId="21" applyFont="1" applyFill="1" applyBorder="1" applyAlignment="1" applyProtection="1">
      <alignment vertical="center" wrapText="1"/>
      <protection hidden="1"/>
    </xf>
    <xf numFmtId="172" fontId="2" fillId="0" borderId="1" xfId="0" applyNumberFormat="1" applyFont="1" applyBorder="1" applyAlignment="1" applyProtection="1">
      <alignment horizontal="center" vertical="center"/>
      <protection locked="0"/>
    </xf>
    <xf numFmtId="172" fontId="2" fillId="3" borderId="1" xfId="0" applyNumberFormat="1" applyFont="1" applyFill="1" applyBorder="1" applyAlignment="1" applyProtection="1">
      <alignment horizontal="center" vertical="center"/>
      <protection locked="0"/>
    </xf>
    <xf numFmtId="0" fontId="2" fillId="3" borderId="1" xfId="0" applyFont="1" applyFill="1" applyBorder="1" applyAlignment="1">
      <alignment horizontal="left" vertical="center" wrapText="1"/>
    </xf>
    <xf numFmtId="172" fontId="2" fillId="3" borderId="2" xfId="0" applyNumberFormat="1" applyFont="1" applyFill="1" applyBorder="1" applyAlignment="1" applyProtection="1">
      <alignment horizontal="center" vertical="center"/>
      <protection hidden="1"/>
    </xf>
    <xf numFmtId="0" fontId="5" fillId="3" borderId="1" xfId="0" applyFont="1" applyFill="1" applyBorder="1" applyAlignment="1">
      <alignment horizontal="left" vertical="center" wrapText="1"/>
    </xf>
    <xf numFmtId="172" fontId="2" fillId="0" borderId="1" xfId="0" applyNumberFormat="1" applyFont="1" applyBorder="1" applyAlignment="1" applyProtection="1">
      <alignment horizontal="center" vertical="center"/>
      <protection hidden="1"/>
    </xf>
    <xf numFmtId="0" fontId="8" fillId="3" borderId="1" xfId="21" applyFont="1" applyFill="1" applyBorder="1" applyAlignment="1" applyProtection="1">
      <alignment horizontal="left" vertical="center" wrapText="1"/>
      <protection hidden="1"/>
    </xf>
    <xf numFmtId="0" fontId="5" fillId="6" borderId="1" xfId="0" applyFont="1" applyFill="1" applyBorder="1" applyAlignment="1">
      <alignment horizontal="center" vertical="center" wrapText="1"/>
    </xf>
    <xf numFmtId="0" fontId="7" fillId="3" borderId="1" xfId="21" applyFont="1" applyFill="1" applyBorder="1" applyAlignment="1" applyProtection="1">
      <alignment horizontal="center" vertical="center" wrapText="1"/>
      <protection locked="0"/>
    </xf>
    <xf numFmtId="0" fontId="2" fillId="6" borderId="0" xfId="0" applyFont="1" applyFill="1"/>
    <xf numFmtId="0" fontId="17" fillId="6" borderId="0" xfId="6" applyFont="1" applyFill="1" applyAlignment="1" applyProtection="1">
      <alignment horizontal="center"/>
    </xf>
    <xf numFmtId="0" fontId="8" fillId="12" borderId="2" xfId="21" applyFont="1" applyFill="1" applyBorder="1" applyAlignment="1" applyProtection="1">
      <alignment horizontal="left" vertical="center" wrapText="1"/>
      <protection hidden="1"/>
    </xf>
    <xf numFmtId="0" fontId="2" fillId="0" borderId="1" xfId="0" applyFont="1" applyBorder="1" applyAlignment="1" applyProtection="1">
      <alignment horizontal="left" vertical="center"/>
      <protection locked="0"/>
    </xf>
    <xf numFmtId="0" fontId="8" fillId="12" borderId="1" xfId="21" applyFont="1" applyFill="1" applyBorder="1" applyAlignment="1" applyProtection="1">
      <alignment horizontal="left" vertical="center" wrapText="1"/>
      <protection hidden="1"/>
    </xf>
    <xf numFmtId="0" fontId="8" fillId="12" borderId="5" xfId="21" applyFont="1" applyFill="1" applyBorder="1" applyAlignment="1" applyProtection="1">
      <alignment horizontal="left" vertical="center" wrapText="1"/>
      <protection hidden="1"/>
    </xf>
    <xf numFmtId="0" fontId="2" fillId="0" borderId="5" xfId="0" applyFont="1" applyBorder="1" applyAlignment="1" applyProtection="1">
      <alignment horizontal="left" vertical="center"/>
      <protection locked="0"/>
    </xf>
    <xf numFmtId="0" fontId="0" fillId="6" borderId="2" xfId="0" applyFill="1" applyBorder="1"/>
    <xf numFmtId="0" fontId="0" fillId="6" borderId="3" xfId="0" applyFill="1" applyBorder="1"/>
    <xf numFmtId="0" fontId="0" fillId="6" borderId="4" xfId="0" applyFill="1" applyBorder="1"/>
    <xf numFmtId="15" fontId="0" fillId="0" borderId="0" xfId="0" applyNumberFormat="1"/>
    <xf numFmtId="0" fontId="18" fillId="0" borderId="0" xfId="0" applyFont="1"/>
    <xf numFmtId="0" fontId="8" fillId="6" borderId="1" xfId="16" applyFont="1" applyFill="1" applyBorder="1" applyAlignment="1">
      <alignment horizontal="center" vertical="center" wrapText="1"/>
    </xf>
    <xf numFmtId="49" fontId="8" fillId="6" borderId="1" xfId="16" applyNumberFormat="1" applyFont="1" applyFill="1" applyBorder="1" applyAlignment="1">
      <alignment horizontal="center" vertical="center" wrapText="1"/>
    </xf>
    <xf numFmtId="0" fontId="8" fillId="6" borderId="1" xfId="17" applyFont="1" applyFill="1" applyBorder="1" applyAlignment="1">
      <alignment horizontal="center" vertical="center" wrapText="1"/>
    </xf>
    <xf numFmtId="170" fontId="8" fillId="6" borderId="1" xfId="16" applyNumberFormat="1" applyFont="1" applyFill="1" applyBorder="1" applyAlignment="1">
      <alignment horizontal="center" vertical="center" wrapText="1"/>
    </xf>
    <xf numFmtId="0" fontId="10" fillId="9" borderId="1" xfId="0" applyFont="1" applyFill="1" applyBorder="1" applyAlignment="1">
      <alignment horizontal="center"/>
    </xf>
    <xf numFmtId="15" fontId="8" fillId="9" borderId="1" xfId="16" applyNumberFormat="1" applyFont="1" applyFill="1" applyBorder="1" applyAlignment="1">
      <alignment horizontal="center" vertical="center" wrapText="1"/>
    </xf>
    <xf numFmtId="49" fontId="7" fillId="3" borderId="1" xfId="16" applyNumberFormat="1" applyFont="1" applyFill="1" applyBorder="1" applyAlignment="1">
      <alignment horizontal="center" vertical="center"/>
    </xf>
    <xf numFmtId="2" fontId="2" fillId="3" borderId="1" xfId="0" applyNumberFormat="1" applyFont="1" applyFill="1" applyBorder="1" applyAlignment="1">
      <alignment horizontal="center" vertical="center"/>
    </xf>
    <xf numFmtId="173" fontId="7" fillId="3" borderId="1" xfId="17" applyNumberFormat="1" applyFont="1" applyFill="1" applyBorder="1" applyAlignment="1" applyProtection="1">
      <alignment horizontal="left" vertical="top" wrapText="1"/>
      <protection locked="0"/>
    </xf>
    <xf numFmtId="49" fontId="2" fillId="0" borderId="1" xfId="0" applyNumberFormat="1" applyFont="1" applyBorder="1" applyAlignment="1">
      <alignment horizontal="center" vertical="center"/>
    </xf>
    <xf numFmtId="0" fontId="7" fillId="3" borderId="1" xfId="17" applyNumberFormat="1" applyFont="1" applyFill="1" applyBorder="1" applyAlignment="1" applyProtection="1">
      <alignment horizontal="center" vertical="center"/>
      <protection locked="0"/>
    </xf>
    <xf numFmtId="166" fontId="7" fillId="3" borderId="1" xfId="17" applyNumberFormat="1" applyFont="1" applyFill="1" applyBorder="1" applyAlignment="1" applyProtection="1">
      <alignment horizontal="center" vertical="center"/>
      <protection locked="0"/>
    </xf>
    <xf numFmtId="14" fontId="7" fillId="3" borderId="1" xfId="17" applyNumberFormat="1" applyFont="1" applyFill="1" applyBorder="1" applyAlignment="1" applyProtection="1">
      <alignment horizontal="center" vertical="center"/>
      <protection locked="0"/>
    </xf>
    <xf numFmtId="1" fontId="7" fillId="0" borderId="1" xfId="16" applyNumberFormat="1" applyFont="1" applyBorder="1" applyAlignment="1">
      <alignment horizontal="center" vertical="center"/>
    </xf>
    <xf numFmtId="2" fontId="7" fillId="0" borderId="1" xfId="16" applyNumberFormat="1" applyFont="1" applyBorder="1" applyAlignment="1">
      <alignment horizontal="center" vertical="center"/>
    </xf>
    <xf numFmtId="170" fontId="7" fillId="0" borderId="1" xfId="16" applyNumberFormat="1" applyFont="1" applyBorder="1" applyAlignment="1">
      <alignment horizontal="center" vertical="center"/>
    </xf>
    <xf numFmtId="49" fontId="7" fillId="0" borderId="1" xfId="16" applyNumberFormat="1" applyFont="1" applyBorder="1" applyAlignment="1">
      <alignment horizontal="center" vertical="center"/>
    </xf>
    <xf numFmtId="1" fontId="2" fillId="0" borderId="1" xfId="0" applyNumberFormat="1" applyFont="1" applyBorder="1" applyAlignment="1">
      <alignment horizontal="center" vertical="center"/>
    </xf>
    <xf numFmtId="0" fontId="2" fillId="0" borderId="9" xfId="20" applyFont="1" applyBorder="1" applyAlignment="1" applyProtection="1">
      <alignment horizontal="center" vertical="center"/>
      <protection locked="0"/>
    </xf>
    <xf numFmtId="0" fontId="2" fillId="0" borderId="1" xfId="20" applyFont="1" applyBorder="1" applyAlignment="1" applyProtection="1">
      <alignment horizontal="center" vertical="center"/>
      <protection locked="0"/>
    </xf>
    <xf numFmtId="166" fontId="2" fillId="0" borderId="9" xfId="20" applyNumberFormat="1" applyFont="1" applyBorder="1" applyAlignment="1" applyProtection="1">
      <alignment horizontal="center" vertical="center"/>
      <protection locked="0"/>
    </xf>
    <xf numFmtId="49" fontId="7" fillId="7" borderId="1" xfId="0" applyNumberFormat="1" applyFont="1" applyFill="1" applyBorder="1" applyAlignment="1" applyProtection="1">
      <alignment horizontal="center" vertical="center"/>
      <protection locked="0"/>
    </xf>
    <xf numFmtId="169" fontId="2" fillId="0" borderId="9" xfId="20" applyNumberFormat="1" applyFont="1" applyBorder="1" applyAlignment="1" applyProtection="1">
      <alignment horizontal="center" vertical="center"/>
      <protection locked="0"/>
    </xf>
    <xf numFmtId="0" fontId="2" fillId="8" borderId="9" xfId="20" applyFont="1" applyFill="1" applyBorder="1" applyAlignment="1" applyProtection="1">
      <alignment horizontal="center" vertical="center"/>
      <protection locked="0"/>
    </xf>
    <xf numFmtId="0" fontId="6" fillId="0" borderId="1" xfId="0" applyFont="1" applyBorder="1" applyAlignment="1">
      <alignment horizontal="center" vertical="center" readingOrder="1"/>
    </xf>
    <xf numFmtId="15" fontId="6" fillId="0" borderId="1" xfId="0" applyNumberFormat="1" applyFont="1" applyBorder="1" applyAlignment="1">
      <alignment horizontal="center" vertical="center" readingOrder="1"/>
    </xf>
    <xf numFmtId="167" fontId="6" fillId="0" borderId="1" xfId="0" applyNumberFormat="1" applyFont="1" applyBorder="1" applyAlignment="1">
      <alignment horizontal="center" vertical="center" readingOrder="1"/>
    </xf>
    <xf numFmtId="0" fontId="2" fillId="5" borderId="1" xfId="0" applyFont="1" applyFill="1" applyBorder="1" applyAlignment="1">
      <alignment horizontal="center" vertical="center"/>
    </xf>
    <xf numFmtId="0" fontId="10" fillId="9" borderId="1" xfId="0" applyFont="1" applyFill="1" applyBorder="1" applyAlignment="1">
      <alignment horizontal="center"/>
    </xf>
    <xf numFmtId="0" fontId="11" fillId="0" borderId="12" xfId="0" applyFont="1" applyBorder="1" applyAlignment="1">
      <alignment horizontal="center"/>
    </xf>
    <xf numFmtId="0" fontId="11" fillId="0" borderId="13" xfId="0" applyFont="1" applyBorder="1" applyAlignment="1">
      <alignment horizontal="center"/>
    </xf>
    <xf numFmtId="0" fontId="11" fillId="0" borderId="14" xfId="0" applyFont="1" applyBorder="1" applyAlignment="1">
      <alignment horizontal="center"/>
    </xf>
    <xf numFmtId="0" fontId="11" fillId="0" borderId="8" xfId="0" applyFont="1" applyBorder="1" applyAlignment="1">
      <alignment horizontal="center"/>
    </xf>
    <xf numFmtId="0" fontId="13" fillId="6" borderId="5" xfId="21" applyFont="1" applyFill="1" applyBorder="1" applyAlignment="1">
      <alignment horizontal="center" vertical="center"/>
    </xf>
    <xf numFmtId="0" fontId="13" fillId="6" borderId="1" xfId="21" applyFont="1" applyFill="1" applyBorder="1" applyAlignment="1">
      <alignment horizontal="center" vertical="center"/>
    </xf>
    <xf numFmtId="0" fontId="14" fillId="3" borderId="4" xfId="21" applyFont="1" applyFill="1" applyBorder="1" applyAlignment="1">
      <alignment horizontal="center" vertical="center" wrapText="1"/>
    </xf>
    <xf numFmtId="0" fontId="14" fillId="3" borderId="1" xfId="21" applyFont="1" applyFill="1" applyBorder="1" applyAlignment="1">
      <alignment horizontal="center" vertical="center" wrapText="1"/>
    </xf>
    <xf numFmtId="0" fontId="14" fillId="3" borderId="2" xfId="21" applyFont="1" applyFill="1" applyBorder="1" applyAlignment="1">
      <alignment horizontal="center" vertical="center"/>
    </xf>
    <xf numFmtId="0" fontId="14" fillId="3" borderId="4" xfId="21" applyFont="1" applyFill="1" applyBorder="1" applyAlignment="1">
      <alignment horizontal="center" vertical="center"/>
    </xf>
    <xf numFmtId="0" fontId="2" fillId="0" borderId="2" xfId="0" applyFont="1" applyBorder="1" applyProtection="1">
      <protection locked="0"/>
    </xf>
    <xf numFmtId="0" fontId="2" fillId="0" borderId="4" xfId="0" applyFont="1" applyBorder="1" applyProtection="1">
      <protection locked="0"/>
    </xf>
    <xf numFmtId="0" fontId="2" fillId="0" borderId="12" xfId="0" applyFont="1" applyBorder="1" applyProtection="1">
      <protection locked="0"/>
    </xf>
    <xf numFmtId="0" fontId="2" fillId="0" borderId="14" xfId="0" applyFont="1" applyBorder="1" applyProtection="1">
      <protection locked="0"/>
    </xf>
    <xf numFmtId="0" fontId="14" fillId="3" borderId="5" xfId="21" applyFont="1" applyFill="1" applyBorder="1" applyAlignment="1">
      <alignment horizontal="center" vertical="center"/>
    </xf>
    <xf numFmtId="0" fontId="14" fillId="3" borderId="9" xfId="21" applyFont="1" applyFill="1" applyBorder="1" applyAlignment="1">
      <alignment horizontal="center" vertical="center"/>
    </xf>
    <xf numFmtId="0" fontId="2" fillId="11" borderId="1" xfId="0" applyFont="1" applyFill="1" applyBorder="1" applyAlignment="1">
      <alignment horizontal="center" vertical="center" wrapText="1"/>
    </xf>
    <xf numFmtId="0" fontId="2" fillId="0" borderId="1" xfId="0" applyFont="1" applyBorder="1" applyAlignment="1">
      <alignment horizontal="center" vertical="center"/>
    </xf>
    <xf numFmtId="0" fontId="7" fillId="3" borderId="1" xfId="21" applyFont="1" applyFill="1" applyBorder="1" applyAlignment="1" applyProtection="1">
      <alignment horizontal="left" vertical="top" wrapText="1"/>
      <protection locked="0"/>
    </xf>
    <xf numFmtId="0" fontId="5" fillId="6" borderId="1" xfId="0" applyFont="1" applyFill="1" applyBorder="1" applyAlignment="1">
      <alignment horizontal="center" vertical="center"/>
    </xf>
    <xf numFmtId="0" fontId="7" fillId="3" borderId="2" xfId="0" applyFont="1" applyFill="1" applyBorder="1" applyAlignment="1" applyProtection="1">
      <alignment horizontal="left" vertical="center" wrapText="1"/>
      <protection locked="0"/>
    </xf>
    <xf numFmtId="0" fontId="7" fillId="3" borderId="4" xfId="0" applyFont="1" applyFill="1" applyBorder="1" applyAlignment="1" applyProtection="1">
      <alignment horizontal="left" vertical="center" wrapText="1"/>
      <protection locked="0"/>
    </xf>
    <xf numFmtId="0" fontId="2" fillId="0" borderId="2"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8" fillId="3" borderId="2" xfId="21" applyFont="1" applyFill="1" applyBorder="1" applyAlignment="1" applyProtection="1">
      <alignment horizontal="left" vertical="center" wrapText="1"/>
      <protection hidden="1"/>
    </xf>
    <xf numFmtId="0" fontId="8" fillId="3" borderId="4" xfId="21" applyFont="1" applyFill="1" applyBorder="1" applyAlignment="1" applyProtection="1">
      <alignment horizontal="left" vertical="center" wrapText="1"/>
      <protection hidden="1"/>
    </xf>
    <xf numFmtId="0" fontId="8" fillId="3" borderId="2" xfId="21" applyFont="1" applyFill="1" applyBorder="1" applyAlignment="1" applyProtection="1">
      <alignment vertical="center" wrapText="1"/>
      <protection hidden="1"/>
    </xf>
    <xf numFmtId="0" fontId="8" fillId="3" borderId="4" xfId="21" applyFont="1" applyFill="1" applyBorder="1" applyAlignment="1" applyProtection="1">
      <alignment vertical="center" wrapText="1"/>
      <protection hidden="1"/>
    </xf>
    <xf numFmtId="0" fontId="2" fillId="0" borderId="1" xfId="0" applyFont="1" applyBorder="1" applyAlignment="1" applyProtection="1">
      <alignment horizontal="left" vertical="top" wrapText="1"/>
      <protection locked="0"/>
    </xf>
    <xf numFmtId="0" fontId="5" fillId="10" borderId="2" xfId="20" applyFont="1" applyFill="1" applyBorder="1" applyAlignment="1">
      <alignment horizontal="center"/>
    </xf>
    <xf numFmtId="0" fontId="5" fillId="10" borderId="3" xfId="20" applyFont="1" applyFill="1" applyBorder="1" applyAlignment="1">
      <alignment horizontal="center"/>
    </xf>
    <xf numFmtId="0" fontId="5" fillId="10" borderId="4" xfId="20" applyFont="1" applyFill="1" applyBorder="1" applyAlignment="1">
      <alignment horizontal="center"/>
    </xf>
  </cellXfs>
  <cellStyles count="31">
    <cellStyle name="Comma" xfId="1" builtinId="3"/>
    <cellStyle name="Comma 2 2" xfId="2" xr:uid="{00000000-0005-0000-0000-000031000000}"/>
    <cellStyle name="Comma 3" xfId="3" xr:uid="{00000000-0005-0000-0000-000032000000}"/>
    <cellStyle name="Excel Built-in Normal 81" xfId="4" xr:uid="{00000000-0005-0000-0000-000033000000}"/>
    <cellStyle name="Excel Built-in Normal 81 2" xfId="5" xr:uid="{00000000-0005-0000-0000-000034000000}"/>
    <cellStyle name="Hyperlink 2" xfId="6" xr:uid="{00000000-0005-0000-0000-000035000000}"/>
    <cellStyle name="Hyperlink 3" xfId="7" xr:uid="{00000000-0005-0000-0000-000036000000}"/>
    <cellStyle name="Normal" xfId="0" builtinId="0"/>
    <cellStyle name="Normal 10" xfId="8" xr:uid="{00000000-0005-0000-0000-000037000000}"/>
    <cellStyle name="Normal 10 2" xfId="9" xr:uid="{00000000-0005-0000-0000-000038000000}"/>
    <cellStyle name="Normal 11" xfId="10" xr:uid="{00000000-0005-0000-0000-000039000000}"/>
    <cellStyle name="Normal 12" xfId="11" xr:uid="{00000000-0005-0000-0000-00003A000000}"/>
    <cellStyle name="Normal 13" xfId="12" xr:uid="{00000000-0005-0000-0000-00003B000000}"/>
    <cellStyle name="Normal 13 2" xfId="13" xr:uid="{00000000-0005-0000-0000-00003C000000}"/>
    <cellStyle name="Normal 14" xfId="14" xr:uid="{00000000-0005-0000-0000-00003D000000}"/>
    <cellStyle name="Normal 18 2 10" xfId="15" xr:uid="{00000000-0005-0000-0000-00003E000000}"/>
    <cellStyle name="Normal 2" xfId="16" xr:uid="{00000000-0005-0000-0000-00003F000000}"/>
    <cellStyle name="Normal 2 2" xfId="17" xr:uid="{00000000-0005-0000-0000-000040000000}"/>
    <cellStyle name="Normal 2 2 2" xfId="18" xr:uid="{00000000-0005-0000-0000-000041000000}"/>
    <cellStyle name="Normal 3" xfId="19" xr:uid="{00000000-0005-0000-0000-000042000000}"/>
    <cellStyle name="Normal 3 19 2" xfId="20" xr:uid="{00000000-0005-0000-0000-000043000000}"/>
    <cellStyle name="Normal 3 2" xfId="21" xr:uid="{00000000-0005-0000-0000-000044000000}"/>
    <cellStyle name="Normal 3 3" xfId="22" xr:uid="{00000000-0005-0000-0000-000045000000}"/>
    <cellStyle name="Normal 4" xfId="23" xr:uid="{00000000-0005-0000-0000-000046000000}"/>
    <cellStyle name="Normal 5" xfId="24" xr:uid="{00000000-0005-0000-0000-000047000000}"/>
    <cellStyle name="Normal 5 2" xfId="25" xr:uid="{00000000-0005-0000-0000-000048000000}"/>
    <cellStyle name="Normal 6" xfId="26" xr:uid="{00000000-0005-0000-0000-000049000000}"/>
    <cellStyle name="Normal 7" xfId="27" xr:uid="{00000000-0005-0000-0000-00004A000000}"/>
    <cellStyle name="Normal 8" xfId="28" xr:uid="{00000000-0005-0000-0000-00004B000000}"/>
    <cellStyle name="Normal 9" xfId="29" xr:uid="{00000000-0005-0000-0000-00004C000000}"/>
    <cellStyle name="Percent 3" xfId="30" xr:uid="{00000000-0005-0000-0000-00004D000000}"/>
  </cellStyles>
  <dxfs count="6">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B0C4DE"/>
      <rgbColor rgb="00D3D3D3"/>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0</xdr:row>
      <xdr:rowOff>57151</xdr:rowOff>
    </xdr:from>
    <xdr:to>
      <xdr:col>0</xdr:col>
      <xdr:colOff>400050</xdr:colOff>
      <xdr:row>1</xdr:row>
      <xdr:rowOff>149470</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 y="57150"/>
          <a:ext cx="390525" cy="3302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A%20Audit%20Report/SSFL%20Branch%20Audit%20Report%20-%20July%202023/SSFL%20Branch%20Audit%20Report%20-%20November%202023%20Ver.5.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IA%20Audit%20Report/SSFL%20Branch%20Audit%20Report%20-%20July%202023/SSFL%20Branch%20Audit%20Report%20-%20August%202023%20Ver.5.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SF0054412/Downloads/FI_BC_Risk%20Review%20Master%20Tool%20-%20Ver-01Jan20.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SSFL%20Revised%20Branch%20Internal%20Audit%2013th%20June'23.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SF0077708/AppData/Local/Temp/02fb5219-5c8b-449e-b52a-1f528bcc2c06_OLD%20FORMATS.zip.c06/OLD%20FORMATS/IA%20CENTRAL%20FORMATS%20-%20VERSION%2011%20WEF%201ST%20AUG'21.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IA%20Audit%20Report/Staff%20Fraud%20&amp;%20Loan%20Misutilization%20Tracker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ckup"/>
      <sheetName val="Audit Report Hand Book"/>
      <sheetName val="Branch Audit Summary"/>
      <sheetName val="Audit Report"/>
      <sheetName val="Annex 1 Physical Cash"/>
      <sheetName val="Annex 2 LO Physical Cash"/>
      <sheetName val="Annex 3 Cash Management"/>
      <sheetName val="Annex 4 Center Meetings"/>
      <sheetName val="Annex 5 Loan Card"/>
      <sheetName val="Annex 6 Field Verification"/>
      <sheetName val="Annex 7 Registers"/>
      <sheetName val="Annex 8 Loan Documentation"/>
      <sheetName val="Annex 9 Denom vs Collection"/>
      <sheetName val="Annex 10 Branch Staff"/>
      <sheetName val="Annex 11 Member Awareness"/>
      <sheetName val="Annex 12 Misappropriations"/>
      <sheetName val="Annex 13 Complianc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ckup"/>
      <sheetName val="Audit Report Hand Book"/>
      <sheetName val="Branch Audit Summary"/>
      <sheetName val="Audit Report"/>
      <sheetName val="Annex 1 Physical Cash"/>
      <sheetName val="Annex 2 LO Physical Cash"/>
      <sheetName val="Annex 3 Cash Management"/>
      <sheetName val="Annex 4 Center Meetings"/>
      <sheetName val="Annex 5 Loan Card"/>
      <sheetName val="Annex 6 Field Verification"/>
      <sheetName val="Annex 7 Registers"/>
      <sheetName val="Annex 8 Loan Documentation"/>
      <sheetName val="Annex 9 Denom vs Collection"/>
      <sheetName val="Annex 10 Branch Staff"/>
      <sheetName val="Annex 11 Member Awareness"/>
      <sheetName val="Annex 12 Misappropriations"/>
      <sheetName val="Annex 13 Complianc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Page"/>
      <sheetName val="Branch_Profile"/>
      <sheetName val="Executive Summary"/>
      <sheetName val="Risk Rating Sheet"/>
      <sheetName val="BC Process Rating"/>
      <sheetName val="RBL Process Rating"/>
      <sheetName val="DOR"/>
      <sheetName val="NCR"/>
      <sheetName val="Cust_Sum"/>
      <sheetName val="CVR"/>
      <sheetName val="CGT,GRT &amp; Disb"/>
      <sheetName val="CM Report"/>
      <sheetName val="OD Clients"/>
      <sheetName val="Files &amp; Registers"/>
      <sheetName val="IE Fraud"/>
      <sheetName val="BC_List"/>
      <sheetName val="Process_Master"/>
      <sheetName val="Options_Master"/>
      <sheetName val="RBI_Audit_Checklist"/>
      <sheetName val="Info"/>
      <sheetName val="IAR"/>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sheetData sheetId="16" refreshError="1"/>
      <sheetData sheetId="17"/>
      <sheetData sheetId="18" refreshError="1"/>
      <sheetData sheetId="19"/>
      <sheetData sheetId="20" refreshError="1"/>
      <sheetData sheetId="2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udit Report Hand Book"/>
      <sheetName val="Branch Audit Summary"/>
      <sheetName val="Audit Report"/>
      <sheetName val="Backup"/>
      <sheetName val="Annex 1 Physical Cash"/>
      <sheetName val="Annex 2 LO Physical Cash"/>
      <sheetName val="Annex 3 Cash Management"/>
      <sheetName val="Annex 4 Center Meetings"/>
      <sheetName val="Annex 5 Loan Card"/>
      <sheetName val="Annex 6 Field Verification"/>
      <sheetName val="Annex 7 Registers"/>
      <sheetName val="Annex 8 Loan Documentation"/>
      <sheetName val="Annex 9 Evis"/>
      <sheetName val="Annex 10 Member Awareness"/>
      <sheetName val="Annex 11 Misappropriations"/>
      <sheetName val="Annex 12 LD Complianc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udit Observation Report"/>
      <sheetName val="Annexure 1"/>
      <sheetName val="Annexure 2"/>
      <sheetName val="Annexure 3"/>
      <sheetName val="Annexure 4"/>
      <sheetName val="Annexure 5"/>
      <sheetName val="Annexure 6"/>
      <sheetName val="Annexure 7"/>
      <sheetName val="Annexure 8"/>
      <sheetName val="Annexure 9"/>
      <sheetName val="Annexure 10"/>
      <sheetName val="Annexure 11"/>
      <sheetName val="Annexure 12"/>
      <sheetName val="Annexure 13"/>
      <sheetName val="Annexure 14"/>
      <sheetName val="Annexure 15"/>
      <sheetName val="Annexure 16"/>
      <sheetName val="Annexure 17"/>
      <sheetName val="Annexure 18"/>
      <sheetName val="Annexure 19"/>
      <sheetName val="Annexure 20"/>
      <sheetName val="Annexure 21"/>
      <sheetName val="Annexure 22"/>
      <sheetName val="Annexure 23"/>
      <sheetName val="Annexure 24"/>
      <sheetName val="Annexure 25"/>
      <sheetName val="Annexure 26"/>
      <sheetName val="Annexure 27"/>
      <sheetName val="Annexure 28"/>
      <sheetName val="Annexure 29"/>
      <sheetName val="Annexure 30"/>
      <sheetName val="Backend"/>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ckup-Dropdowns"/>
      <sheetName val="Audit Observation Report"/>
      <sheetName val="Annexure 1"/>
      <sheetName val="Annexure 2"/>
      <sheetName val="Annexure 3"/>
      <sheetName val="Annexure 4"/>
      <sheetName val="Annexure 5"/>
      <sheetName val="Annexure 6"/>
      <sheetName val="Annexure 8"/>
      <sheetName val="Annexure 9"/>
      <sheetName val="Staff Cash Embezzlement"/>
      <sheetName val="Borrower Wise Details"/>
      <sheetName val="Borrower Loan Misutilizatio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D5"/>
  <sheetViews>
    <sheetView showGridLines="0" tabSelected="1" topLeftCell="Z1" workbookViewId="0">
      <selection activeCell="AD5" sqref="AD5"/>
    </sheetView>
  </sheetViews>
  <sheetFormatPr defaultColWidth="9" defaultRowHeight="14.4"/>
  <cols>
    <col min="1" max="1" width="9" customWidth="1"/>
    <col min="2" max="2" width="13.21875" customWidth="1"/>
    <col min="3" max="6" width="15.5546875" customWidth="1"/>
    <col min="7" max="7" width="17.6640625" customWidth="1"/>
    <col min="8" max="8" width="19.77734375" customWidth="1"/>
    <col min="9" max="9" width="20.21875" customWidth="1"/>
    <col min="10" max="13" width="15.5546875" customWidth="1"/>
    <col min="14" max="14" width="21.21875" customWidth="1"/>
    <col min="15" max="15" width="20.21875" customWidth="1"/>
    <col min="16" max="16" width="18.44140625" customWidth="1"/>
    <col min="17" max="17" width="20.21875" customWidth="1"/>
    <col min="18" max="18" width="25.44140625" style="107" customWidth="1"/>
    <col min="19" max="19" width="38.6640625" customWidth="1"/>
    <col min="20" max="20" width="38.5546875" customWidth="1"/>
    <col min="21" max="21" width="23.5546875" customWidth="1"/>
    <col min="22" max="25" width="19.77734375" customWidth="1"/>
    <col min="26" max="26" width="24.5546875" customWidth="1"/>
    <col min="27" max="29" width="23.77734375" customWidth="1"/>
    <col min="30" max="30" width="91.33203125" customWidth="1"/>
  </cols>
  <sheetData>
    <row r="1" spans="1:30" ht="18">
      <c r="A1" s="50" t="s">
        <v>0</v>
      </c>
    </row>
    <row r="2" spans="1:30" ht="15.6">
      <c r="A2" s="33" t="s">
        <v>1</v>
      </c>
    </row>
    <row r="3" spans="1:30" ht="15.6">
      <c r="A3" s="108" t="s">
        <v>2</v>
      </c>
      <c r="S3" s="137" t="s">
        <v>3</v>
      </c>
      <c r="T3" s="137"/>
      <c r="U3" s="137"/>
      <c r="V3" s="137"/>
      <c r="W3" s="137"/>
      <c r="X3" s="137"/>
      <c r="Y3" s="137"/>
      <c r="Z3" s="137"/>
      <c r="AA3" s="137"/>
      <c r="AB3" s="137"/>
      <c r="AC3" s="137"/>
      <c r="AD3" s="113"/>
    </row>
    <row r="4" spans="1:30" ht="55.2">
      <c r="A4" s="109" t="s">
        <v>4</v>
      </c>
      <c r="B4" s="109" t="s">
        <v>5</v>
      </c>
      <c r="C4" s="110" t="s">
        <v>6</v>
      </c>
      <c r="D4" s="109" t="s">
        <v>7</v>
      </c>
      <c r="E4" s="109" t="s">
        <v>8</v>
      </c>
      <c r="F4" s="109" t="s">
        <v>9</v>
      </c>
      <c r="G4" s="109" t="s">
        <v>10</v>
      </c>
      <c r="H4" s="109" t="s">
        <v>11</v>
      </c>
      <c r="I4" s="109" t="s">
        <v>12</v>
      </c>
      <c r="J4" s="109" t="s">
        <v>13</v>
      </c>
      <c r="K4" s="109" t="s">
        <v>14</v>
      </c>
      <c r="L4" s="111" t="s">
        <v>15</v>
      </c>
      <c r="M4" s="111" t="s">
        <v>16</v>
      </c>
      <c r="N4" s="109" t="s">
        <v>17</v>
      </c>
      <c r="O4" s="112" t="s">
        <v>18</v>
      </c>
      <c r="P4" s="109" t="s">
        <v>19</v>
      </c>
      <c r="Q4" s="109" t="s">
        <v>20</v>
      </c>
      <c r="R4" s="114" t="s">
        <v>21</v>
      </c>
      <c r="S4" s="109" t="s">
        <v>22</v>
      </c>
      <c r="T4" s="109" t="s">
        <v>23</v>
      </c>
      <c r="U4" s="109" t="s">
        <v>24</v>
      </c>
      <c r="V4" s="109" t="s">
        <v>25</v>
      </c>
      <c r="W4" s="109" t="s">
        <v>26</v>
      </c>
      <c r="X4" s="109" t="s">
        <v>27</v>
      </c>
      <c r="Y4" s="109" t="s">
        <v>28</v>
      </c>
      <c r="Z4" s="109" t="s">
        <v>29</v>
      </c>
      <c r="AA4" s="109" t="s">
        <v>30</v>
      </c>
      <c r="AB4" s="109" t="s">
        <v>31</v>
      </c>
      <c r="AC4" s="109" t="s">
        <v>32</v>
      </c>
      <c r="AD4" s="109" t="s">
        <v>33</v>
      </c>
    </row>
    <row r="5" spans="1:30" ht="165.6">
      <c r="A5" s="26">
        <v>1</v>
      </c>
      <c r="B5" s="118" t="s">
        <v>34</v>
      </c>
      <c r="C5" s="119" t="s">
        <v>35</v>
      </c>
      <c r="D5" s="25" t="s">
        <v>36</v>
      </c>
      <c r="E5" s="25" t="s">
        <v>37</v>
      </c>
      <c r="F5" s="25" t="s">
        <v>38</v>
      </c>
      <c r="G5" s="120">
        <v>45752</v>
      </c>
      <c r="H5" s="121" t="s">
        <v>39</v>
      </c>
      <c r="I5" s="120">
        <v>45756</v>
      </c>
      <c r="J5" s="122" t="s">
        <v>40</v>
      </c>
      <c r="K5" s="122">
        <v>1</v>
      </c>
      <c r="L5" s="123">
        <v>2000</v>
      </c>
      <c r="M5" s="123">
        <v>0</v>
      </c>
      <c r="N5" s="122" t="s">
        <v>41</v>
      </c>
      <c r="O5" s="124" t="s">
        <v>42</v>
      </c>
      <c r="P5" s="125" t="s">
        <v>43</v>
      </c>
      <c r="Q5" s="125" t="s">
        <v>44</v>
      </c>
      <c r="R5" s="120">
        <v>45679</v>
      </c>
      <c r="S5" s="125" t="s">
        <v>45</v>
      </c>
      <c r="T5" s="125"/>
      <c r="U5" s="115" t="s">
        <v>46</v>
      </c>
      <c r="V5" s="120">
        <v>45756</v>
      </c>
      <c r="W5" s="120">
        <v>45757</v>
      </c>
      <c r="X5" s="126">
        <v>33</v>
      </c>
      <c r="Y5" s="27">
        <v>2000</v>
      </c>
      <c r="Z5" s="116">
        <v>0</v>
      </c>
      <c r="AA5" s="59">
        <f>Y5-Z5</f>
        <v>2000</v>
      </c>
      <c r="AB5" s="126">
        <v>1</v>
      </c>
      <c r="AC5" s="120">
        <v>45759</v>
      </c>
      <c r="AD5" s="117" t="s">
        <v>388</v>
      </c>
    </row>
  </sheetData>
  <mergeCells count="1">
    <mergeCell ref="S3:AC3"/>
  </mergeCells>
  <dataValidations count="4">
    <dataValidation type="list" allowBlank="1" showInputMessage="1" showErrorMessage="1" sqref="B5" xr:uid="{37882E5D-D94E-4AB6-B97F-E0C3103C244E}">
      <formula1>"Q1 24-25,Q2 24-25, Q3 24-25,Q4 24-25,Q1 25-26,Q2 25-26,Q3 25-26,Q4 25-26"</formula1>
    </dataValidation>
    <dataValidation type="list" allowBlank="1" showInputMessage="1" showErrorMessage="1" sqref="Q5" xr:uid="{BCA5A909-3C78-4E4A-AED9-4DE22924A8B5}">
      <formula1>"Available,Absconding,Resigned-On Notice Period,Resigned-Exited,Terminated,Transferred,Promoted,Suspended,Deputation,Leave,Others Specify in Remarks"</formula1>
    </dataValidation>
    <dataValidation type="list" allowBlank="1" showInputMessage="1" showErrorMessage="1" sqref="S5" xr:uid="{356289D5-9B6D-4180-9560-E808408F609D}">
      <formula1>"Collection Misappropriation,Pre-closure amount Misappropriation,Commission,Cash Closing,Death Case Collections,Disbursed Amount Recollected,Robbery,Theft,Others (Specify in Column ""U"")"</formula1>
    </dataValidation>
    <dataValidation type="list" allowBlank="1" showInputMessage="1" showErrorMessage="1" sqref="U5" xr:uid="{63A3D217-9402-46CE-AC6C-790D945A6571}">
      <formula1>"Scheduled-On Going,To be Scheduled,Completed-Report Pending,Completed-Report Submitted,Robbery,Theft"</formula1>
    </dataValidation>
  </dataValidations>
  <pageMargins left="0.7" right="0.7" top="0.75" bottom="0.75" header="0.3" footer="0.3"/>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38"/>
  <sheetViews>
    <sheetView showGridLines="0" workbookViewId="0">
      <pane ySplit="2" topLeftCell="A3" activePane="bottomLeft" state="frozen"/>
      <selection pane="bottomLeft" sqref="A1:E1"/>
    </sheetView>
  </sheetViews>
  <sheetFormatPr defaultColWidth="0" defaultRowHeight="15" customHeight="1" zeroHeight="1"/>
  <cols>
    <col min="1" max="1" width="17.21875" customWidth="1"/>
    <col min="2" max="2" width="22.5546875" customWidth="1"/>
    <col min="3" max="3" width="20.21875" customWidth="1"/>
    <col min="4" max="4" width="18.6640625" customWidth="1"/>
    <col min="5" max="5" width="19.6640625" customWidth="1"/>
    <col min="6" max="6" width="1" customWidth="1"/>
    <col min="7" max="16384" width="9.21875" hidden="1"/>
  </cols>
  <sheetData>
    <row r="1" spans="1:5" ht="18">
      <c r="A1" s="138" t="s">
        <v>0</v>
      </c>
      <c r="B1" s="139"/>
      <c r="C1" s="139"/>
      <c r="D1" s="139"/>
      <c r="E1" s="140"/>
    </row>
    <row r="2" spans="1:5" ht="18">
      <c r="A2" s="64"/>
      <c r="B2" s="141" t="s">
        <v>1</v>
      </c>
      <c r="C2" s="141"/>
      <c r="D2" s="141"/>
      <c r="E2" s="65"/>
    </row>
    <row r="3" spans="1:5" ht="14.4">
      <c r="A3" s="66" t="s">
        <v>6</v>
      </c>
      <c r="B3" s="66" t="s">
        <v>7</v>
      </c>
      <c r="C3" s="66" t="s">
        <v>47</v>
      </c>
      <c r="D3" s="66" t="s">
        <v>48</v>
      </c>
      <c r="E3" s="66" t="s">
        <v>49</v>
      </c>
    </row>
    <row r="4" spans="1:5" ht="24" customHeight="1">
      <c r="A4" s="67"/>
      <c r="B4" s="68"/>
      <c r="C4" s="68"/>
      <c r="D4" s="68"/>
      <c r="E4" s="68"/>
    </row>
    <row r="5" spans="1:5" ht="35.25" customHeight="1">
      <c r="A5" s="69" t="s">
        <v>8</v>
      </c>
      <c r="B5" s="69" t="s">
        <v>50</v>
      </c>
      <c r="C5" s="69" t="s">
        <v>51</v>
      </c>
      <c r="D5" s="69" t="s">
        <v>52</v>
      </c>
      <c r="E5" s="69" t="s">
        <v>53</v>
      </c>
    </row>
    <row r="6" spans="1:5" ht="25.5" customHeight="1">
      <c r="A6" s="70"/>
      <c r="B6" s="71"/>
      <c r="C6" s="71"/>
      <c r="D6" s="71"/>
      <c r="E6" s="72"/>
    </row>
    <row r="7" spans="1:5" ht="15.6">
      <c r="A7" s="142" t="s">
        <v>54</v>
      </c>
      <c r="B7" s="143"/>
      <c r="C7" s="143"/>
      <c r="D7" s="143"/>
      <c r="E7" s="143"/>
    </row>
    <row r="8" spans="1:5" ht="15" customHeight="1">
      <c r="A8" s="152" t="s">
        <v>55</v>
      </c>
      <c r="B8" s="144" t="s">
        <v>56</v>
      </c>
      <c r="C8" s="145"/>
      <c r="D8" s="146" t="s">
        <v>57</v>
      </c>
      <c r="E8" s="147"/>
    </row>
    <row r="9" spans="1:5" ht="14.4">
      <c r="A9" s="153"/>
      <c r="B9" s="73" t="s">
        <v>58</v>
      </c>
      <c r="C9" s="74" t="s">
        <v>59</v>
      </c>
      <c r="D9" s="74" t="s">
        <v>58</v>
      </c>
      <c r="E9" s="74" t="s">
        <v>59</v>
      </c>
    </row>
    <row r="10" spans="1:5" ht="14.4">
      <c r="A10" s="75">
        <v>2000</v>
      </c>
      <c r="B10" s="76"/>
      <c r="C10" s="77">
        <f>B10*A10</f>
        <v>0</v>
      </c>
      <c r="D10" s="76"/>
      <c r="E10" s="77">
        <f>D10*A10</f>
        <v>0</v>
      </c>
    </row>
    <row r="11" spans="1:5" ht="14.4">
      <c r="A11" s="78">
        <v>500</v>
      </c>
      <c r="B11" s="79"/>
      <c r="C11" s="77">
        <f t="shared" ref="C11:C17" si="0">B11*A11</f>
        <v>0</v>
      </c>
      <c r="D11" s="79"/>
      <c r="E11" s="77">
        <f t="shared" ref="E11:E17" si="1">D11*A11</f>
        <v>0</v>
      </c>
    </row>
    <row r="12" spans="1:5" ht="14.4">
      <c r="A12" s="78">
        <v>200</v>
      </c>
      <c r="B12" s="79"/>
      <c r="C12" s="77">
        <f t="shared" si="0"/>
        <v>0</v>
      </c>
      <c r="D12" s="79"/>
      <c r="E12" s="77">
        <f t="shared" si="1"/>
        <v>0</v>
      </c>
    </row>
    <row r="13" spans="1:5" ht="14.4">
      <c r="A13" s="78">
        <v>100</v>
      </c>
      <c r="B13" s="79"/>
      <c r="C13" s="77">
        <f t="shared" si="0"/>
        <v>0</v>
      </c>
      <c r="D13" s="79"/>
      <c r="E13" s="77">
        <f t="shared" si="1"/>
        <v>0</v>
      </c>
    </row>
    <row r="14" spans="1:5" ht="14.4">
      <c r="A14" s="78">
        <v>50</v>
      </c>
      <c r="B14" s="79"/>
      <c r="C14" s="77">
        <f t="shared" si="0"/>
        <v>0</v>
      </c>
      <c r="D14" s="79"/>
      <c r="E14" s="77">
        <f t="shared" si="1"/>
        <v>0</v>
      </c>
    </row>
    <row r="15" spans="1:5" ht="14.4">
      <c r="A15" s="78">
        <v>20</v>
      </c>
      <c r="B15" s="79"/>
      <c r="C15" s="77">
        <f t="shared" si="0"/>
        <v>0</v>
      </c>
      <c r="D15" s="79"/>
      <c r="E15" s="77">
        <f t="shared" si="1"/>
        <v>0</v>
      </c>
    </row>
    <row r="16" spans="1:5" ht="14.4">
      <c r="A16" s="78">
        <v>10</v>
      </c>
      <c r="B16" s="79"/>
      <c r="C16" s="77">
        <f t="shared" si="0"/>
        <v>0</v>
      </c>
      <c r="D16" s="79"/>
      <c r="E16" s="77">
        <f t="shared" si="1"/>
        <v>0</v>
      </c>
    </row>
    <row r="17" spans="1:5" ht="14.4">
      <c r="A17" s="78">
        <v>5</v>
      </c>
      <c r="B17" s="79"/>
      <c r="C17" s="77">
        <f t="shared" si="0"/>
        <v>0</v>
      </c>
      <c r="D17" s="79"/>
      <c r="E17" s="77">
        <f t="shared" si="1"/>
        <v>0</v>
      </c>
    </row>
    <row r="18" spans="1:5" ht="14.4">
      <c r="A18" s="80" t="s">
        <v>60</v>
      </c>
      <c r="B18" s="81"/>
      <c r="C18" s="77">
        <f>B18</f>
        <v>0</v>
      </c>
      <c r="D18" s="81"/>
      <c r="E18" s="82">
        <f>D18</f>
        <v>0</v>
      </c>
    </row>
    <row r="19" spans="1:5" ht="14.4">
      <c r="A19" s="83"/>
      <c r="B19" s="84" t="s">
        <v>61</v>
      </c>
      <c r="C19" s="85">
        <f>SUM(C10:C18)</f>
        <v>0</v>
      </c>
      <c r="D19" s="84" t="s">
        <v>61</v>
      </c>
      <c r="E19" s="85">
        <f>SUM(E10:E18)</f>
        <v>0</v>
      </c>
    </row>
    <row r="20" spans="1:5" ht="26.1" customHeight="1">
      <c r="A20" s="162" t="s">
        <v>62</v>
      </c>
      <c r="B20" s="163"/>
      <c r="C20" s="86"/>
      <c r="D20" s="87" t="s">
        <v>63</v>
      </c>
      <c r="E20" s="88"/>
    </row>
    <row r="21" spans="1:5" ht="26.1" customHeight="1">
      <c r="A21" s="164" t="s">
        <v>64</v>
      </c>
      <c r="B21" s="165"/>
      <c r="C21" s="89"/>
      <c r="D21" s="87" t="s">
        <v>65</v>
      </c>
      <c r="E21" s="88"/>
    </row>
    <row r="22" spans="1:5" ht="26.1" customHeight="1">
      <c r="A22" s="164" t="s">
        <v>66</v>
      </c>
      <c r="B22" s="165"/>
      <c r="C22" s="89"/>
      <c r="D22" s="90" t="s">
        <v>67</v>
      </c>
      <c r="E22" s="88"/>
    </row>
    <row r="23" spans="1:5" ht="26.1" customHeight="1">
      <c r="A23" s="164" t="s">
        <v>68</v>
      </c>
      <c r="B23" s="165"/>
      <c r="C23" s="91">
        <f>(C19+C21)-(E20+E21)-E19</f>
        <v>0</v>
      </c>
      <c r="D23" s="92" t="s">
        <v>69</v>
      </c>
      <c r="E23" s="93"/>
    </row>
    <row r="24" spans="1:5" ht="82.5" customHeight="1">
      <c r="A24" s="87" t="s">
        <v>70</v>
      </c>
      <c r="B24" s="166"/>
      <c r="C24" s="166"/>
      <c r="D24" s="166"/>
      <c r="E24" s="166"/>
    </row>
    <row r="25" spans="1:5" ht="57.75" customHeight="1">
      <c r="A25" s="94" t="s">
        <v>71</v>
      </c>
      <c r="B25" s="156"/>
      <c r="C25" s="156"/>
      <c r="D25" s="156"/>
      <c r="E25" s="156"/>
    </row>
    <row r="26" spans="1:5" ht="37.5" customHeight="1">
      <c r="A26" s="95" t="s">
        <v>72</v>
      </c>
      <c r="B26" s="95" t="s">
        <v>73</v>
      </c>
      <c r="C26" s="95" t="s">
        <v>74</v>
      </c>
      <c r="D26" s="95" t="s">
        <v>75</v>
      </c>
      <c r="E26" s="95" t="s">
        <v>76</v>
      </c>
    </row>
    <row r="27" spans="1:5" ht="27.75" customHeight="1">
      <c r="A27" s="68"/>
      <c r="B27" s="68"/>
      <c r="C27" s="96"/>
      <c r="D27" s="96"/>
      <c r="E27" s="96"/>
    </row>
    <row r="28" spans="1:5" ht="14.4">
      <c r="A28" s="157" t="s">
        <v>77</v>
      </c>
      <c r="B28" s="157"/>
      <c r="C28" s="157" t="s">
        <v>78</v>
      </c>
      <c r="D28" s="157"/>
      <c r="E28" s="157"/>
    </row>
    <row r="29" spans="1:5" ht="14.4">
      <c r="A29" s="154"/>
      <c r="B29" s="154"/>
      <c r="C29" s="155"/>
      <c r="D29" s="155"/>
      <c r="E29" s="155"/>
    </row>
    <row r="30" spans="1:5" ht="42.75" customHeight="1">
      <c r="A30" s="154"/>
      <c r="B30" s="154"/>
      <c r="C30" s="155"/>
      <c r="D30" s="155"/>
      <c r="E30" s="155"/>
    </row>
    <row r="31" spans="1:5" ht="21.75" customHeight="1">
      <c r="A31" s="97"/>
      <c r="B31" s="97"/>
      <c r="C31" s="97"/>
      <c r="D31" s="97"/>
      <c r="E31" s="98"/>
    </row>
    <row r="32" spans="1:5" ht="24.75" customHeight="1">
      <c r="A32" s="99" t="s">
        <v>79</v>
      </c>
      <c r="B32" s="100"/>
      <c r="C32" s="99" t="s">
        <v>80</v>
      </c>
      <c r="D32" s="158"/>
      <c r="E32" s="159"/>
    </row>
    <row r="33" spans="1:5" ht="18" customHeight="1">
      <c r="A33" s="99" t="s">
        <v>81</v>
      </c>
      <c r="B33" s="100"/>
      <c r="C33" s="101" t="s">
        <v>82</v>
      </c>
      <c r="D33" s="160" t="s">
        <v>83</v>
      </c>
      <c r="E33" s="161"/>
    </row>
    <row r="34" spans="1:5" ht="27.6">
      <c r="A34" s="101" t="s">
        <v>84</v>
      </c>
      <c r="B34" s="100"/>
      <c r="C34" s="101" t="s">
        <v>85</v>
      </c>
      <c r="D34" s="148"/>
      <c r="E34" s="149"/>
    </row>
    <row r="35" spans="1:5" ht="27.6">
      <c r="A35" s="101" t="s">
        <v>86</v>
      </c>
      <c r="B35" s="100"/>
      <c r="C35" s="101" t="s">
        <v>87</v>
      </c>
      <c r="D35" s="148"/>
      <c r="E35" s="149"/>
    </row>
    <row r="36" spans="1:5" ht="25.5" customHeight="1">
      <c r="A36" s="102" t="s">
        <v>88</v>
      </c>
      <c r="B36" s="103"/>
      <c r="C36" s="102" t="s">
        <v>89</v>
      </c>
      <c r="D36" s="150"/>
      <c r="E36" s="151"/>
    </row>
    <row r="37" spans="1:5" ht="15" customHeight="1">
      <c r="A37" s="104"/>
      <c r="B37" s="105"/>
      <c r="C37" s="105"/>
      <c r="D37" s="105"/>
      <c r="E37" s="106"/>
    </row>
    <row r="38" spans="1:5" ht="9.75" hidden="1" customHeight="1"/>
  </sheetData>
  <mergeCells count="21">
    <mergeCell ref="D34:E34"/>
    <mergeCell ref="D35:E35"/>
    <mergeCell ref="D36:E36"/>
    <mergeCell ref="A8:A9"/>
    <mergeCell ref="A29:B30"/>
    <mergeCell ref="C29:E30"/>
    <mergeCell ref="B25:E25"/>
    <mergeCell ref="A28:B28"/>
    <mergeCell ref="C28:E28"/>
    <mergeCell ref="D32:E32"/>
    <mergeCell ref="D33:E33"/>
    <mergeCell ref="A20:B20"/>
    <mergeCell ref="A21:B21"/>
    <mergeCell ref="A22:B22"/>
    <mergeCell ref="A23:B23"/>
    <mergeCell ref="B24:E24"/>
    <mergeCell ref="A1:E1"/>
    <mergeCell ref="B2:D2"/>
    <mergeCell ref="A7:E7"/>
    <mergeCell ref="B8:C8"/>
    <mergeCell ref="D8:E8"/>
  </mergeCells>
  <dataValidations count="5">
    <dataValidation allowBlank="1" showErrorMessage="1" promptTitle="Date Format" prompt="DD-MM-YY" sqref="A6:D6" xr:uid="{00000000-0002-0000-0100-000000000000}"/>
    <dataValidation type="list" allowBlank="1" showInputMessage="1" showErrorMessage="1" sqref="E22" xr:uid="{00000000-0002-0000-0100-000001000000}">
      <formula1>"Available,Not Available"</formula1>
    </dataValidation>
    <dataValidation type="list" allowBlank="1" showInputMessage="1" showErrorMessage="1" sqref="E27" xr:uid="{00000000-0002-0000-0100-000002000000}">
      <formula1>"Branch Manager,Loan Officer,BQM,Cluster Manager,AVP,VP"</formula1>
    </dataValidation>
    <dataValidation type="list" allowBlank="1" showInputMessage="1" showErrorMessage="1" sqref="B32" xr:uid="{00000000-0002-0000-0100-000003000000}">
      <formula1>"Single Staff,Dual Staff"</formula1>
    </dataValidation>
    <dataValidation type="list" allowBlank="1" showInputMessage="1" showErrorMessage="1" sqref="D32:E32" xr:uid="{00000000-0002-0000-0100-000004000000}">
      <formula1>"Available &amp; Updated,Available - Not Updated (Specify in Key Register),Register Not Available,Safe Locker Not Available"</formula1>
    </dataValidation>
  </dataValidations>
  <pageMargins left="0.25" right="0.25" top="0.75" bottom="0.75" header="0.3" footer="0.3"/>
  <pageSetup paperSize="9" fitToHeight="0"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5"/>
  <sheetViews>
    <sheetView showGridLines="0" workbookViewId="0">
      <selection activeCell="A4" sqref="A4"/>
    </sheetView>
  </sheetViews>
  <sheetFormatPr defaultColWidth="9" defaultRowHeight="14.4"/>
  <cols>
    <col min="3" max="3" width="12.21875" customWidth="1"/>
    <col min="4" max="4" width="22.6640625" customWidth="1"/>
    <col min="5" max="5" width="17.21875" customWidth="1"/>
    <col min="6" max="6" width="24.5546875" customWidth="1"/>
    <col min="7" max="7" width="22.5546875" customWidth="1"/>
    <col min="8" max="8" width="17.21875" customWidth="1"/>
    <col min="9" max="9" width="14" customWidth="1"/>
    <col min="10" max="10" width="15.21875" customWidth="1"/>
    <col min="11" max="11" width="15.44140625" customWidth="1"/>
    <col min="12" max="12" width="16.6640625" customWidth="1"/>
    <col min="13" max="13" width="16.21875" customWidth="1"/>
    <col min="14" max="14" width="14.77734375" customWidth="1"/>
    <col min="15" max="15" width="13.21875" customWidth="1"/>
    <col min="16" max="16" width="12" customWidth="1"/>
    <col min="17" max="17" width="16.44140625" customWidth="1"/>
    <col min="18" max="18" width="12.5546875" customWidth="1"/>
    <col min="19" max="19" width="42.5546875" customWidth="1"/>
    <col min="20" max="20" width="23.44140625" customWidth="1"/>
  </cols>
  <sheetData>
    <row r="1" spans="1:20" ht="18">
      <c r="A1" s="50" t="s">
        <v>0</v>
      </c>
      <c r="B1" s="51"/>
      <c r="C1" s="51"/>
      <c r="D1" s="51"/>
      <c r="E1" s="51"/>
      <c r="F1" s="51"/>
      <c r="G1" s="51"/>
      <c r="H1" s="51"/>
      <c r="I1" s="51"/>
      <c r="J1" s="51"/>
      <c r="K1" s="51"/>
      <c r="L1" s="51"/>
      <c r="M1" s="51"/>
      <c r="N1" s="51"/>
      <c r="O1" s="51"/>
      <c r="P1" s="51"/>
      <c r="Q1" s="51"/>
      <c r="R1" s="51"/>
      <c r="S1" s="52"/>
    </row>
    <row r="2" spans="1:20" ht="18">
      <c r="A2" s="31" t="s">
        <v>1</v>
      </c>
      <c r="B2" s="52"/>
      <c r="C2" s="52"/>
      <c r="D2" s="52"/>
      <c r="E2" s="52"/>
      <c r="F2" s="52"/>
      <c r="G2" s="52"/>
      <c r="H2" s="52"/>
      <c r="I2" s="52"/>
      <c r="J2" s="52"/>
      <c r="K2" s="52"/>
      <c r="L2" s="52"/>
      <c r="M2" s="52"/>
      <c r="N2" s="52"/>
      <c r="O2" s="52"/>
      <c r="P2" s="52"/>
      <c r="Q2" s="52"/>
      <c r="R2" s="52"/>
      <c r="S2" s="52"/>
    </row>
    <row r="3" spans="1:20">
      <c r="A3" s="53" t="s">
        <v>90</v>
      </c>
      <c r="B3" s="54"/>
      <c r="C3" s="54"/>
      <c r="D3" s="54"/>
      <c r="E3" s="54"/>
      <c r="F3" s="54"/>
      <c r="G3" s="54"/>
      <c r="H3" s="167" t="s">
        <v>91</v>
      </c>
      <c r="I3" s="168"/>
      <c r="J3" s="168"/>
      <c r="K3" s="168"/>
      <c r="L3" s="168"/>
      <c r="M3" s="168"/>
      <c r="N3" s="168"/>
      <c r="O3" s="168"/>
      <c r="P3" s="168"/>
      <c r="Q3" s="168"/>
      <c r="R3" s="169"/>
      <c r="S3" s="60"/>
      <c r="T3" s="61"/>
    </row>
    <row r="4" spans="1:20" ht="41.4">
      <c r="A4" s="55" t="s">
        <v>4</v>
      </c>
      <c r="B4" s="39" t="s">
        <v>92</v>
      </c>
      <c r="C4" s="39" t="s">
        <v>7</v>
      </c>
      <c r="D4" s="39" t="s">
        <v>93</v>
      </c>
      <c r="E4" s="39" t="s">
        <v>94</v>
      </c>
      <c r="F4" s="39" t="s">
        <v>95</v>
      </c>
      <c r="G4" s="39" t="s">
        <v>96</v>
      </c>
      <c r="H4" s="39" t="s">
        <v>97</v>
      </c>
      <c r="I4" s="39" t="s">
        <v>64</v>
      </c>
      <c r="J4" s="39" t="s">
        <v>98</v>
      </c>
      <c r="K4" s="39" t="s">
        <v>99</v>
      </c>
      <c r="L4" s="39" t="s">
        <v>100</v>
      </c>
      <c r="M4" s="39" t="s">
        <v>65</v>
      </c>
      <c r="N4" s="39" t="s">
        <v>101</v>
      </c>
      <c r="O4" s="39" t="s">
        <v>102</v>
      </c>
      <c r="P4" s="39" t="s">
        <v>103</v>
      </c>
      <c r="Q4" s="39" t="s">
        <v>104</v>
      </c>
      <c r="R4" s="39" t="s">
        <v>105</v>
      </c>
      <c r="S4" s="39" t="s">
        <v>106</v>
      </c>
      <c r="T4" s="62" t="s">
        <v>107</v>
      </c>
    </row>
    <row r="5" spans="1:20" ht="33" customHeight="1">
      <c r="A5" s="56">
        <v>1</v>
      </c>
      <c r="B5" s="41" t="s">
        <v>35</v>
      </c>
      <c r="C5" s="57" t="s">
        <v>36</v>
      </c>
      <c r="D5" s="42" t="s">
        <v>41</v>
      </c>
      <c r="E5" s="42" t="s">
        <v>43</v>
      </c>
      <c r="F5" s="42" t="s">
        <v>42</v>
      </c>
      <c r="G5" s="57" t="s">
        <v>40</v>
      </c>
      <c r="H5" s="58">
        <v>0</v>
      </c>
      <c r="I5" s="58">
        <v>2000</v>
      </c>
      <c r="J5" s="58">
        <v>0</v>
      </c>
      <c r="K5" s="58">
        <v>0</v>
      </c>
      <c r="L5" s="58">
        <v>0</v>
      </c>
      <c r="M5" s="58">
        <v>0</v>
      </c>
      <c r="N5" s="58">
        <v>0</v>
      </c>
      <c r="O5" s="58">
        <v>0</v>
      </c>
      <c r="P5" s="59">
        <f>SUM(H5:O5)</f>
        <v>2000</v>
      </c>
      <c r="Q5" s="58">
        <v>0</v>
      </c>
      <c r="R5" s="59">
        <f>P5-Q5</f>
        <v>2000</v>
      </c>
      <c r="S5" s="63"/>
      <c r="T5" s="13" t="s">
        <v>387</v>
      </c>
    </row>
  </sheetData>
  <autoFilter ref="A4:T5" xr:uid="{00000000-0009-0000-0000-000002000000}"/>
  <mergeCells count="1">
    <mergeCell ref="H3:R3"/>
  </mergeCells>
  <dataValidations count="2">
    <dataValidation type="custom" allowBlank="1" showErrorMessage="1" sqref="B5" xr:uid="{A4854CFE-735E-45A2-95DD-7920EC502D8F}">
      <formula1>AND(LEN(SUBSTITUTE(B5," ",""))=5,LEFT(RIGHT(B5,3),1)=":",EXACT(B5,UPPER(B5)),INT(RIGHT(B5,2)))</formula1>
    </dataValidation>
    <dataValidation type="list" allowBlank="1" showInputMessage="1" showErrorMessage="1" sqref="T5" xr:uid="{4C116D8F-AB42-4E07-9680-92E0846F185D}">
      <formula1>"Complaint Lodged,Complaint Not Lodged,FIR Filled,FIR Not Filled,No Action Taken"</formula1>
    </dataValidation>
  </dataValidations>
  <pageMargins left="0.7" right="0.7" top="0.75" bottom="0.75" header="0.3" footer="0.3"/>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W5"/>
  <sheetViews>
    <sheetView showGridLines="0" zoomScale="94" zoomScaleNormal="94" workbookViewId="0">
      <selection activeCell="A4" sqref="A4"/>
    </sheetView>
  </sheetViews>
  <sheetFormatPr defaultColWidth="8.6640625" defaultRowHeight="13.8"/>
  <cols>
    <col min="1" max="1" width="8.6640625" style="3"/>
    <col min="2" max="2" width="15.6640625" style="29" customWidth="1"/>
    <col min="3" max="5" width="18.77734375" style="3" customWidth="1"/>
    <col min="6" max="6" width="19.44140625" style="3" customWidth="1"/>
    <col min="7" max="7" width="21" style="3" customWidth="1"/>
    <col min="8" max="8" width="23" style="3" customWidth="1"/>
    <col min="9" max="10" width="16" style="3" customWidth="1"/>
    <col min="11" max="11" width="14.77734375" style="3" customWidth="1"/>
    <col min="12" max="12" width="17.21875" style="29" customWidth="1"/>
    <col min="13" max="13" width="18.6640625" style="3" customWidth="1"/>
    <col min="14" max="14" width="17.77734375" style="3" customWidth="1"/>
    <col min="15" max="15" width="17.21875" style="3" customWidth="1"/>
    <col min="16" max="16" width="17.44140625" style="3" customWidth="1"/>
    <col min="17" max="17" width="17.44140625" style="30" customWidth="1"/>
    <col min="18" max="18" width="17.44140625" style="3" customWidth="1"/>
    <col min="19" max="19" width="20.21875" style="3" customWidth="1"/>
    <col min="20" max="20" width="20.5546875" style="3" customWidth="1"/>
    <col min="21" max="22" width="16" style="3" customWidth="1"/>
    <col min="23" max="23" width="108.44140625" style="3" customWidth="1"/>
    <col min="24" max="16384" width="8.6640625" style="3"/>
  </cols>
  <sheetData>
    <row r="1" spans="1:23" ht="18">
      <c r="A1" s="31" t="s">
        <v>0</v>
      </c>
      <c r="B1" s="32"/>
      <c r="C1" s="32"/>
      <c r="D1" s="32"/>
      <c r="E1" s="32"/>
      <c r="F1" s="32"/>
      <c r="G1" s="32"/>
      <c r="H1" s="32"/>
      <c r="I1" s="32"/>
      <c r="J1" s="32"/>
      <c r="K1" s="32"/>
      <c r="L1" s="32"/>
      <c r="M1" s="32"/>
      <c r="N1" s="32"/>
      <c r="O1" s="32"/>
      <c r="P1" s="32"/>
      <c r="Q1" s="44"/>
      <c r="R1" s="32"/>
      <c r="S1" s="32"/>
      <c r="T1" s="32"/>
      <c r="U1" s="32"/>
      <c r="V1" s="32"/>
      <c r="W1" s="45"/>
    </row>
    <row r="2" spans="1:23" ht="15.6">
      <c r="A2" s="33" t="s">
        <v>1</v>
      </c>
      <c r="B2" s="34"/>
      <c r="C2" s="34"/>
      <c r="D2" s="34"/>
      <c r="E2" s="34"/>
      <c r="F2" s="34"/>
      <c r="G2" s="34"/>
      <c r="H2" s="34"/>
      <c r="I2" s="34"/>
      <c r="J2" s="34"/>
      <c r="K2" s="34"/>
      <c r="L2" s="34"/>
      <c r="M2" s="34"/>
      <c r="N2" s="34"/>
      <c r="O2" s="34"/>
      <c r="P2" s="34"/>
      <c r="Q2" s="46"/>
      <c r="R2" s="34"/>
      <c r="S2" s="34"/>
      <c r="T2" s="34"/>
      <c r="U2" s="34"/>
      <c r="V2" s="34"/>
      <c r="W2" s="45"/>
    </row>
    <row r="3" spans="1:23">
      <c r="A3" s="35" t="s">
        <v>108</v>
      </c>
      <c r="B3" s="36"/>
      <c r="C3" s="36"/>
      <c r="D3" s="36"/>
      <c r="E3" s="36"/>
      <c r="F3" s="36"/>
      <c r="G3" s="36"/>
      <c r="H3" s="36"/>
      <c r="I3" s="36"/>
      <c r="J3" s="36"/>
      <c r="K3" s="36"/>
      <c r="L3" s="36"/>
      <c r="M3" s="43"/>
      <c r="N3" s="36"/>
      <c r="O3" s="36"/>
      <c r="P3" s="34"/>
      <c r="Q3" s="46"/>
      <c r="R3" s="34"/>
      <c r="S3" s="36"/>
      <c r="T3" s="36"/>
      <c r="U3" s="36"/>
      <c r="V3" s="36"/>
      <c r="W3" s="47"/>
    </row>
    <row r="4" spans="1:23" ht="41.4">
      <c r="A4" s="37" t="s">
        <v>4</v>
      </c>
      <c r="B4" s="38" t="s">
        <v>109</v>
      </c>
      <c r="C4" s="38" t="s">
        <v>110</v>
      </c>
      <c r="D4" s="39" t="s">
        <v>111</v>
      </c>
      <c r="E4" s="39" t="s">
        <v>112</v>
      </c>
      <c r="F4" s="39" t="s">
        <v>113</v>
      </c>
      <c r="G4" s="39" t="s">
        <v>114</v>
      </c>
      <c r="H4" s="39" t="s">
        <v>115</v>
      </c>
      <c r="I4" s="38" t="s">
        <v>116</v>
      </c>
      <c r="J4" s="38" t="s">
        <v>117</v>
      </c>
      <c r="K4" s="38" t="s">
        <v>118</v>
      </c>
      <c r="L4" s="38" t="s">
        <v>119</v>
      </c>
      <c r="M4" s="38" t="s">
        <v>120</v>
      </c>
      <c r="N4" s="38" t="s">
        <v>121</v>
      </c>
      <c r="O4" s="38" t="s">
        <v>122</v>
      </c>
      <c r="P4" s="38" t="s">
        <v>123</v>
      </c>
      <c r="Q4" s="48" t="s">
        <v>124</v>
      </c>
      <c r="R4" s="38" t="s">
        <v>125</v>
      </c>
      <c r="S4" s="38" t="s">
        <v>126</v>
      </c>
      <c r="T4" s="38" t="s">
        <v>127</v>
      </c>
      <c r="U4" s="38" t="s">
        <v>128</v>
      </c>
      <c r="V4" s="49" t="s">
        <v>129</v>
      </c>
      <c r="W4" s="38" t="s">
        <v>130</v>
      </c>
    </row>
    <row r="5" spans="1:23">
      <c r="A5" s="40">
        <v>1</v>
      </c>
      <c r="B5" s="119" t="s">
        <v>35</v>
      </c>
      <c r="C5" s="127" t="s">
        <v>36</v>
      </c>
      <c r="D5" s="128" t="s">
        <v>40</v>
      </c>
      <c r="E5" s="129">
        <v>45757</v>
      </c>
      <c r="F5" s="127" t="s">
        <v>41</v>
      </c>
      <c r="G5" s="127" t="s">
        <v>43</v>
      </c>
      <c r="H5" s="127" t="s">
        <v>42</v>
      </c>
      <c r="I5" s="127" t="s">
        <v>131</v>
      </c>
      <c r="J5" s="127" t="s">
        <v>132</v>
      </c>
      <c r="K5" s="127" t="s">
        <v>133</v>
      </c>
      <c r="L5" s="130">
        <v>349938193</v>
      </c>
      <c r="M5" s="129">
        <v>44916</v>
      </c>
      <c r="N5" s="127">
        <v>36733</v>
      </c>
      <c r="O5" s="127">
        <v>2000</v>
      </c>
      <c r="P5" s="131" t="s">
        <v>134</v>
      </c>
      <c r="Q5" s="129">
        <v>45570</v>
      </c>
      <c r="R5" s="127">
        <v>2000</v>
      </c>
      <c r="S5" s="127">
        <v>0</v>
      </c>
      <c r="T5" s="127">
        <v>0</v>
      </c>
      <c r="U5" s="132">
        <f t="shared" ref="U5" si="0">R5-(S5+T5)</f>
        <v>2000</v>
      </c>
      <c r="V5" s="13" t="s">
        <v>135</v>
      </c>
      <c r="W5" s="13" t="s">
        <v>136</v>
      </c>
    </row>
  </sheetData>
  <conditionalFormatting sqref="L5">
    <cfRule type="duplicateValues" dxfId="5" priority="1" stopIfTrue="1"/>
  </conditionalFormatting>
  <dataValidations count="3">
    <dataValidation allowBlank="1" showErrorMessage="1" sqref="B5" xr:uid="{0D61DBBB-0E55-4C5E-8B4B-16DDDD1B66A3}"/>
    <dataValidation type="list" allowBlank="1" showInputMessage="1" showErrorMessage="1" sqref="P5" xr:uid="{21108D94-E945-4D7A-8659-9C8A1128CF1E}">
      <formula1>"Installment,Pre-Closure,Disbursed Amount Recollected,Loan Processing Fee,Advance Collection,Death Case-Installment,Commission,Other Amount (Specify in Remarks)"</formula1>
    </dataValidation>
    <dataValidation type="list" allowBlank="1" showInputMessage="1" showErrorMessage="1" sqref="V5" xr:uid="{58C6DFEF-404D-4ACA-B27B-9BCBB1424774}">
      <formula1>"Loan Card,Digital Payment,Cash Receipt,Borrower Written Statement,Deliquent Staff Written Statement,Center Meeting Register,Hand Written Receipt"</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L43"/>
  <sheetViews>
    <sheetView showGridLines="0" topLeftCell="A5" workbookViewId="0">
      <selection activeCell="A5" sqref="A5"/>
    </sheetView>
  </sheetViews>
  <sheetFormatPr defaultColWidth="15.109375" defaultRowHeight="14.4"/>
  <cols>
    <col min="1" max="12" width="15.109375" style="4" customWidth="1"/>
    <col min="13" max="13" width="23.33203125" style="4" customWidth="1"/>
    <col min="14" max="18" width="15.109375" style="4" customWidth="1"/>
    <col min="19" max="19" width="16.88671875" style="4" customWidth="1"/>
    <col min="20" max="53" width="15.109375" style="4" customWidth="1"/>
    <col min="54" max="54" width="15.109375" style="5" customWidth="1"/>
    <col min="55" max="55" width="27" style="4" customWidth="1"/>
    <col min="56" max="56" width="22.109375" style="4" customWidth="1"/>
    <col min="57" max="57" width="21.109375" style="4" customWidth="1"/>
    <col min="58" max="59" width="15.109375" style="4" customWidth="1"/>
    <col min="60" max="60" width="36.33203125" style="4" customWidth="1"/>
    <col min="61" max="61" width="23.6640625" style="4" customWidth="1"/>
    <col min="62" max="62" width="53.44140625" style="4" customWidth="1"/>
    <col min="63" max="63" width="32.6640625" style="4" customWidth="1"/>
    <col min="64" max="64" width="91.88671875" style="4" customWidth="1"/>
    <col min="65" max="16373" width="15.109375" style="4" customWidth="1"/>
    <col min="16374" max="16384" width="15.109375" style="4"/>
  </cols>
  <sheetData>
    <row r="1" spans="1:64" s="3" customFormat="1" ht="18">
      <c r="A1" s="6" t="s">
        <v>0</v>
      </c>
      <c r="B1" s="7"/>
      <c r="C1" s="7"/>
      <c r="D1" s="7"/>
      <c r="E1" s="7"/>
      <c r="F1" s="7"/>
      <c r="G1" s="7"/>
      <c r="H1" s="7"/>
      <c r="I1" s="7"/>
      <c r="J1" s="7"/>
      <c r="K1" s="7"/>
      <c r="L1" s="7"/>
      <c r="M1" s="7"/>
      <c r="N1" s="7"/>
      <c r="O1" s="7"/>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7"/>
      <c r="AY1" s="7"/>
      <c r="AZ1" s="7"/>
      <c r="BA1" s="7"/>
      <c r="BB1" s="15"/>
      <c r="BC1" s="7"/>
      <c r="BD1" s="7"/>
      <c r="BE1" s="7"/>
      <c r="BF1" s="7"/>
      <c r="BG1" s="7"/>
      <c r="BH1" s="7"/>
      <c r="BI1" s="7"/>
      <c r="BJ1" s="7"/>
      <c r="BK1" s="7"/>
      <c r="BL1" s="21"/>
    </row>
    <row r="2" spans="1:64" s="3" customFormat="1" ht="15.6">
      <c r="A2" s="8" t="s">
        <v>1</v>
      </c>
      <c r="B2" s="9"/>
      <c r="C2" s="9"/>
      <c r="D2" s="9"/>
      <c r="E2" s="9"/>
      <c r="F2" s="9"/>
      <c r="G2" s="9"/>
      <c r="H2" s="9"/>
      <c r="I2" s="9"/>
      <c r="J2" s="9"/>
      <c r="K2" s="9"/>
      <c r="L2" s="9"/>
      <c r="M2" s="9"/>
      <c r="N2" s="9"/>
      <c r="O2" s="9"/>
      <c r="P2" s="9"/>
      <c r="Q2" s="9"/>
      <c r="R2" s="9"/>
      <c r="S2" s="9"/>
      <c r="T2" s="9"/>
      <c r="U2" s="9"/>
      <c r="V2" s="9"/>
      <c r="W2" s="9"/>
      <c r="X2" s="9"/>
      <c r="Y2" s="9"/>
      <c r="Z2" s="9"/>
      <c r="AA2" s="9"/>
      <c r="AB2" s="9"/>
      <c r="AC2" s="9"/>
      <c r="AD2" s="9"/>
      <c r="AE2" s="9"/>
      <c r="AF2" s="9"/>
      <c r="AG2" s="9"/>
      <c r="AH2" s="9"/>
      <c r="AI2" s="9"/>
      <c r="AJ2" s="9"/>
      <c r="AK2" s="9"/>
      <c r="AL2" s="9"/>
      <c r="AM2" s="9"/>
      <c r="AN2" s="9"/>
      <c r="AO2" s="9"/>
      <c r="AP2" s="9"/>
      <c r="AQ2" s="9"/>
      <c r="AR2" s="9"/>
      <c r="AS2" s="9"/>
      <c r="AT2" s="9"/>
      <c r="AU2" s="9"/>
      <c r="AV2" s="9"/>
      <c r="AW2" s="9"/>
      <c r="AX2" s="9"/>
      <c r="AY2" s="9"/>
      <c r="AZ2" s="9"/>
      <c r="BA2" s="9"/>
      <c r="BB2" s="16"/>
      <c r="BC2" s="9"/>
      <c r="BD2" s="9"/>
      <c r="BE2" s="9"/>
      <c r="BF2" s="9"/>
      <c r="BG2" s="9"/>
      <c r="BH2" s="9"/>
      <c r="BI2" s="9"/>
      <c r="BJ2" s="9"/>
      <c r="BK2" s="9"/>
      <c r="BL2" s="22"/>
    </row>
    <row r="3" spans="1:64" s="3" customFormat="1" ht="13.8">
      <c r="A3" s="10" t="s">
        <v>137</v>
      </c>
      <c r="B3" s="11"/>
      <c r="C3" s="11"/>
      <c r="D3" s="11"/>
      <c r="E3" s="11"/>
      <c r="F3" s="11"/>
      <c r="G3" s="11"/>
      <c r="H3" s="11"/>
      <c r="I3" s="11"/>
      <c r="J3" s="11"/>
      <c r="K3" s="11"/>
      <c r="L3" s="11"/>
      <c r="M3" s="11"/>
      <c r="N3" s="11"/>
      <c r="O3" s="11"/>
      <c r="P3" s="11"/>
      <c r="Q3" s="11"/>
      <c r="R3" s="11"/>
      <c r="S3" s="11"/>
      <c r="T3" s="11"/>
      <c r="U3" s="11"/>
      <c r="V3" s="11"/>
      <c r="W3" s="11"/>
      <c r="X3" s="11"/>
      <c r="Y3" s="11"/>
      <c r="Z3" s="11"/>
      <c r="AA3" s="11"/>
      <c r="AB3" s="11"/>
      <c r="AC3" s="11"/>
      <c r="AD3" s="11"/>
      <c r="AE3" s="11"/>
      <c r="AF3" s="11"/>
      <c r="AG3" s="11"/>
      <c r="AH3" s="11"/>
      <c r="AI3" s="11"/>
      <c r="AJ3" s="11"/>
      <c r="AK3" s="11"/>
      <c r="AL3" s="11"/>
      <c r="AM3" s="11"/>
      <c r="AN3" s="11"/>
      <c r="AO3" s="11"/>
      <c r="AP3" s="11"/>
      <c r="AQ3" s="11"/>
      <c r="AR3" s="11"/>
      <c r="AS3" s="11"/>
      <c r="AT3" s="11"/>
      <c r="AU3" s="11"/>
      <c r="AV3" s="11"/>
      <c r="AW3" s="11"/>
      <c r="AX3" s="11"/>
      <c r="AY3" s="11"/>
      <c r="AZ3" s="11"/>
      <c r="BA3" s="11"/>
      <c r="BB3" s="17"/>
      <c r="BC3" s="11"/>
      <c r="BD3" s="11"/>
      <c r="BE3" s="11"/>
      <c r="BF3" s="11"/>
      <c r="BG3" s="11"/>
      <c r="BH3" s="11"/>
      <c r="BI3" s="11"/>
      <c r="BJ3" s="11"/>
      <c r="BK3" s="11"/>
      <c r="BL3" s="23"/>
    </row>
    <row r="4" spans="1:64" s="3" customFormat="1" ht="13.8">
      <c r="A4" s="10" t="s">
        <v>138</v>
      </c>
      <c r="B4" s="11"/>
      <c r="C4" s="11"/>
      <c r="D4" s="11"/>
      <c r="E4" s="11"/>
      <c r="F4" s="11"/>
      <c r="G4" s="11"/>
      <c r="H4" s="11"/>
      <c r="I4" s="11"/>
      <c r="J4" s="11"/>
      <c r="K4" s="11"/>
      <c r="L4" s="11"/>
      <c r="M4" s="11"/>
      <c r="N4" s="11"/>
      <c r="O4" s="11"/>
      <c r="P4" s="11"/>
      <c r="Q4" s="11"/>
      <c r="R4" s="11"/>
      <c r="S4" s="11"/>
      <c r="T4" s="11"/>
      <c r="U4" s="11"/>
      <c r="V4" s="11"/>
      <c r="W4" s="11"/>
      <c r="X4" s="11"/>
      <c r="Y4" s="11"/>
      <c r="Z4" s="11"/>
      <c r="AA4" s="11"/>
      <c r="AB4" s="11"/>
      <c r="AC4" s="11"/>
      <c r="AD4" s="11"/>
      <c r="AE4" s="11"/>
      <c r="AF4" s="11"/>
      <c r="AG4" s="11"/>
      <c r="AH4" s="11"/>
      <c r="AI4" s="11"/>
      <c r="AJ4" s="11"/>
      <c r="AK4" s="11"/>
      <c r="AL4" s="11"/>
      <c r="AM4" s="11"/>
      <c r="AN4" s="11"/>
      <c r="AO4" s="11"/>
      <c r="AP4" s="11"/>
      <c r="AQ4" s="11"/>
      <c r="AR4" s="11"/>
      <c r="AS4" s="11"/>
      <c r="AT4" s="11"/>
      <c r="AU4" s="11"/>
      <c r="AV4" s="11"/>
      <c r="AW4" s="11"/>
      <c r="AX4" s="11"/>
      <c r="AY4" s="11"/>
      <c r="AZ4" s="11"/>
      <c r="BA4" s="11"/>
      <c r="BB4" s="17"/>
      <c r="BC4" s="11"/>
      <c r="BD4" s="11"/>
      <c r="BE4" s="11"/>
      <c r="BF4" s="11"/>
      <c r="BG4" s="11"/>
      <c r="BH4" s="11"/>
      <c r="BI4" s="11"/>
      <c r="BJ4" s="11"/>
      <c r="BK4" s="11"/>
      <c r="BL4" s="23"/>
    </row>
    <row r="5" spans="1:64" ht="55.2">
      <c r="A5" s="12" t="s">
        <v>4</v>
      </c>
      <c r="B5" s="12" t="s">
        <v>9</v>
      </c>
      <c r="C5" s="12" t="s">
        <v>8</v>
      </c>
      <c r="D5" s="12" t="s">
        <v>49</v>
      </c>
      <c r="E5" s="12" t="s">
        <v>48</v>
      </c>
      <c r="F5" s="12" t="s">
        <v>139</v>
      </c>
      <c r="G5" s="12" t="s">
        <v>6</v>
      </c>
      <c r="H5" s="12" t="s">
        <v>7</v>
      </c>
      <c r="I5" s="12" t="s">
        <v>140</v>
      </c>
      <c r="J5" s="12" t="s">
        <v>141</v>
      </c>
      <c r="K5" s="12" t="s">
        <v>142</v>
      </c>
      <c r="L5" s="12" t="s">
        <v>143</v>
      </c>
      <c r="M5" s="12" t="s">
        <v>144</v>
      </c>
      <c r="N5" s="12" t="s">
        <v>145</v>
      </c>
      <c r="O5" s="12" t="s">
        <v>116</v>
      </c>
      <c r="P5" s="12" t="s">
        <v>146</v>
      </c>
      <c r="Q5" s="12" t="s">
        <v>147</v>
      </c>
      <c r="R5" s="12" t="s">
        <v>148</v>
      </c>
      <c r="S5" s="12" t="s">
        <v>149</v>
      </c>
      <c r="T5" s="12" t="s">
        <v>150</v>
      </c>
      <c r="U5" s="12" t="s">
        <v>151</v>
      </c>
      <c r="V5" s="12" t="s">
        <v>152</v>
      </c>
      <c r="W5" s="12" t="s">
        <v>153</v>
      </c>
      <c r="X5" s="12" t="s">
        <v>154</v>
      </c>
      <c r="Y5" s="12" t="s">
        <v>155</v>
      </c>
      <c r="Z5" s="12" t="s">
        <v>156</v>
      </c>
      <c r="AA5" s="12" t="s">
        <v>157</v>
      </c>
      <c r="AB5" s="12" t="s">
        <v>158</v>
      </c>
      <c r="AC5" s="12" t="s">
        <v>159</v>
      </c>
      <c r="AD5" s="12" t="s">
        <v>160</v>
      </c>
      <c r="AE5" s="12" t="s">
        <v>161</v>
      </c>
      <c r="AF5" s="12" t="s">
        <v>162</v>
      </c>
      <c r="AG5" s="12" t="s">
        <v>163</v>
      </c>
      <c r="AH5" s="12" t="s">
        <v>164</v>
      </c>
      <c r="AI5" s="12" t="s">
        <v>165</v>
      </c>
      <c r="AJ5" s="12" t="s">
        <v>166</v>
      </c>
      <c r="AK5" s="12" t="s">
        <v>167</v>
      </c>
      <c r="AL5" s="12" t="s">
        <v>168</v>
      </c>
      <c r="AM5" s="12" t="s">
        <v>169</v>
      </c>
      <c r="AN5" s="12" t="s">
        <v>170</v>
      </c>
      <c r="AO5" s="12" t="s">
        <v>171</v>
      </c>
      <c r="AP5" s="12" t="s">
        <v>172</v>
      </c>
      <c r="AQ5" s="12" t="s">
        <v>173</v>
      </c>
      <c r="AR5" s="12" t="s">
        <v>174</v>
      </c>
      <c r="AS5" s="12" t="s">
        <v>175</v>
      </c>
      <c r="AT5" s="12" t="s">
        <v>176</v>
      </c>
      <c r="AU5" s="12" t="s">
        <v>177</v>
      </c>
      <c r="AV5" s="12" t="s">
        <v>178</v>
      </c>
      <c r="AW5" s="12" t="s">
        <v>179</v>
      </c>
      <c r="AX5" s="12" t="s">
        <v>180</v>
      </c>
      <c r="AY5" s="12" t="s">
        <v>181</v>
      </c>
      <c r="AZ5" s="12" t="s">
        <v>182</v>
      </c>
      <c r="BA5" s="12" t="s">
        <v>183</v>
      </c>
      <c r="BB5" s="18" t="s">
        <v>184</v>
      </c>
      <c r="BC5" s="1" t="s">
        <v>185</v>
      </c>
      <c r="BD5" s="1" t="s">
        <v>186</v>
      </c>
      <c r="BE5" s="1" t="s">
        <v>187</v>
      </c>
      <c r="BF5" s="24" t="s">
        <v>188</v>
      </c>
      <c r="BG5" s="1" t="s">
        <v>189</v>
      </c>
      <c r="BH5" s="1" t="s">
        <v>190</v>
      </c>
      <c r="BI5" s="1" t="s">
        <v>191</v>
      </c>
      <c r="BJ5" s="1" t="s">
        <v>192</v>
      </c>
      <c r="BK5" s="1" t="s">
        <v>193</v>
      </c>
      <c r="BL5" s="1" t="s">
        <v>33</v>
      </c>
    </row>
    <row r="6" spans="1:64">
      <c r="A6" s="13">
        <v>1</v>
      </c>
      <c r="B6" s="13" t="s">
        <v>38</v>
      </c>
      <c r="C6" s="13" t="s">
        <v>37</v>
      </c>
      <c r="D6" s="13" t="s">
        <v>194</v>
      </c>
      <c r="E6" s="13" t="s">
        <v>195</v>
      </c>
      <c r="F6" s="13" t="s">
        <v>196</v>
      </c>
      <c r="G6" s="13" t="s">
        <v>35</v>
      </c>
      <c r="H6" s="13" t="s">
        <v>36</v>
      </c>
      <c r="I6" s="14">
        <v>173780</v>
      </c>
      <c r="J6" s="14" t="s">
        <v>268</v>
      </c>
      <c r="K6" s="14">
        <v>173780</v>
      </c>
      <c r="L6" s="14" t="s">
        <v>205</v>
      </c>
      <c r="M6" s="14" t="s">
        <v>206</v>
      </c>
      <c r="N6" s="14">
        <v>538263</v>
      </c>
      <c r="O6" s="14" t="s">
        <v>131</v>
      </c>
      <c r="P6" s="14">
        <v>895640</v>
      </c>
      <c r="Q6" s="14" t="s">
        <v>269</v>
      </c>
      <c r="R6" s="14" t="s">
        <v>244</v>
      </c>
      <c r="S6" s="14" t="s">
        <v>132</v>
      </c>
      <c r="T6" s="133" t="s">
        <v>256</v>
      </c>
      <c r="U6" s="133" t="s">
        <v>198</v>
      </c>
      <c r="V6" s="133">
        <v>541</v>
      </c>
      <c r="W6" s="133" t="s">
        <v>267</v>
      </c>
      <c r="X6" s="133">
        <v>349938193</v>
      </c>
      <c r="Y6" s="133" t="s">
        <v>133</v>
      </c>
      <c r="Z6" s="134">
        <v>44916</v>
      </c>
      <c r="AA6" s="135">
        <v>36733</v>
      </c>
      <c r="AB6" s="133" t="s">
        <v>255</v>
      </c>
      <c r="AC6" s="133">
        <v>24</v>
      </c>
      <c r="AD6" s="133" t="s">
        <v>200</v>
      </c>
      <c r="AE6" s="133" t="s">
        <v>261</v>
      </c>
      <c r="AF6" s="135">
        <v>1611</v>
      </c>
      <c r="AG6" s="135">
        <v>2000</v>
      </c>
      <c r="AH6" s="134">
        <v>45662</v>
      </c>
      <c r="AI6" s="135">
        <v>30976.51</v>
      </c>
      <c r="AJ6" s="135">
        <v>10634.49</v>
      </c>
      <c r="AK6" s="135">
        <v>41611</v>
      </c>
      <c r="AL6" s="135">
        <v>5756.49</v>
      </c>
      <c r="AM6" s="135">
        <v>243.51</v>
      </c>
      <c r="AN6" s="135">
        <v>6000</v>
      </c>
      <c r="AO6" s="135">
        <v>5756.49</v>
      </c>
      <c r="AP6" s="135">
        <v>243.51</v>
      </c>
      <c r="AQ6" s="135">
        <v>6000</v>
      </c>
      <c r="AR6" s="133">
        <v>27</v>
      </c>
      <c r="AS6" s="133">
        <v>151</v>
      </c>
      <c r="AT6" s="133" t="s">
        <v>201</v>
      </c>
      <c r="AU6" s="133" t="s">
        <v>202</v>
      </c>
      <c r="AV6" s="133" t="s">
        <v>202</v>
      </c>
      <c r="AW6" s="133" t="s">
        <v>202</v>
      </c>
      <c r="AX6" s="133" t="s">
        <v>203</v>
      </c>
      <c r="AY6" s="133" t="s">
        <v>202</v>
      </c>
      <c r="AZ6" s="133" t="s">
        <v>202</v>
      </c>
      <c r="BA6" s="135">
        <v>0</v>
      </c>
      <c r="BB6" s="19">
        <v>45757</v>
      </c>
      <c r="BC6" s="20" t="s">
        <v>257</v>
      </c>
      <c r="BD6" s="13" t="s">
        <v>258</v>
      </c>
      <c r="BE6" s="13" t="s">
        <v>259</v>
      </c>
      <c r="BF6" s="25" t="s">
        <v>260</v>
      </c>
      <c r="BG6" s="136" t="s">
        <v>135</v>
      </c>
      <c r="BH6" s="27"/>
      <c r="BI6" s="13" t="s">
        <v>270</v>
      </c>
      <c r="BJ6" s="13" t="s">
        <v>271</v>
      </c>
      <c r="BK6" s="27">
        <v>2000</v>
      </c>
      <c r="BL6" s="2" t="s">
        <v>272</v>
      </c>
    </row>
    <row r="7" spans="1:64">
      <c r="A7" s="13">
        <v>2</v>
      </c>
      <c r="B7" s="13" t="s">
        <v>38</v>
      </c>
      <c r="C7" s="13" t="s">
        <v>37</v>
      </c>
      <c r="D7" s="13" t="s">
        <v>194</v>
      </c>
      <c r="E7" s="13" t="s">
        <v>195</v>
      </c>
      <c r="F7" s="13" t="s">
        <v>196</v>
      </c>
      <c r="G7" s="13" t="s">
        <v>35</v>
      </c>
      <c r="H7" s="13" t="s">
        <v>36</v>
      </c>
      <c r="I7" s="14">
        <v>149978</v>
      </c>
      <c r="J7" s="14" t="s">
        <v>251</v>
      </c>
      <c r="K7" s="14">
        <v>149978</v>
      </c>
      <c r="L7" s="14" t="s">
        <v>205</v>
      </c>
      <c r="M7" s="14" t="s">
        <v>206</v>
      </c>
      <c r="N7" s="14">
        <v>225324</v>
      </c>
      <c r="O7" s="14" t="s">
        <v>266</v>
      </c>
      <c r="P7" s="14">
        <v>299394</v>
      </c>
      <c r="Q7" s="14" t="s">
        <v>288</v>
      </c>
      <c r="R7" s="14" t="s">
        <v>244</v>
      </c>
      <c r="S7" s="14" t="s">
        <v>289</v>
      </c>
      <c r="T7" s="133" t="s">
        <v>197</v>
      </c>
      <c r="U7" s="133" t="s">
        <v>198</v>
      </c>
      <c r="V7" s="133">
        <v>541</v>
      </c>
      <c r="W7" s="133" t="s">
        <v>210</v>
      </c>
      <c r="X7" s="133">
        <v>350985273</v>
      </c>
      <c r="Y7" s="133" t="s">
        <v>211</v>
      </c>
      <c r="Z7" s="134">
        <v>45000</v>
      </c>
      <c r="AA7" s="135">
        <v>36733</v>
      </c>
      <c r="AB7" s="133" t="s">
        <v>207</v>
      </c>
      <c r="AC7" s="133">
        <v>24</v>
      </c>
      <c r="AD7" s="133" t="s">
        <v>200</v>
      </c>
      <c r="AE7" s="133" t="s">
        <v>290</v>
      </c>
      <c r="AF7" s="135">
        <v>1747</v>
      </c>
      <c r="AG7" s="135">
        <v>2000</v>
      </c>
      <c r="AH7" s="134">
        <v>45722</v>
      </c>
      <c r="AI7" s="135">
        <v>34774.58</v>
      </c>
      <c r="AJ7" s="135">
        <v>10972.42</v>
      </c>
      <c r="AK7" s="135">
        <v>45747</v>
      </c>
      <c r="AL7" s="135">
        <v>1958.42</v>
      </c>
      <c r="AM7" s="135">
        <v>41.58</v>
      </c>
      <c r="AN7" s="135">
        <v>2000</v>
      </c>
      <c r="AO7" s="135">
        <v>0</v>
      </c>
      <c r="AP7" s="135">
        <v>0</v>
      </c>
      <c r="AQ7" s="135">
        <v>0</v>
      </c>
      <c r="AR7" s="133">
        <v>23</v>
      </c>
      <c r="AS7" s="133" t="s">
        <v>231</v>
      </c>
      <c r="AT7" s="133"/>
      <c r="AU7" s="133" t="s">
        <v>202</v>
      </c>
      <c r="AV7" s="133" t="s">
        <v>202</v>
      </c>
      <c r="AW7" s="133" t="s">
        <v>202</v>
      </c>
      <c r="AX7" s="133" t="s">
        <v>203</v>
      </c>
      <c r="AY7" s="133" t="s">
        <v>202</v>
      </c>
      <c r="AZ7" s="133" t="s">
        <v>202</v>
      </c>
      <c r="BA7" s="135">
        <v>0</v>
      </c>
      <c r="BB7" s="19">
        <v>45756</v>
      </c>
      <c r="BC7" s="20" t="s">
        <v>257</v>
      </c>
      <c r="BD7" s="13" t="s">
        <v>258</v>
      </c>
      <c r="BE7" s="13" t="s">
        <v>259</v>
      </c>
      <c r="BF7" s="25" t="s">
        <v>281</v>
      </c>
      <c r="BG7" s="13"/>
      <c r="BH7" s="27"/>
      <c r="BI7" s="13" t="s">
        <v>282</v>
      </c>
      <c r="BJ7" s="13"/>
      <c r="BK7" s="27"/>
      <c r="BL7" s="2" t="s">
        <v>283</v>
      </c>
    </row>
    <row r="8" spans="1:64">
      <c r="A8" s="13">
        <v>3</v>
      </c>
      <c r="B8" s="13" t="s">
        <v>38</v>
      </c>
      <c r="C8" s="13" t="s">
        <v>37</v>
      </c>
      <c r="D8" s="13" t="s">
        <v>194</v>
      </c>
      <c r="E8" s="13" t="s">
        <v>195</v>
      </c>
      <c r="F8" s="13" t="s">
        <v>196</v>
      </c>
      <c r="G8" s="13" t="s">
        <v>35</v>
      </c>
      <c r="H8" s="13" t="s">
        <v>36</v>
      </c>
      <c r="I8" s="14">
        <v>131348</v>
      </c>
      <c r="J8" s="14" t="s">
        <v>204</v>
      </c>
      <c r="K8" s="14">
        <v>131348</v>
      </c>
      <c r="L8" s="14" t="s">
        <v>205</v>
      </c>
      <c r="M8" s="14" t="s">
        <v>206</v>
      </c>
      <c r="N8" s="14">
        <v>229255</v>
      </c>
      <c r="O8" s="14" t="s">
        <v>292</v>
      </c>
      <c r="P8" s="14">
        <v>301911</v>
      </c>
      <c r="Q8" s="14" t="s">
        <v>293</v>
      </c>
      <c r="R8" s="14" t="s">
        <v>244</v>
      </c>
      <c r="S8" s="14" t="s">
        <v>296</v>
      </c>
      <c r="T8" s="133" t="s">
        <v>197</v>
      </c>
      <c r="U8" s="133" t="s">
        <v>198</v>
      </c>
      <c r="V8" s="133">
        <v>541</v>
      </c>
      <c r="W8" s="133" t="s">
        <v>210</v>
      </c>
      <c r="X8" s="133">
        <v>351192529</v>
      </c>
      <c r="Y8" s="133" t="s">
        <v>224</v>
      </c>
      <c r="Z8" s="134">
        <v>45012</v>
      </c>
      <c r="AA8" s="135">
        <v>65959</v>
      </c>
      <c r="AB8" s="133" t="s">
        <v>207</v>
      </c>
      <c r="AC8" s="133">
        <v>24</v>
      </c>
      <c r="AD8" s="133" t="s">
        <v>240</v>
      </c>
      <c r="AE8" s="133" t="s">
        <v>290</v>
      </c>
      <c r="AF8" s="135">
        <v>3343</v>
      </c>
      <c r="AG8" s="135">
        <v>3550</v>
      </c>
      <c r="AH8" s="134">
        <v>45729</v>
      </c>
      <c r="AI8" s="135">
        <v>62482.81</v>
      </c>
      <c r="AJ8" s="135">
        <v>18960.189999999999</v>
      </c>
      <c r="AK8" s="135">
        <v>81443</v>
      </c>
      <c r="AL8" s="135">
        <v>3476.19</v>
      </c>
      <c r="AM8" s="135">
        <v>73.81</v>
      </c>
      <c r="AN8" s="135">
        <v>3550</v>
      </c>
      <c r="AO8" s="135">
        <v>0</v>
      </c>
      <c r="AP8" s="135">
        <v>0</v>
      </c>
      <c r="AQ8" s="135">
        <v>0</v>
      </c>
      <c r="AR8" s="133">
        <v>23</v>
      </c>
      <c r="AS8" s="133" t="s">
        <v>231</v>
      </c>
      <c r="AT8" s="133"/>
      <c r="AU8" s="133" t="s">
        <v>202</v>
      </c>
      <c r="AV8" s="133" t="s">
        <v>202</v>
      </c>
      <c r="AW8" s="133" t="s">
        <v>202</v>
      </c>
      <c r="AX8" s="133" t="s">
        <v>203</v>
      </c>
      <c r="AY8" s="133" t="s">
        <v>202</v>
      </c>
      <c r="AZ8" s="133" t="s">
        <v>202</v>
      </c>
      <c r="BA8" s="135">
        <v>0</v>
      </c>
      <c r="BB8" s="19">
        <v>45757</v>
      </c>
      <c r="BC8" s="20" t="s">
        <v>257</v>
      </c>
      <c r="BD8" s="13" t="s">
        <v>258</v>
      </c>
      <c r="BE8" s="13" t="s">
        <v>295</v>
      </c>
      <c r="BF8" s="25" t="s">
        <v>281</v>
      </c>
      <c r="BG8" s="13"/>
      <c r="BH8" s="27"/>
      <c r="BI8" s="13" t="s">
        <v>282</v>
      </c>
      <c r="BJ8" s="13"/>
      <c r="BK8" s="27"/>
      <c r="BL8" s="2" t="s">
        <v>283</v>
      </c>
    </row>
    <row r="9" spans="1:64">
      <c r="A9" s="13">
        <v>4</v>
      </c>
      <c r="B9" s="13" t="s">
        <v>38</v>
      </c>
      <c r="C9" s="13" t="s">
        <v>37</v>
      </c>
      <c r="D9" s="13" t="s">
        <v>194</v>
      </c>
      <c r="E9" s="13" t="s">
        <v>195</v>
      </c>
      <c r="F9" s="13" t="s">
        <v>196</v>
      </c>
      <c r="G9" s="13" t="s">
        <v>35</v>
      </c>
      <c r="H9" s="13" t="s">
        <v>36</v>
      </c>
      <c r="I9" s="14">
        <v>149978</v>
      </c>
      <c r="J9" s="14" t="s">
        <v>251</v>
      </c>
      <c r="K9" s="14">
        <v>149978</v>
      </c>
      <c r="L9" s="14" t="s">
        <v>205</v>
      </c>
      <c r="M9" s="14" t="s">
        <v>206</v>
      </c>
      <c r="N9" s="14">
        <v>225324</v>
      </c>
      <c r="O9" s="14" t="s">
        <v>266</v>
      </c>
      <c r="P9" s="14">
        <v>299394</v>
      </c>
      <c r="Q9" s="14" t="s">
        <v>288</v>
      </c>
      <c r="R9" s="14" t="s">
        <v>244</v>
      </c>
      <c r="S9" s="14" t="s">
        <v>297</v>
      </c>
      <c r="T9" s="133" t="s">
        <v>197</v>
      </c>
      <c r="U9" s="133" t="s">
        <v>198</v>
      </c>
      <c r="V9" s="133">
        <v>541</v>
      </c>
      <c r="W9" s="133" t="s">
        <v>210</v>
      </c>
      <c r="X9" s="133">
        <v>351209606</v>
      </c>
      <c r="Y9" s="133" t="s">
        <v>298</v>
      </c>
      <c r="Z9" s="134">
        <v>45012</v>
      </c>
      <c r="AA9" s="135">
        <v>65959</v>
      </c>
      <c r="AB9" s="133" t="s">
        <v>207</v>
      </c>
      <c r="AC9" s="133">
        <v>24</v>
      </c>
      <c r="AD9" s="133" t="s">
        <v>240</v>
      </c>
      <c r="AE9" s="133" t="s">
        <v>290</v>
      </c>
      <c r="AF9" s="135">
        <v>3343</v>
      </c>
      <c r="AG9" s="135">
        <v>3550</v>
      </c>
      <c r="AH9" s="134">
        <v>45722</v>
      </c>
      <c r="AI9" s="135">
        <v>62482.81</v>
      </c>
      <c r="AJ9" s="135">
        <v>18960.189999999999</v>
      </c>
      <c r="AK9" s="135">
        <v>81443</v>
      </c>
      <c r="AL9" s="135">
        <v>3476.19</v>
      </c>
      <c r="AM9" s="135">
        <v>73.81</v>
      </c>
      <c r="AN9" s="135">
        <v>3550</v>
      </c>
      <c r="AO9" s="135">
        <v>0</v>
      </c>
      <c r="AP9" s="135">
        <v>0</v>
      </c>
      <c r="AQ9" s="135">
        <v>0</v>
      </c>
      <c r="AR9" s="133">
        <v>23</v>
      </c>
      <c r="AS9" s="133" t="s">
        <v>231</v>
      </c>
      <c r="AT9" s="133"/>
      <c r="AU9" s="133" t="s">
        <v>202</v>
      </c>
      <c r="AV9" s="133" t="s">
        <v>202</v>
      </c>
      <c r="AW9" s="133" t="s">
        <v>202</v>
      </c>
      <c r="AX9" s="133" t="s">
        <v>203</v>
      </c>
      <c r="AY9" s="133" t="s">
        <v>202</v>
      </c>
      <c r="AZ9" s="133" t="s">
        <v>202</v>
      </c>
      <c r="BA9" s="135">
        <v>0</v>
      </c>
      <c r="BB9" s="19">
        <v>45756</v>
      </c>
      <c r="BC9" s="20" t="s">
        <v>257</v>
      </c>
      <c r="BD9" s="13" t="s">
        <v>258</v>
      </c>
      <c r="BE9" s="13" t="s">
        <v>295</v>
      </c>
      <c r="BF9" s="25" t="s">
        <v>281</v>
      </c>
      <c r="BG9" s="13"/>
      <c r="BH9" s="27"/>
      <c r="BI9" s="13" t="s">
        <v>282</v>
      </c>
      <c r="BJ9" s="13"/>
      <c r="BK9" s="27"/>
      <c r="BL9" s="2" t="s">
        <v>283</v>
      </c>
    </row>
    <row r="10" spans="1:64">
      <c r="A10" s="13">
        <v>5</v>
      </c>
      <c r="B10" s="13" t="s">
        <v>38</v>
      </c>
      <c r="C10" s="13" t="s">
        <v>37</v>
      </c>
      <c r="D10" s="13" t="s">
        <v>194</v>
      </c>
      <c r="E10" s="13" t="s">
        <v>195</v>
      </c>
      <c r="F10" s="13" t="s">
        <v>196</v>
      </c>
      <c r="G10" s="13" t="s">
        <v>35</v>
      </c>
      <c r="H10" s="13" t="s">
        <v>36</v>
      </c>
      <c r="I10" s="14">
        <v>136362</v>
      </c>
      <c r="J10" s="14" t="s">
        <v>227</v>
      </c>
      <c r="K10" s="14">
        <v>136362</v>
      </c>
      <c r="L10" s="14" t="s">
        <v>208</v>
      </c>
      <c r="M10" s="14" t="s">
        <v>209</v>
      </c>
      <c r="N10" s="14">
        <v>463861</v>
      </c>
      <c r="O10" s="14" t="s">
        <v>245</v>
      </c>
      <c r="P10" s="14">
        <v>714761</v>
      </c>
      <c r="Q10" s="14" t="s">
        <v>294</v>
      </c>
      <c r="R10" s="14" t="s">
        <v>244</v>
      </c>
      <c r="S10" s="14" t="s">
        <v>299</v>
      </c>
      <c r="T10" s="133" t="s">
        <v>197</v>
      </c>
      <c r="U10" s="133" t="s">
        <v>198</v>
      </c>
      <c r="V10" s="133">
        <v>541</v>
      </c>
      <c r="W10" s="133" t="s">
        <v>210</v>
      </c>
      <c r="X10" s="133">
        <v>351220564</v>
      </c>
      <c r="Y10" s="133" t="s">
        <v>300</v>
      </c>
      <c r="Z10" s="134">
        <v>45016</v>
      </c>
      <c r="AA10" s="135">
        <v>36733</v>
      </c>
      <c r="AB10" s="133" t="s">
        <v>214</v>
      </c>
      <c r="AC10" s="133">
        <v>24</v>
      </c>
      <c r="AD10" s="133" t="s">
        <v>200</v>
      </c>
      <c r="AE10" s="133" t="s">
        <v>290</v>
      </c>
      <c r="AF10" s="135">
        <v>1345</v>
      </c>
      <c r="AG10" s="135">
        <v>2000</v>
      </c>
      <c r="AH10" s="134">
        <v>45723</v>
      </c>
      <c r="AI10" s="135">
        <v>34774.58</v>
      </c>
      <c r="AJ10" s="135">
        <v>10570.42</v>
      </c>
      <c r="AK10" s="135">
        <v>45345</v>
      </c>
      <c r="AL10" s="135">
        <v>1958.42</v>
      </c>
      <c r="AM10" s="135">
        <v>41.58</v>
      </c>
      <c r="AN10" s="135">
        <v>2000</v>
      </c>
      <c r="AO10" s="135">
        <v>0</v>
      </c>
      <c r="AP10" s="135">
        <v>0</v>
      </c>
      <c r="AQ10" s="135">
        <v>0</v>
      </c>
      <c r="AR10" s="133">
        <v>23</v>
      </c>
      <c r="AS10" s="133" t="s">
        <v>231</v>
      </c>
      <c r="AT10" s="133"/>
      <c r="AU10" s="133" t="s">
        <v>202</v>
      </c>
      <c r="AV10" s="133" t="s">
        <v>202</v>
      </c>
      <c r="AW10" s="133" t="s">
        <v>202</v>
      </c>
      <c r="AX10" s="133" t="s">
        <v>203</v>
      </c>
      <c r="AY10" s="133" t="s">
        <v>202</v>
      </c>
      <c r="AZ10" s="133" t="s">
        <v>202</v>
      </c>
      <c r="BA10" s="135">
        <v>0</v>
      </c>
      <c r="BB10" s="19">
        <v>45757</v>
      </c>
      <c r="BC10" s="20" t="s">
        <v>257</v>
      </c>
      <c r="BD10" s="13" t="s">
        <v>258</v>
      </c>
      <c r="BE10" s="13" t="s">
        <v>259</v>
      </c>
      <c r="BF10" s="25" t="s">
        <v>281</v>
      </c>
      <c r="BG10" s="13"/>
      <c r="BH10" s="27"/>
      <c r="BI10" s="13" t="s">
        <v>282</v>
      </c>
      <c r="BJ10" s="13"/>
      <c r="BK10" s="27"/>
      <c r="BL10" s="2" t="s">
        <v>283</v>
      </c>
    </row>
    <row r="11" spans="1:64">
      <c r="A11" s="13">
        <v>6</v>
      </c>
      <c r="B11" s="13" t="s">
        <v>38</v>
      </c>
      <c r="C11" s="13" t="s">
        <v>37</v>
      </c>
      <c r="D11" s="13" t="s">
        <v>194</v>
      </c>
      <c r="E11" s="13" t="s">
        <v>195</v>
      </c>
      <c r="F11" s="13" t="s">
        <v>196</v>
      </c>
      <c r="G11" s="13" t="s">
        <v>35</v>
      </c>
      <c r="H11" s="13" t="s">
        <v>36</v>
      </c>
      <c r="I11" s="14">
        <v>227762</v>
      </c>
      <c r="J11" s="14" t="s">
        <v>273</v>
      </c>
      <c r="K11" s="14">
        <v>227762</v>
      </c>
      <c r="L11" s="14" t="s">
        <v>205</v>
      </c>
      <c r="M11" s="14" t="s">
        <v>206</v>
      </c>
      <c r="N11" s="14">
        <v>540699</v>
      </c>
      <c r="O11" s="14" t="s">
        <v>274</v>
      </c>
      <c r="P11" s="14">
        <v>899545</v>
      </c>
      <c r="Q11" s="14" t="s">
        <v>275</v>
      </c>
      <c r="R11" s="14" t="s">
        <v>244</v>
      </c>
      <c r="S11" s="14" t="s">
        <v>301</v>
      </c>
      <c r="T11" s="133" t="s">
        <v>197</v>
      </c>
      <c r="U11" s="133" t="s">
        <v>198</v>
      </c>
      <c r="V11" s="133">
        <v>541</v>
      </c>
      <c r="W11" s="133" t="s">
        <v>210</v>
      </c>
      <c r="X11" s="133">
        <v>351267641</v>
      </c>
      <c r="Y11" s="133" t="s">
        <v>302</v>
      </c>
      <c r="Z11" s="134">
        <v>45014</v>
      </c>
      <c r="AA11" s="135">
        <v>36733</v>
      </c>
      <c r="AB11" s="133" t="s">
        <v>255</v>
      </c>
      <c r="AC11" s="133">
        <v>24</v>
      </c>
      <c r="AD11" s="133" t="s">
        <v>200</v>
      </c>
      <c r="AE11" s="133" t="s">
        <v>280</v>
      </c>
      <c r="AF11" s="135">
        <v>1420</v>
      </c>
      <c r="AG11" s="135">
        <v>2000</v>
      </c>
      <c r="AH11" s="134">
        <v>45720</v>
      </c>
      <c r="AI11" s="135">
        <v>34774.58</v>
      </c>
      <c r="AJ11" s="135">
        <v>10645.42</v>
      </c>
      <c r="AK11" s="135">
        <v>45420</v>
      </c>
      <c r="AL11" s="135">
        <v>1958.42</v>
      </c>
      <c r="AM11" s="135">
        <v>41.58</v>
      </c>
      <c r="AN11" s="135">
        <v>2000</v>
      </c>
      <c r="AO11" s="135">
        <v>0</v>
      </c>
      <c r="AP11" s="135">
        <v>0</v>
      </c>
      <c r="AQ11" s="135">
        <v>0</v>
      </c>
      <c r="AR11" s="133">
        <v>23</v>
      </c>
      <c r="AS11" s="133" t="s">
        <v>231</v>
      </c>
      <c r="AT11" s="133"/>
      <c r="AU11" s="133" t="s">
        <v>202</v>
      </c>
      <c r="AV11" s="133" t="s">
        <v>202</v>
      </c>
      <c r="AW11" s="133" t="s">
        <v>202</v>
      </c>
      <c r="AX11" s="133" t="s">
        <v>203</v>
      </c>
      <c r="AY11" s="133" t="s">
        <v>202</v>
      </c>
      <c r="AZ11" s="133" t="s">
        <v>202</v>
      </c>
      <c r="BA11" s="135">
        <v>0</v>
      </c>
      <c r="BB11" s="19">
        <v>45757</v>
      </c>
      <c r="BC11" s="20" t="s">
        <v>257</v>
      </c>
      <c r="BD11" s="13" t="s">
        <v>258</v>
      </c>
      <c r="BE11" s="13" t="s">
        <v>259</v>
      </c>
      <c r="BF11" s="25" t="s">
        <v>260</v>
      </c>
      <c r="BG11" s="13"/>
      <c r="BH11" s="27"/>
      <c r="BI11" s="13" t="s">
        <v>282</v>
      </c>
      <c r="BJ11" s="13"/>
      <c r="BK11" s="27"/>
      <c r="BL11" s="2" t="s">
        <v>284</v>
      </c>
    </row>
    <row r="12" spans="1:64">
      <c r="A12" s="13">
        <v>7</v>
      </c>
      <c r="B12" s="13" t="s">
        <v>38</v>
      </c>
      <c r="C12" s="13" t="s">
        <v>37</v>
      </c>
      <c r="D12" s="13" t="s">
        <v>194</v>
      </c>
      <c r="E12" s="13" t="s">
        <v>195</v>
      </c>
      <c r="F12" s="13" t="s">
        <v>196</v>
      </c>
      <c r="G12" s="13" t="s">
        <v>35</v>
      </c>
      <c r="H12" s="13" t="s">
        <v>36</v>
      </c>
      <c r="I12" s="14">
        <v>131348</v>
      </c>
      <c r="J12" s="14" t="s">
        <v>204</v>
      </c>
      <c r="K12" s="14">
        <v>131348</v>
      </c>
      <c r="L12" s="14" t="s">
        <v>205</v>
      </c>
      <c r="M12" s="14" t="s">
        <v>206</v>
      </c>
      <c r="N12" s="14">
        <v>229255</v>
      </c>
      <c r="O12" s="14" t="s">
        <v>292</v>
      </c>
      <c r="P12" s="14">
        <v>301911</v>
      </c>
      <c r="Q12" s="14" t="s">
        <v>293</v>
      </c>
      <c r="R12" s="14" t="s">
        <v>244</v>
      </c>
      <c r="S12" s="14" t="s">
        <v>305</v>
      </c>
      <c r="T12" s="133" t="s">
        <v>197</v>
      </c>
      <c r="U12" s="133" t="s">
        <v>198</v>
      </c>
      <c r="V12" s="133">
        <v>541</v>
      </c>
      <c r="W12" s="133" t="s">
        <v>210</v>
      </c>
      <c r="X12" s="133">
        <v>351353215</v>
      </c>
      <c r="Y12" s="133" t="s">
        <v>306</v>
      </c>
      <c r="Z12" s="134">
        <v>45030</v>
      </c>
      <c r="AA12" s="135">
        <v>55000</v>
      </c>
      <c r="AB12" s="133" t="s">
        <v>207</v>
      </c>
      <c r="AC12" s="133">
        <v>24</v>
      </c>
      <c r="AD12" s="133" t="s">
        <v>240</v>
      </c>
      <c r="AE12" s="133" t="s">
        <v>307</v>
      </c>
      <c r="AF12" s="135">
        <v>2950</v>
      </c>
      <c r="AG12" s="135">
        <v>2950</v>
      </c>
      <c r="AH12" s="134">
        <v>45722</v>
      </c>
      <c r="AI12" s="135">
        <v>48522.68</v>
      </c>
      <c r="AJ12" s="135">
        <v>16377.32</v>
      </c>
      <c r="AK12" s="135">
        <v>64900</v>
      </c>
      <c r="AL12" s="135">
        <v>6477.32</v>
      </c>
      <c r="AM12" s="135">
        <v>213.68</v>
      </c>
      <c r="AN12" s="135">
        <v>6691</v>
      </c>
      <c r="AO12" s="135">
        <v>0</v>
      </c>
      <c r="AP12" s="135">
        <v>0</v>
      </c>
      <c r="AQ12" s="135">
        <v>0</v>
      </c>
      <c r="AR12" s="133">
        <v>22</v>
      </c>
      <c r="AS12" s="133" t="s">
        <v>231</v>
      </c>
      <c r="AT12" s="133"/>
      <c r="AU12" s="133" t="s">
        <v>202</v>
      </c>
      <c r="AV12" s="133" t="s">
        <v>202</v>
      </c>
      <c r="AW12" s="133" t="s">
        <v>202</v>
      </c>
      <c r="AX12" s="133" t="s">
        <v>203</v>
      </c>
      <c r="AY12" s="133" t="s">
        <v>202</v>
      </c>
      <c r="AZ12" s="133" t="s">
        <v>202</v>
      </c>
      <c r="BA12" s="135">
        <v>0</v>
      </c>
      <c r="BB12" s="19">
        <v>45757</v>
      </c>
      <c r="BC12" s="20" t="s">
        <v>257</v>
      </c>
      <c r="BD12" s="13" t="s">
        <v>258</v>
      </c>
      <c r="BE12" s="13" t="s">
        <v>295</v>
      </c>
      <c r="BF12" s="25" t="s">
        <v>281</v>
      </c>
      <c r="BG12" s="13"/>
      <c r="BH12" s="27"/>
      <c r="BI12" s="13" t="s">
        <v>282</v>
      </c>
      <c r="BJ12" s="13"/>
      <c r="BK12" s="27"/>
      <c r="BL12" s="2" t="s">
        <v>283</v>
      </c>
    </row>
    <row r="13" spans="1:64">
      <c r="A13" s="13">
        <v>8</v>
      </c>
      <c r="B13" s="13" t="s">
        <v>38</v>
      </c>
      <c r="C13" s="13" t="s">
        <v>37</v>
      </c>
      <c r="D13" s="13" t="s">
        <v>194</v>
      </c>
      <c r="E13" s="13" t="s">
        <v>195</v>
      </c>
      <c r="F13" s="13" t="s">
        <v>196</v>
      </c>
      <c r="G13" s="13" t="s">
        <v>35</v>
      </c>
      <c r="H13" s="13" t="s">
        <v>36</v>
      </c>
      <c r="I13" s="14">
        <v>134446</v>
      </c>
      <c r="J13" s="14" t="s">
        <v>218</v>
      </c>
      <c r="K13" s="14">
        <v>134446</v>
      </c>
      <c r="L13" s="14" t="s">
        <v>208</v>
      </c>
      <c r="M13" s="14" t="s">
        <v>209</v>
      </c>
      <c r="N13" s="14">
        <v>226942</v>
      </c>
      <c r="O13" s="14" t="s">
        <v>219</v>
      </c>
      <c r="P13" s="14">
        <v>298987</v>
      </c>
      <c r="Q13" s="14" t="s">
        <v>220</v>
      </c>
      <c r="R13" s="14" t="s">
        <v>244</v>
      </c>
      <c r="S13" s="14" t="s">
        <v>311</v>
      </c>
      <c r="T13" s="133" t="s">
        <v>197</v>
      </c>
      <c r="U13" s="133" t="s">
        <v>198</v>
      </c>
      <c r="V13" s="133">
        <v>541</v>
      </c>
      <c r="W13" s="133" t="s">
        <v>253</v>
      </c>
      <c r="X13" s="133">
        <v>351392114</v>
      </c>
      <c r="Y13" s="133" t="s">
        <v>229</v>
      </c>
      <c r="Z13" s="134">
        <v>45036</v>
      </c>
      <c r="AA13" s="135">
        <v>50000</v>
      </c>
      <c r="AB13" s="133" t="s">
        <v>214</v>
      </c>
      <c r="AC13" s="133">
        <v>24</v>
      </c>
      <c r="AD13" s="133" t="s">
        <v>240</v>
      </c>
      <c r="AE13" s="133" t="s">
        <v>312</v>
      </c>
      <c r="AF13" s="135">
        <v>2700</v>
      </c>
      <c r="AG13" s="135">
        <v>2700</v>
      </c>
      <c r="AH13" s="134">
        <v>45723</v>
      </c>
      <c r="AI13" s="135">
        <v>44559.45</v>
      </c>
      <c r="AJ13" s="135">
        <v>14840.55</v>
      </c>
      <c r="AK13" s="135">
        <v>59400</v>
      </c>
      <c r="AL13" s="135">
        <v>5440.55</v>
      </c>
      <c r="AM13" s="135">
        <v>174.45</v>
      </c>
      <c r="AN13" s="135">
        <v>5615</v>
      </c>
      <c r="AO13" s="135">
        <v>0</v>
      </c>
      <c r="AP13" s="135">
        <v>0</v>
      </c>
      <c r="AQ13" s="135">
        <v>0</v>
      </c>
      <c r="AR13" s="133">
        <v>22</v>
      </c>
      <c r="AS13" s="133" t="s">
        <v>231</v>
      </c>
      <c r="AT13" s="133"/>
      <c r="AU13" s="133" t="s">
        <v>202</v>
      </c>
      <c r="AV13" s="133" t="s">
        <v>202</v>
      </c>
      <c r="AW13" s="133" t="s">
        <v>202</v>
      </c>
      <c r="AX13" s="133" t="s">
        <v>203</v>
      </c>
      <c r="AY13" s="133" t="s">
        <v>202</v>
      </c>
      <c r="AZ13" s="133" t="s">
        <v>202</v>
      </c>
      <c r="BA13" s="135">
        <v>0</v>
      </c>
      <c r="BB13" s="19">
        <v>45756</v>
      </c>
      <c r="BC13" s="20" t="s">
        <v>257</v>
      </c>
      <c r="BD13" s="13" t="s">
        <v>258</v>
      </c>
      <c r="BE13" s="13" t="s">
        <v>295</v>
      </c>
      <c r="BF13" s="25" t="s">
        <v>281</v>
      </c>
      <c r="BG13" s="13"/>
      <c r="BH13" s="27"/>
      <c r="BI13" s="13" t="s">
        <v>282</v>
      </c>
      <c r="BJ13" s="13"/>
      <c r="BK13" s="27"/>
      <c r="BL13" s="2" t="s">
        <v>283</v>
      </c>
    </row>
    <row r="14" spans="1:64">
      <c r="A14" s="13">
        <v>9</v>
      </c>
      <c r="B14" s="13" t="s">
        <v>38</v>
      </c>
      <c r="C14" s="13" t="s">
        <v>37</v>
      </c>
      <c r="D14" s="13" t="s">
        <v>194</v>
      </c>
      <c r="E14" s="13" t="s">
        <v>195</v>
      </c>
      <c r="F14" s="13" t="s">
        <v>196</v>
      </c>
      <c r="G14" s="13" t="s">
        <v>35</v>
      </c>
      <c r="H14" s="13" t="s">
        <v>36</v>
      </c>
      <c r="I14" s="14">
        <v>136362</v>
      </c>
      <c r="J14" s="14" t="s">
        <v>227</v>
      </c>
      <c r="K14" s="14">
        <v>136362</v>
      </c>
      <c r="L14" s="14" t="s">
        <v>208</v>
      </c>
      <c r="M14" s="14" t="s">
        <v>209</v>
      </c>
      <c r="N14" s="14">
        <v>463861</v>
      </c>
      <c r="O14" s="14" t="s">
        <v>245</v>
      </c>
      <c r="P14" s="14">
        <v>714761</v>
      </c>
      <c r="Q14" s="14" t="s">
        <v>294</v>
      </c>
      <c r="R14" s="14" t="s">
        <v>244</v>
      </c>
      <c r="S14" s="14" t="s">
        <v>313</v>
      </c>
      <c r="T14" s="133" t="s">
        <v>197</v>
      </c>
      <c r="U14" s="133" t="s">
        <v>198</v>
      </c>
      <c r="V14" s="133">
        <v>541</v>
      </c>
      <c r="W14" s="133" t="s">
        <v>210</v>
      </c>
      <c r="X14" s="133">
        <v>351392175</v>
      </c>
      <c r="Y14" s="133" t="s">
        <v>314</v>
      </c>
      <c r="Z14" s="134">
        <v>45033</v>
      </c>
      <c r="AA14" s="135">
        <v>38000</v>
      </c>
      <c r="AB14" s="133" t="s">
        <v>214</v>
      </c>
      <c r="AC14" s="133">
        <v>24</v>
      </c>
      <c r="AD14" s="133" t="s">
        <v>200</v>
      </c>
      <c r="AE14" s="133" t="s">
        <v>307</v>
      </c>
      <c r="AF14" s="135">
        <v>2050</v>
      </c>
      <c r="AG14" s="135">
        <v>2050</v>
      </c>
      <c r="AH14" s="134">
        <v>45725</v>
      </c>
      <c r="AI14" s="135">
        <v>33970.67</v>
      </c>
      <c r="AJ14" s="135">
        <v>11129.33</v>
      </c>
      <c r="AK14" s="135">
        <v>45100</v>
      </c>
      <c r="AL14" s="135">
        <v>4029.33</v>
      </c>
      <c r="AM14" s="135">
        <v>128.66999999999999</v>
      </c>
      <c r="AN14" s="135">
        <v>4158</v>
      </c>
      <c r="AO14" s="135">
        <v>0</v>
      </c>
      <c r="AP14" s="135">
        <v>0</v>
      </c>
      <c r="AQ14" s="135">
        <v>0</v>
      </c>
      <c r="AR14" s="133">
        <v>22</v>
      </c>
      <c r="AS14" s="133" t="s">
        <v>231</v>
      </c>
      <c r="AT14" s="133"/>
      <c r="AU14" s="133" t="s">
        <v>202</v>
      </c>
      <c r="AV14" s="133" t="s">
        <v>202</v>
      </c>
      <c r="AW14" s="133" t="s">
        <v>202</v>
      </c>
      <c r="AX14" s="133" t="s">
        <v>203</v>
      </c>
      <c r="AY14" s="133" t="s">
        <v>202</v>
      </c>
      <c r="AZ14" s="133" t="s">
        <v>202</v>
      </c>
      <c r="BA14" s="135">
        <v>0</v>
      </c>
      <c r="BB14" s="19">
        <v>45757</v>
      </c>
      <c r="BC14" s="20" t="s">
        <v>257</v>
      </c>
      <c r="BD14" s="13" t="s">
        <v>258</v>
      </c>
      <c r="BE14" s="13" t="s">
        <v>295</v>
      </c>
      <c r="BF14" s="25" t="s">
        <v>281</v>
      </c>
      <c r="BG14" s="13"/>
      <c r="BH14" s="27"/>
      <c r="BI14" s="13" t="s">
        <v>282</v>
      </c>
      <c r="BJ14" s="13"/>
      <c r="BK14" s="27"/>
      <c r="BL14" s="2" t="s">
        <v>283</v>
      </c>
    </row>
    <row r="15" spans="1:64">
      <c r="A15" s="13">
        <v>10</v>
      </c>
      <c r="B15" s="13" t="s">
        <v>38</v>
      </c>
      <c r="C15" s="13" t="s">
        <v>37</v>
      </c>
      <c r="D15" s="13" t="s">
        <v>194</v>
      </c>
      <c r="E15" s="13" t="s">
        <v>195</v>
      </c>
      <c r="F15" s="13" t="s">
        <v>196</v>
      </c>
      <c r="G15" s="13" t="s">
        <v>35</v>
      </c>
      <c r="H15" s="13" t="s">
        <v>36</v>
      </c>
      <c r="I15" s="14">
        <v>152729</v>
      </c>
      <c r="J15" s="14" t="s">
        <v>247</v>
      </c>
      <c r="K15" s="14">
        <v>152729</v>
      </c>
      <c r="L15" s="14" t="s">
        <v>208</v>
      </c>
      <c r="M15" s="14" t="s">
        <v>209</v>
      </c>
      <c r="N15" s="14">
        <v>259436</v>
      </c>
      <c r="O15" s="14" t="s">
        <v>248</v>
      </c>
      <c r="P15" s="14">
        <v>340650</v>
      </c>
      <c r="Q15" s="14" t="s">
        <v>249</v>
      </c>
      <c r="R15" s="14" t="s">
        <v>244</v>
      </c>
      <c r="S15" s="14" t="s">
        <v>316</v>
      </c>
      <c r="T15" s="133" t="s">
        <v>197</v>
      </c>
      <c r="U15" s="133" t="s">
        <v>198</v>
      </c>
      <c r="V15" s="133">
        <v>541</v>
      </c>
      <c r="W15" s="133" t="s">
        <v>210</v>
      </c>
      <c r="X15" s="133">
        <v>351435577</v>
      </c>
      <c r="Y15" s="133" t="s">
        <v>239</v>
      </c>
      <c r="Z15" s="134">
        <v>45036</v>
      </c>
      <c r="AA15" s="135">
        <v>52000</v>
      </c>
      <c r="AB15" s="133" t="s">
        <v>214</v>
      </c>
      <c r="AC15" s="133">
        <v>24</v>
      </c>
      <c r="AD15" s="133" t="s">
        <v>265</v>
      </c>
      <c r="AE15" s="133" t="s">
        <v>315</v>
      </c>
      <c r="AF15" s="135">
        <v>2800</v>
      </c>
      <c r="AG15" s="135">
        <v>2800</v>
      </c>
      <c r="AH15" s="134">
        <v>45723</v>
      </c>
      <c r="AI15" s="135">
        <v>46396.12</v>
      </c>
      <c r="AJ15" s="135">
        <v>15203.88</v>
      </c>
      <c r="AK15" s="135">
        <v>61600</v>
      </c>
      <c r="AL15" s="135">
        <v>5603.88</v>
      </c>
      <c r="AM15" s="135">
        <v>179.12</v>
      </c>
      <c r="AN15" s="135">
        <v>5783</v>
      </c>
      <c r="AO15" s="135">
        <v>0</v>
      </c>
      <c r="AP15" s="135">
        <v>0</v>
      </c>
      <c r="AQ15" s="135">
        <v>0</v>
      </c>
      <c r="AR15" s="133">
        <v>22</v>
      </c>
      <c r="AS15" s="133" t="s">
        <v>231</v>
      </c>
      <c r="AT15" s="133"/>
      <c r="AU15" s="133" t="s">
        <v>202</v>
      </c>
      <c r="AV15" s="133" t="s">
        <v>202</v>
      </c>
      <c r="AW15" s="133" t="s">
        <v>202</v>
      </c>
      <c r="AX15" s="133" t="s">
        <v>203</v>
      </c>
      <c r="AY15" s="133" t="s">
        <v>202</v>
      </c>
      <c r="AZ15" s="133" t="s">
        <v>202</v>
      </c>
      <c r="BA15" s="135">
        <v>0</v>
      </c>
      <c r="BB15" s="19">
        <v>45756</v>
      </c>
      <c r="BC15" s="20" t="s">
        <v>257</v>
      </c>
      <c r="BD15" s="13" t="s">
        <v>258</v>
      </c>
      <c r="BE15" s="13" t="s">
        <v>259</v>
      </c>
      <c r="BF15" s="25" t="s">
        <v>281</v>
      </c>
      <c r="BG15" s="13"/>
      <c r="BH15" s="27"/>
      <c r="BI15" s="13" t="s">
        <v>282</v>
      </c>
      <c r="BJ15" s="13"/>
      <c r="BK15" s="27"/>
      <c r="BL15" s="2" t="s">
        <v>283</v>
      </c>
    </row>
    <row r="16" spans="1:64">
      <c r="A16" s="13">
        <v>11</v>
      </c>
      <c r="B16" s="13" t="s">
        <v>38</v>
      </c>
      <c r="C16" s="13" t="s">
        <v>37</v>
      </c>
      <c r="D16" s="13" t="s">
        <v>194</v>
      </c>
      <c r="E16" s="13" t="s">
        <v>195</v>
      </c>
      <c r="F16" s="13" t="s">
        <v>196</v>
      </c>
      <c r="G16" s="13" t="s">
        <v>35</v>
      </c>
      <c r="H16" s="13" t="s">
        <v>36</v>
      </c>
      <c r="I16" s="14">
        <v>134436</v>
      </c>
      <c r="J16" s="14" t="s">
        <v>221</v>
      </c>
      <c r="K16" s="14">
        <v>134436</v>
      </c>
      <c r="L16" s="14" t="s">
        <v>208</v>
      </c>
      <c r="M16" s="14" t="s">
        <v>209</v>
      </c>
      <c r="N16" s="14">
        <v>227708</v>
      </c>
      <c r="O16" s="14" t="s">
        <v>222</v>
      </c>
      <c r="P16" s="14">
        <v>299961</v>
      </c>
      <c r="Q16" s="14" t="s">
        <v>223</v>
      </c>
      <c r="R16" s="14" t="s">
        <v>244</v>
      </c>
      <c r="S16" s="14" t="s">
        <v>317</v>
      </c>
      <c r="T16" s="133" t="s">
        <v>197</v>
      </c>
      <c r="U16" s="133" t="s">
        <v>198</v>
      </c>
      <c r="V16" s="133">
        <v>541</v>
      </c>
      <c r="W16" s="133" t="s">
        <v>210</v>
      </c>
      <c r="X16" s="133">
        <v>351462368</v>
      </c>
      <c r="Y16" s="133" t="s">
        <v>318</v>
      </c>
      <c r="Z16" s="134">
        <v>45042</v>
      </c>
      <c r="AA16" s="135">
        <v>52000</v>
      </c>
      <c r="AB16" s="133" t="s">
        <v>207</v>
      </c>
      <c r="AC16" s="133">
        <v>24</v>
      </c>
      <c r="AD16" s="133" t="s">
        <v>240</v>
      </c>
      <c r="AE16" s="133" t="s">
        <v>309</v>
      </c>
      <c r="AF16" s="135">
        <v>2800</v>
      </c>
      <c r="AG16" s="135">
        <v>2800</v>
      </c>
      <c r="AH16" s="134">
        <v>45750</v>
      </c>
      <c r="AI16" s="135">
        <v>49189.34</v>
      </c>
      <c r="AJ16" s="135">
        <v>15210.66</v>
      </c>
      <c r="AK16" s="135">
        <v>64400</v>
      </c>
      <c r="AL16" s="135">
        <v>2810.66</v>
      </c>
      <c r="AM16" s="135">
        <v>58.34</v>
      </c>
      <c r="AN16" s="135">
        <v>2869</v>
      </c>
      <c r="AO16" s="135">
        <v>0</v>
      </c>
      <c r="AP16" s="135">
        <v>0</v>
      </c>
      <c r="AQ16" s="135">
        <v>0</v>
      </c>
      <c r="AR16" s="133">
        <v>23</v>
      </c>
      <c r="AS16" s="133" t="s">
        <v>231</v>
      </c>
      <c r="AT16" s="133"/>
      <c r="AU16" s="133" t="s">
        <v>202</v>
      </c>
      <c r="AV16" s="133" t="s">
        <v>202</v>
      </c>
      <c r="AW16" s="133" t="s">
        <v>202</v>
      </c>
      <c r="AX16" s="133" t="s">
        <v>203</v>
      </c>
      <c r="AY16" s="133" t="s">
        <v>202</v>
      </c>
      <c r="AZ16" s="133" t="s">
        <v>202</v>
      </c>
      <c r="BA16" s="135">
        <v>0</v>
      </c>
      <c r="BB16" s="19">
        <v>45756</v>
      </c>
      <c r="BC16" s="20" t="s">
        <v>257</v>
      </c>
      <c r="BD16" s="13" t="s">
        <v>258</v>
      </c>
      <c r="BE16" s="13" t="s">
        <v>259</v>
      </c>
      <c r="BF16" s="25" t="s">
        <v>281</v>
      </c>
      <c r="BG16" s="13"/>
      <c r="BH16" s="27"/>
      <c r="BI16" s="13" t="s">
        <v>282</v>
      </c>
      <c r="BJ16" s="13"/>
      <c r="BK16" s="27"/>
      <c r="BL16" s="2" t="s">
        <v>283</v>
      </c>
    </row>
    <row r="17" spans="1:64">
      <c r="A17" s="13">
        <v>12</v>
      </c>
      <c r="B17" s="13" t="s">
        <v>38</v>
      </c>
      <c r="C17" s="13" t="s">
        <v>37</v>
      </c>
      <c r="D17" s="13" t="s">
        <v>194</v>
      </c>
      <c r="E17" s="13" t="s">
        <v>195</v>
      </c>
      <c r="F17" s="13" t="s">
        <v>196</v>
      </c>
      <c r="G17" s="13" t="s">
        <v>35</v>
      </c>
      <c r="H17" s="13" t="s">
        <v>36</v>
      </c>
      <c r="I17" s="14">
        <v>227721</v>
      </c>
      <c r="J17" s="14" t="s">
        <v>254</v>
      </c>
      <c r="K17" s="14">
        <v>227721</v>
      </c>
      <c r="L17" s="14" t="s">
        <v>205</v>
      </c>
      <c r="M17" s="14" t="s">
        <v>206</v>
      </c>
      <c r="N17" s="14">
        <v>540626</v>
      </c>
      <c r="O17" s="14" t="s">
        <v>286</v>
      </c>
      <c r="P17" s="14">
        <v>899414</v>
      </c>
      <c r="Q17" s="14" t="s">
        <v>287</v>
      </c>
      <c r="R17" s="14" t="s">
        <v>244</v>
      </c>
      <c r="S17" s="14" t="s">
        <v>319</v>
      </c>
      <c r="T17" s="133" t="s">
        <v>252</v>
      </c>
      <c r="U17" s="133" t="s">
        <v>198</v>
      </c>
      <c r="V17" s="133">
        <v>541</v>
      </c>
      <c r="W17" s="133" t="s">
        <v>210</v>
      </c>
      <c r="X17" s="133">
        <v>351466460</v>
      </c>
      <c r="Y17" s="133" t="s">
        <v>320</v>
      </c>
      <c r="Z17" s="134">
        <v>45042</v>
      </c>
      <c r="AA17" s="135">
        <v>35000</v>
      </c>
      <c r="AB17" s="133" t="s">
        <v>255</v>
      </c>
      <c r="AC17" s="133">
        <v>24</v>
      </c>
      <c r="AD17" s="133" t="s">
        <v>200</v>
      </c>
      <c r="AE17" s="133" t="s">
        <v>304</v>
      </c>
      <c r="AF17" s="135">
        <v>1900</v>
      </c>
      <c r="AG17" s="135">
        <v>1900</v>
      </c>
      <c r="AH17" s="134">
        <v>45720</v>
      </c>
      <c r="AI17" s="135">
        <v>31910.639999999999</v>
      </c>
      <c r="AJ17" s="135">
        <v>9889.36</v>
      </c>
      <c r="AK17" s="135">
        <v>41800</v>
      </c>
      <c r="AL17" s="135">
        <v>3089.36</v>
      </c>
      <c r="AM17" s="135">
        <v>91.64</v>
      </c>
      <c r="AN17" s="135">
        <v>3181</v>
      </c>
      <c r="AO17" s="135">
        <v>0</v>
      </c>
      <c r="AP17" s="135">
        <v>0</v>
      </c>
      <c r="AQ17" s="135">
        <v>0</v>
      </c>
      <c r="AR17" s="133">
        <v>22</v>
      </c>
      <c r="AS17" s="133" t="s">
        <v>231</v>
      </c>
      <c r="AT17" s="133"/>
      <c r="AU17" s="133" t="s">
        <v>202</v>
      </c>
      <c r="AV17" s="133" t="s">
        <v>202</v>
      </c>
      <c r="AW17" s="133" t="s">
        <v>202</v>
      </c>
      <c r="AX17" s="133" t="s">
        <v>203</v>
      </c>
      <c r="AY17" s="133" t="s">
        <v>202</v>
      </c>
      <c r="AZ17" s="133" t="s">
        <v>202</v>
      </c>
      <c r="BA17" s="135">
        <v>0</v>
      </c>
      <c r="BB17" s="19">
        <v>45757</v>
      </c>
      <c r="BC17" s="20" t="s">
        <v>257</v>
      </c>
      <c r="BD17" s="13" t="s">
        <v>258</v>
      </c>
      <c r="BE17" s="13" t="s">
        <v>259</v>
      </c>
      <c r="BF17" s="25" t="s">
        <v>281</v>
      </c>
      <c r="BG17" s="13"/>
      <c r="BH17" s="27"/>
      <c r="BI17" s="13" t="s">
        <v>282</v>
      </c>
      <c r="BJ17" s="13"/>
      <c r="BK17" s="27"/>
      <c r="BL17" s="2" t="s">
        <v>283</v>
      </c>
    </row>
    <row r="18" spans="1:64">
      <c r="A18" s="13">
        <v>13</v>
      </c>
      <c r="B18" s="13" t="s">
        <v>38</v>
      </c>
      <c r="C18" s="13" t="s">
        <v>37</v>
      </c>
      <c r="D18" s="13" t="s">
        <v>194</v>
      </c>
      <c r="E18" s="13" t="s">
        <v>195</v>
      </c>
      <c r="F18" s="13" t="s">
        <v>196</v>
      </c>
      <c r="G18" s="13" t="s">
        <v>35</v>
      </c>
      <c r="H18" s="13" t="s">
        <v>36</v>
      </c>
      <c r="I18" s="14">
        <v>139720</v>
      </c>
      <c r="J18" s="14" t="s">
        <v>232</v>
      </c>
      <c r="K18" s="14">
        <v>139720</v>
      </c>
      <c r="L18" s="14" t="s">
        <v>208</v>
      </c>
      <c r="M18" s="14" t="s">
        <v>209</v>
      </c>
      <c r="N18" s="14">
        <v>235841</v>
      </c>
      <c r="O18" s="14" t="s">
        <v>233</v>
      </c>
      <c r="P18" s="14">
        <v>312603</v>
      </c>
      <c r="Q18" s="14" t="s">
        <v>234</v>
      </c>
      <c r="R18" s="14" t="s">
        <v>244</v>
      </c>
      <c r="S18" s="14" t="s">
        <v>321</v>
      </c>
      <c r="T18" s="133" t="s">
        <v>197</v>
      </c>
      <c r="U18" s="133" t="s">
        <v>198</v>
      </c>
      <c r="V18" s="133">
        <v>541</v>
      </c>
      <c r="W18" s="133" t="s">
        <v>210</v>
      </c>
      <c r="X18" s="133">
        <v>351474037</v>
      </c>
      <c r="Y18" s="133" t="s">
        <v>322</v>
      </c>
      <c r="Z18" s="134">
        <v>45042</v>
      </c>
      <c r="AA18" s="135">
        <v>38000</v>
      </c>
      <c r="AB18" s="133" t="s">
        <v>207</v>
      </c>
      <c r="AC18" s="133">
        <v>24</v>
      </c>
      <c r="AD18" s="133" t="s">
        <v>200</v>
      </c>
      <c r="AE18" s="133" t="s">
        <v>303</v>
      </c>
      <c r="AF18" s="135">
        <v>2050</v>
      </c>
      <c r="AG18" s="135">
        <v>2050</v>
      </c>
      <c r="AH18" s="134">
        <v>45722</v>
      </c>
      <c r="AI18" s="135">
        <v>34171.360000000001</v>
      </c>
      <c r="AJ18" s="135">
        <v>10928.64</v>
      </c>
      <c r="AK18" s="135">
        <v>45100</v>
      </c>
      <c r="AL18" s="135">
        <v>3828.64</v>
      </c>
      <c r="AM18" s="135">
        <v>120.36</v>
      </c>
      <c r="AN18" s="135">
        <v>3949</v>
      </c>
      <c r="AO18" s="135">
        <v>0</v>
      </c>
      <c r="AP18" s="135">
        <v>0</v>
      </c>
      <c r="AQ18" s="135">
        <v>0</v>
      </c>
      <c r="AR18" s="133">
        <v>22</v>
      </c>
      <c r="AS18" s="133" t="s">
        <v>231</v>
      </c>
      <c r="AT18" s="133"/>
      <c r="AU18" s="133" t="s">
        <v>202</v>
      </c>
      <c r="AV18" s="133" t="s">
        <v>202</v>
      </c>
      <c r="AW18" s="133" t="s">
        <v>202</v>
      </c>
      <c r="AX18" s="133" t="s">
        <v>203</v>
      </c>
      <c r="AY18" s="133" t="s">
        <v>202</v>
      </c>
      <c r="AZ18" s="133" t="s">
        <v>202</v>
      </c>
      <c r="BA18" s="135">
        <v>0</v>
      </c>
      <c r="BB18" s="19">
        <v>45757</v>
      </c>
      <c r="BC18" s="20" t="s">
        <v>257</v>
      </c>
      <c r="BD18" s="13" t="s">
        <v>258</v>
      </c>
      <c r="BE18" s="13" t="s">
        <v>259</v>
      </c>
      <c r="BF18" s="25" t="s">
        <v>281</v>
      </c>
      <c r="BG18" s="13"/>
      <c r="BH18" s="27"/>
      <c r="BI18" s="13" t="s">
        <v>282</v>
      </c>
      <c r="BJ18" s="13"/>
      <c r="BK18" s="27"/>
      <c r="BL18" s="2" t="s">
        <v>283</v>
      </c>
    </row>
    <row r="19" spans="1:64">
      <c r="A19" s="13">
        <v>14</v>
      </c>
      <c r="B19" s="13" t="s">
        <v>38</v>
      </c>
      <c r="C19" s="13" t="s">
        <v>37</v>
      </c>
      <c r="D19" s="13" t="s">
        <v>194</v>
      </c>
      <c r="E19" s="13" t="s">
        <v>195</v>
      </c>
      <c r="F19" s="13" t="s">
        <v>196</v>
      </c>
      <c r="G19" s="13" t="s">
        <v>35</v>
      </c>
      <c r="H19" s="13" t="s">
        <v>36</v>
      </c>
      <c r="I19" s="14">
        <v>142010</v>
      </c>
      <c r="J19" s="14" t="s">
        <v>235</v>
      </c>
      <c r="K19" s="14">
        <v>142010</v>
      </c>
      <c r="L19" s="14" t="s">
        <v>208</v>
      </c>
      <c r="M19" s="14" t="s">
        <v>209</v>
      </c>
      <c r="N19" s="14">
        <v>239895</v>
      </c>
      <c r="O19" s="14" t="s">
        <v>236</v>
      </c>
      <c r="P19" s="14">
        <v>442906</v>
      </c>
      <c r="Q19" s="14" t="s">
        <v>325</v>
      </c>
      <c r="R19" s="14" t="s">
        <v>244</v>
      </c>
      <c r="S19" s="14" t="s">
        <v>326</v>
      </c>
      <c r="T19" s="133" t="s">
        <v>197</v>
      </c>
      <c r="U19" s="133" t="s">
        <v>198</v>
      </c>
      <c r="V19" s="133">
        <v>541</v>
      </c>
      <c r="W19" s="133" t="s">
        <v>327</v>
      </c>
      <c r="X19" s="133">
        <v>351617124</v>
      </c>
      <c r="Y19" s="133" t="s">
        <v>215</v>
      </c>
      <c r="Z19" s="134">
        <v>45062</v>
      </c>
      <c r="AA19" s="135">
        <v>45000</v>
      </c>
      <c r="AB19" s="133" t="s">
        <v>199</v>
      </c>
      <c r="AC19" s="133">
        <v>24</v>
      </c>
      <c r="AD19" s="133" t="s">
        <v>237</v>
      </c>
      <c r="AE19" s="133" t="s">
        <v>328</v>
      </c>
      <c r="AF19" s="135">
        <v>2450</v>
      </c>
      <c r="AG19" s="135">
        <v>2450</v>
      </c>
      <c r="AH19" s="134">
        <v>45719</v>
      </c>
      <c r="AI19" s="135">
        <v>38322.14</v>
      </c>
      <c r="AJ19" s="135">
        <v>13127.86</v>
      </c>
      <c r="AK19" s="135">
        <v>51450</v>
      </c>
      <c r="AL19" s="135">
        <v>6677.86</v>
      </c>
      <c r="AM19" s="135">
        <v>275.14</v>
      </c>
      <c r="AN19" s="135">
        <v>6953</v>
      </c>
      <c r="AO19" s="135">
        <v>0</v>
      </c>
      <c r="AP19" s="135">
        <v>0</v>
      </c>
      <c r="AQ19" s="135">
        <v>0</v>
      </c>
      <c r="AR19" s="133">
        <v>21</v>
      </c>
      <c r="AS19" s="133" t="s">
        <v>231</v>
      </c>
      <c r="AT19" s="133"/>
      <c r="AU19" s="133" t="s">
        <v>202</v>
      </c>
      <c r="AV19" s="133" t="s">
        <v>202</v>
      </c>
      <c r="AW19" s="133" t="s">
        <v>202</v>
      </c>
      <c r="AX19" s="133" t="s">
        <v>203</v>
      </c>
      <c r="AY19" s="133" t="s">
        <v>202</v>
      </c>
      <c r="AZ19" s="133" t="s">
        <v>202</v>
      </c>
      <c r="BA19" s="135">
        <v>0</v>
      </c>
      <c r="BB19" s="19">
        <v>45757</v>
      </c>
      <c r="BC19" s="20" t="s">
        <v>257</v>
      </c>
      <c r="BD19" s="13" t="s">
        <v>258</v>
      </c>
      <c r="BE19" s="13" t="s">
        <v>259</v>
      </c>
      <c r="BF19" s="25" t="s">
        <v>281</v>
      </c>
      <c r="BG19" s="13"/>
      <c r="BH19" s="27"/>
      <c r="BI19" s="13" t="s">
        <v>282</v>
      </c>
      <c r="BJ19" s="13"/>
      <c r="BK19" s="27"/>
      <c r="BL19" s="2" t="s">
        <v>283</v>
      </c>
    </row>
    <row r="20" spans="1:64">
      <c r="A20" s="13">
        <v>15</v>
      </c>
      <c r="B20" s="13" t="s">
        <v>38</v>
      </c>
      <c r="C20" s="13" t="s">
        <v>37</v>
      </c>
      <c r="D20" s="13" t="s">
        <v>194</v>
      </c>
      <c r="E20" s="13" t="s">
        <v>195</v>
      </c>
      <c r="F20" s="13" t="s">
        <v>196</v>
      </c>
      <c r="G20" s="13" t="s">
        <v>35</v>
      </c>
      <c r="H20" s="13" t="s">
        <v>36</v>
      </c>
      <c r="I20" s="14">
        <v>227721</v>
      </c>
      <c r="J20" s="14" t="s">
        <v>254</v>
      </c>
      <c r="K20" s="14">
        <v>227721</v>
      </c>
      <c r="L20" s="14" t="s">
        <v>205</v>
      </c>
      <c r="M20" s="14" t="s">
        <v>206</v>
      </c>
      <c r="N20" s="14">
        <v>540626</v>
      </c>
      <c r="O20" s="14" t="s">
        <v>286</v>
      </c>
      <c r="P20" s="14">
        <v>899414</v>
      </c>
      <c r="Q20" s="14" t="s">
        <v>287</v>
      </c>
      <c r="R20" s="14" t="s">
        <v>244</v>
      </c>
      <c r="S20" s="14" t="s">
        <v>329</v>
      </c>
      <c r="T20" s="133" t="s">
        <v>197</v>
      </c>
      <c r="U20" s="133" t="s">
        <v>198</v>
      </c>
      <c r="V20" s="133">
        <v>541</v>
      </c>
      <c r="W20" s="133" t="s">
        <v>210</v>
      </c>
      <c r="X20" s="133">
        <v>351620591</v>
      </c>
      <c r="Y20" s="133" t="s">
        <v>330</v>
      </c>
      <c r="Z20" s="134">
        <v>45069</v>
      </c>
      <c r="AA20" s="135">
        <v>35000</v>
      </c>
      <c r="AB20" s="133" t="s">
        <v>255</v>
      </c>
      <c r="AC20" s="133">
        <v>24</v>
      </c>
      <c r="AD20" s="133" t="s">
        <v>200</v>
      </c>
      <c r="AE20" s="133" t="s">
        <v>331</v>
      </c>
      <c r="AF20" s="135">
        <v>1900</v>
      </c>
      <c r="AG20" s="135">
        <v>1900</v>
      </c>
      <c r="AH20" s="134">
        <v>45729</v>
      </c>
      <c r="AI20" s="135">
        <v>29987.67</v>
      </c>
      <c r="AJ20" s="135">
        <v>9912.33</v>
      </c>
      <c r="AK20" s="135">
        <v>39900</v>
      </c>
      <c r="AL20" s="135">
        <v>5012.33</v>
      </c>
      <c r="AM20" s="135">
        <v>202.67</v>
      </c>
      <c r="AN20" s="135">
        <v>5215</v>
      </c>
      <c r="AO20" s="135">
        <v>0</v>
      </c>
      <c r="AP20" s="135">
        <v>0</v>
      </c>
      <c r="AQ20" s="135">
        <v>0</v>
      </c>
      <c r="AR20" s="133">
        <v>21</v>
      </c>
      <c r="AS20" s="133" t="s">
        <v>231</v>
      </c>
      <c r="AT20" s="133"/>
      <c r="AU20" s="133" t="s">
        <v>202</v>
      </c>
      <c r="AV20" s="133" t="s">
        <v>202</v>
      </c>
      <c r="AW20" s="133" t="s">
        <v>202</v>
      </c>
      <c r="AX20" s="133" t="s">
        <v>203</v>
      </c>
      <c r="AY20" s="133" t="s">
        <v>202</v>
      </c>
      <c r="AZ20" s="133" t="s">
        <v>202</v>
      </c>
      <c r="BA20" s="135">
        <v>0</v>
      </c>
      <c r="BB20" s="19">
        <v>45757</v>
      </c>
      <c r="BC20" s="20" t="s">
        <v>257</v>
      </c>
      <c r="BD20" s="13" t="s">
        <v>258</v>
      </c>
      <c r="BE20" s="13" t="s">
        <v>259</v>
      </c>
      <c r="BF20" s="25" t="s">
        <v>281</v>
      </c>
      <c r="BG20" s="13"/>
      <c r="BH20" s="27"/>
      <c r="BI20" s="13" t="s">
        <v>282</v>
      </c>
      <c r="BJ20" s="13"/>
      <c r="BK20" s="27"/>
      <c r="BL20" s="2" t="s">
        <v>283</v>
      </c>
    </row>
    <row r="21" spans="1:64">
      <c r="A21" s="13">
        <v>16</v>
      </c>
      <c r="B21" s="13" t="s">
        <v>38</v>
      </c>
      <c r="C21" s="13" t="s">
        <v>37</v>
      </c>
      <c r="D21" s="13" t="s">
        <v>194</v>
      </c>
      <c r="E21" s="13" t="s">
        <v>195</v>
      </c>
      <c r="F21" s="13" t="s">
        <v>196</v>
      </c>
      <c r="G21" s="13" t="s">
        <v>35</v>
      </c>
      <c r="H21" s="13" t="s">
        <v>36</v>
      </c>
      <c r="I21" s="14">
        <v>136362</v>
      </c>
      <c r="J21" s="14" t="s">
        <v>227</v>
      </c>
      <c r="K21" s="14">
        <v>136362</v>
      </c>
      <c r="L21" s="14" t="s">
        <v>208</v>
      </c>
      <c r="M21" s="14" t="s">
        <v>209</v>
      </c>
      <c r="N21" s="14">
        <v>376542</v>
      </c>
      <c r="O21" s="14" t="s">
        <v>333</v>
      </c>
      <c r="P21" s="14">
        <v>893123</v>
      </c>
      <c r="Q21" s="14" t="s">
        <v>334</v>
      </c>
      <c r="R21" s="14" t="s">
        <v>244</v>
      </c>
      <c r="S21" s="14" t="s">
        <v>335</v>
      </c>
      <c r="T21" s="133" t="s">
        <v>197</v>
      </c>
      <c r="U21" s="133" t="s">
        <v>198</v>
      </c>
      <c r="V21" s="133">
        <v>541</v>
      </c>
      <c r="W21" s="133" t="s">
        <v>210</v>
      </c>
      <c r="X21" s="133">
        <v>351662962</v>
      </c>
      <c r="Y21" s="133" t="s">
        <v>242</v>
      </c>
      <c r="Z21" s="134">
        <v>45070</v>
      </c>
      <c r="AA21" s="135">
        <v>38000</v>
      </c>
      <c r="AB21" s="133" t="s">
        <v>199</v>
      </c>
      <c r="AC21" s="133">
        <v>24</v>
      </c>
      <c r="AD21" s="133" t="s">
        <v>200</v>
      </c>
      <c r="AE21" s="133" t="s">
        <v>324</v>
      </c>
      <c r="AF21" s="135">
        <v>2050</v>
      </c>
      <c r="AG21" s="135">
        <v>2050</v>
      </c>
      <c r="AH21" s="134">
        <v>45719</v>
      </c>
      <c r="AI21" s="135">
        <v>32145.14</v>
      </c>
      <c r="AJ21" s="135">
        <v>10904.86</v>
      </c>
      <c r="AK21" s="135">
        <v>43050</v>
      </c>
      <c r="AL21" s="135">
        <v>5854.86</v>
      </c>
      <c r="AM21" s="135">
        <v>247.14</v>
      </c>
      <c r="AN21" s="135">
        <v>6102</v>
      </c>
      <c r="AO21" s="135">
        <v>0</v>
      </c>
      <c r="AP21" s="135">
        <v>0</v>
      </c>
      <c r="AQ21" s="135">
        <v>0</v>
      </c>
      <c r="AR21" s="133">
        <v>21</v>
      </c>
      <c r="AS21" s="133" t="s">
        <v>231</v>
      </c>
      <c r="AT21" s="133"/>
      <c r="AU21" s="133" t="s">
        <v>202</v>
      </c>
      <c r="AV21" s="133" t="s">
        <v>202</v>
      </c>
      <c r="AW21" s="133" t="s">
        <v>202</v>
      </c>
      <c r="AX21" s="133" t="s">
        <v>203</v>
      </c>
      <c r="AY21" s="133" t="s">
        <v>202</v>
      </c>
      <c r="AZ21" s="133" t="s">
        <v>202</v>
      </c>
      <c r="BA21" s="135">
        <v>0</v>
      </c>
      <c r="BB21" s="19">
        <v>45757</v>
      </c>
      <c r="BC21" s="20" t="s">
        <v>257</v>
      </c>
      <c r="BD21" s="13" t="s">
        <v>258</v>
      </c>
      <c r="BE21" s="13" t="s">
        <v>259</v>
      </c>
      <c r="BF21" s="25" t="s">
        <v>281</v>
      </c>
      <c r="BG21" s="13"/>
      <c r="BH21" s="27"/>
      <c r="BI21" s="13" t="s">
        <v>282</v>
      </c>
      <c r="BJ21" s="13"/>
      <c r="BK21" s="27"/>
      <c r="BL21" s="2" t="s">
        <v>283</v>
      </c>
    </row>
    <row r="22" spans="1:64">
      <c r="A22" s="13">
        <v>17</v>
      </c>
      <c r="B22" s="13" t="s">
        <v>38</v>
      </c>
      <c r="C22" s="13" t="s">
        <v>37</v>
      </c>
      <c r="D22" s="13" t="s">
        <v>194</v>
      </c>
      <c r="E22" s="13" t="s">
        <v>195</v>
      </c>
      <c r="F22" s="13" t="s">
        <v>196</v>
      </c>
      <c r="G22" s="13" t="s">
        <v>35</v>
      </c>
      <c r="H22" s="13" t="s">
        <v>36</v>
      </c>
      <c r="I22" s="14">
        <v>136362</v>
      </c>
      <c r="J22" s="14" t="s">
        <v>227</v>
      </c>
      <c r="K22" s="14">
        <v>136362</v>
      </c>
      <c r="L22" s="14" t="s">
        <v>208</v>
      </c>
      <c r="M22" s="14" t="s">
        <v>209</v>
      </c>
      <c r="N22" s="14">
        <v>376542</v>
      </c>
      <c r="O22" s="14" t="s">
        <v>333</v>
      </c>
      <c r="P22" s="14">
        <v>893123</v>
      </c>
      <c r="Q22" s="14" t="s">
        <v>334</v>
      </c>
      <c r="R22" s="14" t="s">
        <v>244</v>
      </c>
      <c r="S22" s="14" t="s">
        <v>336</v>
      </c>
      <c r="T22" s="133" t="s">
        <v>197</v>
      </c>
      <c r="U22" s="133" t="s">
        <v>198</v>
      </c>
      <c r="V22" s="133">
        <v>541</v>
      </c>
      <c r="W22" s="133" t="s">
        <v>210</v>
      </c>
      <c r="X22" s="133">
        <v>351665861</v>
      </c>
      <c r="Y22" s="133" t="s">
        <v>308</v>
      </c>
      <c r="Z22" s="134">
        <v>45071</v>
      </c>
      <c r="AA22" s="135">
        <v>40000</v>
      </c>
      <c r="AB22" s="133" t="s">
        <v>199</v>
      </c>
      <c r="AC22" s="133">
        <v>24</v>
      </c>
      <c r="AD22" s="133" t="s">
        <v>200</v>
      </c>
      <c r="AE22" s="133" t="s">
        <v>324</v>
      </c>
      <c r="AF22" s="135">
        <v>2150</v>
      </c>
      <c r="AG22" s="135">
        <v>2150</v>
      </c>
      <c r="AH22" s="134">
        <v>45719</v>
      </c>
      <c r="AI22" s="135">
        <v>33673.129999999997</v>
      </c>
      <c r="AJ22" s="135">
        <v>11476.87</v>
      </c>
      <c r="AK22" s="135">
        <v>45150</v>
      </c>
      <c r="AL22" s="135">
        <v>6326.87</v>
      </c>
      <c r="AM22" s="135">
        <v>271.13</v>
      </c>
      <c r="AN22" s="135">
        <v>6598</v>
      </c>
      <c r="AO22" s="135">
        <v>0</v>
      </c>
      <c r="AP22" s="135">
        <v>0</v>
      </c>
      <c r="AQ22" s="135">
        <v>0</v>
      </c>
      <c r="AR22" s="133">
        <v>21</v>
      </c>
      <c r="AS22" s="133" t="s">
        <v>231</v>
      </c>
      <c r="AT22" s="133"/>
      <c r="AU22" s="133" t="s">
        <v>202</v>
      </c>
      <c r="AV22" s="133" t="s">
        <v>202</v>
      </c>
      <c r="AW22" s="133" t="s">
        <v>202</v>
      </c>
      <c r="AX22" s="133" t="s">
        <v>203</v>
      </c>
      <c r="AY22" s="133" t="s">
        <v>202</v>
      </c>
      <c r="AZ22" s="133" t="s">
        <v>202</v>
      </c>
      <c r="BA22" s="135">
        <v>0</v>
      </c>
      <c r="BB22" s="19">
        <v>45757</v>
      </c>
      <c r="BC22" s="20" t="s">
        <v>257</v>
      </c>
      <c r="BD22" s="13" t="s">
        <v>258</v>
      </c>
      <c r="BE22" s="13" t="s">
        <v>259</v>
      </c>
      <c r="BF22" s="25" t="s">
        <v>281</v>
      </c>
      <c r="BG22" s="13"/>
      <c r="BH22" s="27"/>
      <c r="BI22" s="13" t="s">
        <v>282</v>
      </c>
      <c r="BJ22" s="13"/>
      <c r="BK22" s="27"/>
      <c r="BL22" s="2" t="s">
        <v>283</v>
      </c>
    </row>
    <row r="23" spans="1:64">
      <c r="A23" s="13">
        <v>18</v>
      </c>
      <c r="B23" s="13" t="s">
        <v>38</v>
      </c>
      <c r="C23" s="13" t="s">
        <v>37</v>
      </c>
      <c r="D23" s="13" t="s">
        <v>194</v>
      </c>
      <c r="E23" s="13" t="s">
        <v>195</v>
      </c>
      <c r="F23" s="13" t="s">
        <v>196</v>
      </c>
      <c r="G23" s="13" t="s">
        <v>35</v>
      </c>
      <c r="H23" s="13" t="s">
        <v>36</v>
      </c>
      <c r="I23" s="14">
        <v>134446</v>
      </c>
      <c r="J23" s="14" t="s">
        <v>218</v>
      </c>
      <c r="K23" s="14">
        <v>134446</v>
      </c>
      <c r="L23" s="14" t="s">
        <v>208</v>
      </c>
      <c r="M23" s="14" t="s">
        <v>209</v>
      </c>
      <c r="N23" s="14">
        <v>226942</v>
      </c>
      <c r="O23" s="14" t="s">
        <v>219</v>
      </c>
      <c r="P23" s="14">
        <v>383090</v>
      </c>
      <c r="Q23" s="14" t="s">
        <v>291</v>
      </c>
      <c r="R23" s="14" t="s">
        <v>244</v>
      </c>
      <c r="S23" s="14" t="s">
        <v>337</v>
      </c>
      <c r="T23" s="133" t="s">
        <v>197</v>
      </c>
      <c r="U23" s="133" t="s">
        <v>198</v>
      </c>
      <c r="V23" s="133">
        <v>541</v>
      </c>
      <c r="W23" s="133" t="s">
        <v>253</v>
      </c>
      <c r="X23" s="133">
        <v>351677761</v>
      </c>
      <c r="Y23" s="133" t="s">
        <v>264</v>
      </c>
      <c r="Z23" s="134">
        <v>45077</v>
      </c>
      <c r="AA23" s="135">
        <v>42000</v>
      </c>
      <c r="AB23" s="133" t="s">
        <v>214</v>
      </c>
      <c r="AC23" s="133">
        <v>24</v>
      </c>
      <c r="AD23" s="133" t="s">
        <v>200</v>
      </c>
      <c r="AE23" s="133" t="s">
        <v>332</v>
      </c>
      <c r="AF23" s="135">
        <v>2250</v>
      </c>
      <c r="AG23" s="135">
        <v>2250</v>
      </c>
      <c r="AH23" s="134">
        <v>45723</v>
      </c>
      <c r="AI23" s="135">
        <v>35292.22</v>
      </c>
      <c r="AJ23" s="135">
        <v>11957.78</v>
      </c>
      <c r="AK23" s="135">
        <v>47250</v>
      </c>
      <c r="AL23" s="135">
        <v>6707.78</v>
      </c>
      <c r="AM23" s="135">
        <v>289.22000000000003</v>
      </c>
      <c r="AN23" s="135">
        <v>6997</v>
      </c>
      <c r="AO23" s="135">
        <v>0</v>
      </c>
      <c r="AP23" s="135">
        <v>0</v>
      </c>
      <c r="AQ23" s="135">
        <v>0</v>
      </c>
      <c r="AR23" s="133">
        <v>21</v>
      </c>
      <c r="AS23" s="133" t="s">
        <v>231</v>
      </c>
      <c r="AT23" s="133"/>
      <c r="AU23" s="133" t="s">
        <v>202</v>
      </c>
      <c r="AV23" s="133" t="s">
        <v>202</v>
      </c>
      <c r="AW23" s="133" t="s">
        <v>202</v>
      </c>
      <c r="AX23" s="133" t="s">
        <v>203</v>
      </c>
      <c r="AY23" s="133" t="s">
        <v>202</v>
      </c>
      <c r="AZ23" s="133" t="s">
        <v>202</v>
      </c>
      <c r="BA23" s="135">
        <v>0</v>
      </c>
      <c r="BB23" s="19">
        <v>45756</v>
      </c>
      <c r="BC23" s="20" t="s">
        <v>257</v>
      </c>
      <c r="BD23" s="13" t="s">
        <v>258</v>
      </c>
      <c r="BE23" s="13" t="s">
        <v>295</v>
      </c>
      <c r="BF23" s="25" t="s">
        <v>281</v>
      </c>
      <c r="BG23" s="13"/>
      <c r="BH23" s="27"/>
      <c r="BI23" s="13" t="s">
        <v>282</v>
      </c>
      <c r="BJ23" s="13"/>
      <c r="BK23" s="27"/>
      <c r="BL23" s="2" t="s">
        <v>283</v>
      </c>
    </row>
    <row r="24" spans="1:64">
      <c r="A24" s="13">
        <v>19</v>
      </c>
      <c r="B24" s="13" t="s">
        <v>38</v>
      </c>
      <c r="C24" s="13" t="s">
        <v>37</v>
      </c>
      <c r="D24" s="13" t="s">
        <v>194</v>
      </c>
      <c r="E24" s="13" t="s">
        <v>195</v>
      </c>
      <c r="F24" s="13" t="s">
        <v>196</v>
      </c>
      <c r="G24" s="13" t="s">
        <v>35</v>
      </c>
      <c r="H24" s="13" t="s">
        <v>36</v>
      </c>
      <c r="I24" s="14">
        <v>139720</v>
      </c>
      <c r="J24" s="14" t="s">
        <v>232</v>
      </c>
      <c r="K24" s="14">
        <v>139720</v>
      </c>
      <c r="L24" s="14" t="s">
        <v>208</v>
      </c>
      <c r="M24" s="14" t="s">
        <v>209</v>
      </c>
      <c r="N24" s="14">
        <v>235841</v>
      </c>
      <c r="O24" s="14" t="s">
        <v>233</v>
      </c>
      <c r="P24" s="14">
        <v>421791</v>
      </c>
      <c r="Q24" s="14" t="s">
        <v>323</v>
      </c>
      <c r="R24" s="14" t="s">
        <v>244</v>
      </c>
      <c r="S24" s="14" t="s">
        <v>338</v>
      </c>
      <c r="T24" s="133" t="s">
        <v>197</v>
      </c>
      <c r="U24" s="133" t="s">
        <v>198</v>
      </c>
      <c r="V24" s="133">
        <v>541</v>
      </c>
      <c r="W24" s="133" t="s">
        <v>210</v>
      </c>
      <c r="X24" s="133">
        <v>351693714</v>
      </c>
      <c r="Y24" s="133" t="s">
        <v>339</v>
      </c>
      <c r="Z24" s="134">
        <v>45089</v>
      </c>
      <c r="AA24" s="135">
        <v>40000</v>
      </c>
      <c r="AB24" s="133" t="s">
        <v>207</v>
      </c>
      <c r="AC24" s="133">
        <v>24</v>
      </c>
      <c r="AD24" s="133" t="s">
        <v>200</v>
      </c>
      <c r="AE24" s="133" t="s">
        <v>340</v>
      </c>
      <c r="AF24" s="135">
        <v>2150</v>
      </c>
      <c r="AG24" s="135">
        <v>2150</v>
      </c>
      <c r="AH24" s="134">
        <v>45724</v>
      </c>
      <c r="AI24" s="135">
        <v>31191.01</v>
      </c>
      <c r="AJ24" s="135">
        <v>11808.99</v>
      </c>
      <c r="AK24" s="135">
        <v>43000</v>
      </c>
      <c r="AL24" s="135">
        <v>8808.99</v>
      </c>
      <c r="AM24" s="135">
        <v>488.01</v>
      </c>
      <c r="AN24" s="135">
        <v>9297</v>
      </c>
      <c r="AO24" s="135">
        <v>0</v>
      </c>
      <c r="AP24" s="135">
        <v>0</v>
      </c>
      <c r="AQ24" s="135">
        <v>0</v>
      </c>
      <c r="AR24" s="133">
        <v>20</v>
      </c>
      <c r="AS24" s="133" t="s">
        <v>231</v>
      </c>
      <c r="AT24" s="133"/>
      <c r="AU24" s="133" t="s">
        <v>202</v>
      </c>
      <c r="AV24" s="133" t="s">
        <v>202</v>
      </c>
      <c r="AW24" s="133" t="s">
        <v>202</v>
      </c>
      <c r="AX24" s="133" t="s">
        <v>203</v>
      </c>
      <c r="AY24" s="133" t="s">
        <v>202</v>
      </c>
      <c r="AZ24" s="133" t="s">
        <v>202</v>
      </c>
      <c r="BA24" s="135">
        <v>0</v>
      </c>
      <c r="BB24" s="19">
        <v>45757</v>
      </c>
      <c r="BC24" s="20" t="s">
        <v>257</v>
      </c>
      <c r="BD24" s="13" t="s">
        <v>258</v>
      </c>
      <c r="BE24" s="13" t="s">
        <v>295</v>
      </c>
      <c r="BF24" s="25" t="s">
        <v>281</v>
      </c>
      <c r="BG24" s="13"/>
      <c r="BH24" s="27"/>
      <c r="BI24" s="13" t="s">
        <v>282</v>
      </c>
      <c r="BJ24" s="13"/>
      <c r="BK24" s="27"/>
      <c r="BL24" s="2" t="s">
        <v>283</v>
      </c>
    </row>
    <row r="25" spans="1:64">
      <c r="A25" s="13">
        <v>20</v>
      </c>
      <c r="B25" s="13" t="s">
        <v>38</v>
      </c>
      <c r="C25" s="13" t="s">
        <v>37</v>
      </c>
      <c r="D25" s="13" t="s">
        <v>194</v>
      </c>
      <c r="E25" s="13" t="s">
        <v>195</v>
      </c>
      <c r="F25" s="13" t="s">
        <v>196</v>
      </c>
      <c r="G25" s="13" t="s">
        <v>35</v>
      </c>
      <c r="H25" s="13" t="s">
        <v>36</v>
      </c>
      <c r="I25" s="14">
        <v>136362</v>
      </c>
      <c r="J25" s="14" t="s">
        <v>227</v>
      </c>
      <c r="K25" s="14">
        <v>136362</v>
      </c>
      <c r="L25" s="14" t="s">
        <v>208</v>
      </c>
      <c r="M25" s="14" t="s">
        <v>209</v>
      </c>
      <c r="N25" s="14">
        <v>376542</v>
      </c>
      <c r="O25" s="14" t="s">
        <v>333</v>
      </c>
      <c r="P25" s="14">
        <v>893123</v>
      </c>
      <c r="Q25" s="14" t="s">
        <v>334</v>
      </c>
      <c r="R25" s="14" t="s">
        <v>244</v>
      </c>
      <c r="S25" s="14" t="s">
        <v>341</v>
      </c>
      <c r="T25" s="133" t="s">
        <v>197</v>
      </c>
      <c r="U25" s="133" t="s">
        <v>198</v>
      </c>
      <c r="V25" s="133">
        <v>541</v>
      </c>
      <c r="W25" s="133" t="s">
        <v>210</v>
      </c>
      <c r="X25" s="133">
        <v>351695572</v>
      </c>
      <c r="Y25" s="133" t="s">
        <v>212</v>
      </c>
      <c r="Z25" s="134">
        <v>45089</v>
      </c>
      <c r="AA25" s="135">
        <v>40000</v>
      </c>
      <c r="AB25" s="133" t="s">
        <v>199</v>
      </c>
      <c r="AC25" s="133">
        <v>24</v>
      </c>
      <c r="AD25" s="133" t="s">
        <v>200</v>
      </c>
      <c r="AE25" s="133" t="s">
        <v>340</v>
      </c>
      <c r="AF25" s="135">
        <v>2150</v>
      </c>
      <c r="AG25" s="135">
        <v>2150</v>
      </c>
      <c r="AH25" s="134">
        <v>45719</v>
      </c>
      <c r="AI25" s="135">
        <v>31191.01</v>
      </c>
      <c r="AJ25" s="135">
        <v>11808.99</v>
      </c>
      <c r="AK25" s="135">
        <v>43000</v>
      </c>
      <c r="AL25" s="135">
        <v>8808.99</v>
      </c>
      <c r="AM25" s="135">
        <v>488.01</v>
      </c>
      <c r="AN25" s="135">
        <v>9297</v>
      </c>
      <c r="AO25" s="135">
        <v>0</v>
      </c>
      <c r="AP25" s="135">
        <v>0</v>
      </c>
      <c r="AQ25" s="135">
        <v>0</v>
      </c>
      <c r="AR25" s="133">
        <v>20</v>
      </c>
      <c r="AS25" s="133" t="s">
        <v>231</v>
      </c>
      <c r="AT25" s="133"/>
      <c r="AU25" s="133" t="s">
        <v>202</v>
      </c>
      <c r="AV25" s="133" t="s">
        <v>202</v>
      </c>
      <c r="AW25" s="133" t="s">
        <v>202</v>
      </c>
      <c r="AX25" s="133" t="s">
        <v>203</v>
      </c>
      <c r="AY25" s="133" t="s">
        <v>202</v>
      </c>
      <c r="AZ25" s="133" t="s">
        <v>202</v>
      </c>
      <c r="BA25" s="135">
        <v>0</v>
      </c>
      <c r="BB25" s="19">
        <v>45757</v>
      </c>
      <c r="BC25" s="20" t="s">
        <v>257</v>
      </c>
      <c r="BD25" s="13" t="s">
        <v>258</v>
      </c>
      <c r="BE25" s="13" t="s">
        <v>295</v>
      </c>
      <c r="BF25" s="25" t="s">
        <v>281</v>
      </c>
      <c r="BG25" s="13"/>
      <c r="BH25" s="27"/>
      <c r="BI25" s="13" t="s">
        <v>282</v>
      </c>
      <c r="BJ25" s="13"/>
      <c r="BK25" s="27"/>
      <c r="BL25" s="2" t="s">
        <v>283</v>
      </c>
    </row>
    <row r="26" spans="1:64">
      <c r="A26" s="13">
        <v>21</v>
      </c>
      <c r="B26" s="13" t="s">
        <v>38</v>
      </c>
      <c r="C26" s="13" t="s">
        <v>37</v>
      </c>
      <c r="D26" s="13" t="s">
        <v>194</v>
      </c>
      <c r="E26" s="13" t="s">
        <v>195</v>
      </c>
      <c r="F26" s="13" t="s">
        <v>196</v>
      </c>
      <c r="G26" s="13" t="s">
        <v>35</v>
      </c>
      <c r="H26" s="13" t="s">
        <v>36</v>
      </c>
      <c r="I26" s="14">
        <v>227722</v>
      </c>
      <c r="J26" s="14" t="s">
        <v>277</v>
      </c>
      <c r="K26" s="14">
        <v>227722</v>
      </c>
      <c r="L26" s="14" t="s">
        <v>205</v>
      </c>
      <c r="M26" s="14" t="s">
        <v>206</v>
      </c>
      <c r="N26" s="14">
        <v>540557</v>
      </c>
      <c r="O26" s="14" t="s">
        <v>278</v>
      </c>
      <c r="P26" s="14">
        <v>899277</v>
      </c>
      <c r="Q26" s="14" t="s">
        <v>279</v>
      </c>
      <c r="R26" s="14" t="s">
        <v>244</v>
      </c>
      <c r="S26" s="14" t="s">
        <v>344</v>
      </c>
      <c r="T26" s="133" t="s">
        <v>256</v>
      </c>
      <c r="U26" s="133" t="s">
        <v>198</v>
      </c>
      <c r="V26" s="133">
        <v>541</v>
      </c>
      <c r="W26" s="133" t="s">
        <v>285</v>
      </c>
      <c r="X26" s="133">
        <v>351764768</v>
      </c>
      <c r="Y26" s="133" t="s">
        <v>238</v>
      </c>
      <c r="Z26" s="134">
        <v>45091</v>
      </c>
      <c r="AA26" s="135">
        <v>42000</v>
      </c>
      <c r="AB26" s="133" t="s">
        <v>255</v>
      </c>
      <c r="AC26" s="133">
        <v>24</v>
      </c>
      <c r="AD26" s="133" t="s">
        <v>200</v>
      </c>
      <c r="AE26" s="133" t="s">
        <v>345</v>
      </c>
      <c r="AF26" s="135">
        <v>2240</v>
      </c>
      <c r="AG26" s="135">
        <v>2240</v>
      </c>
      <c r="AH26" s="134">
        <v>45723</v>
      </c>
      <c r="AI26" s="135">
        <v>32534.89</v>
      </c>
      <c r="AJ26" s="135">
        <v>12265.11</v>
      </c>
      <c r="AK26" s="135">
        <v>44800</v>
      </c>
      <c r="AL26" s="135">
        <v>9465.11</v>
      </c>
      <c r="AM26" s="135">
        <v>533.89</v>
      </c>
      <c r="AN26" s="135">
        <v>9999</v>
      </c>
      <c r="AO26" s="135">
        <v>0</v>
      </c>
      <c r="AP26" s="135">
        <v>0</v>
      </c>
      <c r="AQ26" s="135">
        <v>0</v>
      </c>
      <c r="AR26" s="133">
        <v>20</v>
      </c>
      <c r="AS26" s="133" t="s">
        <v>231</v>
      </c>
      <c r="AT26" s="133"/>
      <c r="AU26" s="133" t="s">
        <v>202</v>
      </c>
      <c r="AV26" s="133" t="s">
        <v>202</v>
      </c>
      <c r="AW26" s="133" t="s">
        <v>202</v>
      </c>
      <c r="AX26" s="133" t="s">
        <v>203</v>
      </c>
      <c r="AY26" s="133" t="s">
        <v>202</v>
      </c>
      <c r="AZ26" s="133" t="s">
        <v>202</v>
      </c>
      <c r="BA26" s="135">
        <v>0</v>
      </c>
      <c r="BB26" s="19">
        <v>45757</v>
      </c>
      <c r="BC26" s="20" t="s">
        <v>257</v>
      </c>
      <c r="BD26" s="13" t="s">
        <v>258</v>
      </c>
      <c r="BE26" s="13" t="s">
        <v>259</v>
      </c>
      <c r="BF26" s="25" t="s">
        <v>281</v>
      </c>
      <c r="BG26" s="13"/>
      <c r="BH26" s="27"/>
      <c r="BI26" s="13" t="s">
        <v>282</v>
      </c>
      <c r="BJ26" s="13"/>
      <c r="BK26" s="27"/>
      <c r="BL26" s="2" t="s">
        <v>283</v>
      </c>
    </row>
    <row r="27" spans="1:64">
      <c r="A27" s="13">
        <v>22</v>
      </c>
      <c r="B27" s="13" t="s">
        <v>38</v>
      </c>
      <c r="C27" s="13" t="s">
        <v>37</v>
      </c>
      <c r="D27" s="13" t="s">
        <v>194</v>
      </c>
      <c r="E27" s="13" t="s">
        <v>195</v>
      </c>
      <c r="F27" s="13" t="s">
        <v>196</v>
      </c>
      <c r="G27" s="13" t="s">
        <v>35</v>
      </c>
      <c r="H27" s="13" t="s">
        <v>36</v>
      </c>
      <c r="I27" s="14">
        <v>227722</v>
      </c>
      <c r="J27" s="14" t="s">
        <v>277</v>
      </c>
      <c r="K27" s="14">
        <v>227722</v>
      </c>
      <c r="L27" s="14" t="s">
        <v>205</v>
      </c>
      <c r="M27" s="14" t="s">
        <v>206</v>
      </c>
      <c r="N27" s="14">
        <v>540557</v>
      </c>
      <c r="O27" s="14" t="s">
        <v>278</v>
      </c>
      <c r="P27" s="14">
        <v>899277</v>
      </c>
      <c r="Q27" s="14" t="s">
        <v>279</v>
      </c>
      <c r="R27" s="14" t="s">
        <v>244</v>
      </c>
      <c r="S27" s="14" t="s">
        <v>346</v>
      </c>
      <c r="T27" s="133" t="s">
        <v>256</v>
      </c>
      <c r="U27" s="133" t="s">
        <v>198</v>
      </c>
      <c r="V27" s="133">
        <v>541</v>
      </c>
      <c r="W27" s="133" t="s">
        <v>263</v>
      </c>
      <c r="X27" s="133">
        <v>351771069</v>
      </c>
      <c r="Y27" s="133" t="s">
        <v>230</v>
      </c>
      <c r="Z27" s="134">
        <v>45090</v>
      </c>
      <c r="AA27" s="135">
        <v>35000</v>
      </c>
      <c r="AB27" s="133" t="s">
        <v>255</v>
      </c>
      <c r="AC27" s="133">
        <v>24</v>
      </c>
      <c r="AD27" s="133" t="s">
        <v>200</v>
      </c>
      <c r="AE27" s="133" t="s">
        <v>342</v>
      </c>
      <c r="AF27" s="135">
        <v>1900</v>
      </c>
      <c r="AG27" s="135">
        <v>1900</v>
      </c>
      <c r="AH27" s="134">
        <v>45721</v>
      </c>
      <c r="AI27" s="135">
        <v>27857.67</v>
      </c>
      <c r="AJ27" s="135">
        <v>10142.33</v>
      </c>
      <c r="AK27" s="135">
        <v>38000</v>
      </c>
      <c r="AL27" s="135">
        <v>7142.33</v>
      </c>
      <c r="AM27" s="135">
        <v>375.67</v>
      </c>
      <c r="AN27" s="135">
        <v>7518</v>
      </c>
      <c r="AO27" s="135">
        <v>0</v>
      </c>
      <c r="AP27" s="135">
        <v>0</v>
      </c>
      <c r="AQ27" s="135">
        <v>0</v>
      </c>
      <c r="AR27" s="133">
        <v>20</v>
      </c>
      <c r="AS27" s="133" t="s">
        <v>231</v>
      </c>
      <c r="AT27" s="133"/>
      <c r="AU27" s="133" t="s">
        <v>202</v>
      </c>
      <c r="AV27" s="133" t="s">
        <v>202</v>
      </c>
      <c r="AW27" s="133" t="s">
        <v>202</v>
      </c>
      <c r="AX27" s="133" t="s">
        <v>203</v>
      </c>
      <c r="AY27" s="133" t="s">
        <v>202</v>
      </c>
      <c r="AZ27" s="133" t="s">
        <v>202</v>
      </c>
      <c r="BA27" s="135">
        <v>0</v>
      </c>
      <c r="BB27" s="19">
        <v>45757</v>
      </c>
      <c r="BC27" s="20" t="s">
        <v>257</v>
      </c>
      <c r="BD27" s="13" t="s">
        <v>258</v>
      </c>
      <c r="BE27" s="13" t="s">
        <v>259</v>
      </c>
      <c r="BF27" s="25" t="s">
        <v>281</v>
      </c>
      <c r="BG27" s="13"/>
      <c r="BH27" s="27"/>
      <c r="BI27" s="13" t="s">
        <v>282</v>
      </c>
      <c r="BJ27" s="13"/>
      <c r="BK27" s="27"/>
      <c r="BL27" s="2" t="s">
        <v>283</v>
      </c>
    </row>
    <row r="28" spans="1:64">
      <c r="A28" s="13">
        <v>23</v>
      </c>
      <c r="B28" s="13" t="s">
        <v>38</v>
      </c>
      <c r="C28" s="13" t="s">
        <v>37</v>
      </c>
      <c r="D28" s="13" t="s">
        <v>194</v>
      </c>
      <c r="E28" s="13" t="s">
        <v>195</v>
      </c>
      <c r="F28" s="13" t="s">
        <v>196</v>
      </c>
      <c r="G28" s="13" t="s">
        <v>35</v>
      </c>
      <c r="H28" s="13" t="s">
        <v>36</v>
      </c>
      <c r="I28" s="14">
        <v>142010</v>
      </c>
      <c r="J28" s="14" t="s">
        <v>235</v>
      </c>
      <c r="K28" s="14">
        <v>142010</v>
      </c>
      <c r="L28" s="14" t="s">
        <v>208</v>
      </c>
      <c r="M28" s="14" t="s">
        <v>209</v>
      </c>
      <c r="N28" s="14">
        <v>239895</v>
      </c>
      <c r="O28" s="14" t="s">
        <v>236</v>
      </c>
      <c r="P28" s="14">
        <v>442906</v>
      </c>
      <c r="Q28" s="14" t="s">
        <v>325</v>
      </c>
      <c r="R28" s="14" t="s">
        <v>244</v>
      </c>
      <c r="S28" s="14" t="s">
        <v>347</v>
      </c>
      <c r="T28" s="133" t="s">
        <v>197</v>
      </c>
      <c r="U28" s="133" t="s">
        <v>198</v>
      </c>
      <c r="V28" s="133">
        <v>541</v>
      </c>
      <c r="W28" s="133" t="s">
        <v>253</v>
      </c>
      <c r="X28" s="133">
        <v>351945249</v>
      </c>
      <c r="Y28" s="133" t="s">
        <v>212</v>
      </c>
      <c r="Z28" s="134">
        <v>45103</v>
      </c>
      <c r="AA28" s="135">
        <v>52000</v>
      </c>
      <c r="AB28" s="133" t="s">
        <v>199</v>
      </c>
      <c r="AC28" s="133">
        <v>24</v>
      </c>
      <c r="AD28" s="133" t="s">
        <v>237</v>
      </c>
      <c r="AE28" s="133" t="s">
        <v>343</v>
      </c>
      <c r="AF28" s="135">
        <v>2780</v>
      </c>
      <c r="AG28" s="135">
        <v>2780</v>
      </c>
      <c r="AH28" s="134">
        <v>45719</v>
      </c>
      <c r="AI28" s="135">
        <v>40971.5</v>
      </c>
      <c r="AJ28" s="135">
        <v>14628.5</v>
      </c>
      <c r="AK28" s="135">
        <v>55600</v>
      </c>
      <c r="AL28" s="135">
        <v>11028.5</v>
      </c>
      <c r="AM28" s="135">
        <v>599.5</v>
      </c>
      <c r="AN28" s="135">
        <v>11628</v>
      </c>
      <c r="AO28" s="135">
        <v>0</v>
      </c>
      <c r="AP28" s="135">
        <v>0</v>
      </c>
      <c r="AQ28" s="135">
        <v>0</v>
      </c>
      <c r="AR28" s="133">
        <v>20</v>
      </c>
      <c r="AS28" s="133" t="s">
        <v>231</v>
      </c>
      <c r="AT28" s="133"/>
      <c r="AU28" s="133" t="s">
        <v>202</v>
      </c>
      <c r="AV28" s="133" t="s">
        <v>202</v>
      </c>
      <c r="AW28" s="133" t="s">
        <v>202</v>
      </c>
      <c r="AX28" s="133" t="s">
        <v>203</v>
      </c>
      <c r="AY28" s="133" t="s">
        <v>202</v>
      </c>
      <c r="AZ28" s="133" t="s">
        <v>202</v>
      </c>
      <c r="BA28" s="135">
        <v>0</v>
      </c>
      <c r="BB28" s="19">
        <v>45757</v>
      </c>
      <c r="BC28" s="20" t="s">
        <v>257</v>
      </c>
      <c r="BD28" s="13" t="s">
        <v>258</v>
      </c>
      <c r="BE28" s="13" t="s">
        <v>295</v>
      </c>
      <c r="BF28" s="25" t="s">
        <v>281</v>
      </c>
      <c r="BG28" s="13"/>
      <c r="BH28" s="27"/>
      <c r="BI28" s="13" t="s">
        <v>282</v>
      </c>
      <c r="BJ28" s="13"/>
      <c r="BK28" s="27"/>
      <c r="BL28" s="2" t="s">
        <v>283</v>
      </c>
    </row>
    <row r="29" spans="1:64">
      <c r="A29" s="13">
        <v>24</v>
      </c>
      <c r="B29" s="13" t="s">
        <v>38</v>
      </c>
      <c r="C29" s="13" t="s">
        <v>37</v>
      </c>
      <c r="D29" s="13" t="s">
        <v>194</v>
      </c>
      <c r="E29" s="13" t="s">
        <v>195</v>
      </c>
      <c r="F29" s="13" t="s">
        <v>196</v>
      </c>
      <c r="G29" s="13" t="s">
        <v>35</v>
      </c>
      <c r="H29" s="13" t="s">
        <v>36</v>
      </c>
      <c r="I29" s="14">
        <v>152729</v>
      </c>
      <c r="J29" s="14" t="s">
        <v>247</v>
      </c>
      <c r="K29" s="14">
        <v>152729</v>
      </c>
      <c r="L29" s="14" t="s">
        <v>208</v>
      </c>
      <c r="M29" s="14" t="s">
        <v>209</v>
      </c>
      <c r="N29" s="14">
        <v>259436</v>
      </c>
      <c r="O29" s="14" t="s">
        <v>248</v>
      </c>
      <c r="P29" s="14">
        <v>340650</v>
      </c>
      <c r="Q29" s="14" t="s">
        <v>249</v>
      </c>
      <c r="R29" s="14" t="s">
        <v>244</v>
      </c>
      <c r="S29" s="14" t="s">
        <v>349</v>
      </c>
      <c r="T29" s="133" t="s">
        <v>197</v>
      </c>
      <c r="U29" s="133" t="s">
        <v>198</v>
      </c>
      <c r="V29" s="133">
        <v>541</v>
      </c>
      <c r="W29" s="133" t="s">
        <v>210</v>
      </c>
      <c r="X29" s="133">
        <v>352012450</v>
      </c>
      <c r="Y29" s="133" t="s">
        <v>250</v>
      </c>
      <c r="Z29" s="134">
        <v>45107</v>
      </c>
      <c r="AA29" s="135">
        <v>60000</v>
      </c>
      <c r="AB29" s="133" t="s">
        <v>214</v>
      </c>
      <c r="AC29" s="133">
        <v>24</v>
      </c>
      <c r="AD29" s="133" t="s">
        <v>240</v>
      </c>
      <c r="AE29" s="133" t="s">
        <v>342</v>
      </c>
      <c r="AF29" s="135">
        <v>3200</v>
      </c>
      <c r="AG29" s="135">
        <v>3200</v>
      </c>
      <c r="AH29" s="134">
        <v>45723</v>
      </c>
      <c r="AI29" s="135">
        <v>47390.49</v>
      </c>
      <c r="AJ29" s="135">
        <v>16609.509999999998</v>
      </c>
      <c r="AK29" s="135">
        <v>64000</v>
      </c>
      <c r="AL29" s="135">
        <v>12609.51</v>
      </c>
      <c r="AM29" s="135">
        <v>683.49</v>
      </c>
      <c r="AN29" s="135">
        <v>13293</v>
      </c>
      <c r="AO29" s="135">
        <v>0</v>
      </c>
      <c r="AP29" s="135">
        <v>0</v>
      </c>
      <c r="AQ29" s="135">
        <v>0</v>
      </c>
      <c r="AR29" s="133">
        <v>20</v>
      </c>
      <c r="AS29" s="133" t="s">
        <v>231</v>
      </c>
      <c r="AT29" s="133"/>
      <c r="AU29" s="133" t="s">
        <v>202</v>
      </c>
      <c r="AV29" s="133" t="s">
        <v>202</v>
      </c>
      <c r="AW29" s="133" t="s">
        <v>202</v>
      </c>
      <c r="AX29" s="133" t="s">
        <v>203</v>
      </c>
      <c r="AY29" s="133" t="s">
        <v>202</v>
      </c>
      <c r="AZ29" s="133" t="s">
        <v>202</v>
      </c>
      <c r="BA29" s="135">
        <v>0</v>
      </c>
      <c r="BB29" s="19">
        <v>45756</v>
      </c>
      <c r="BC29" s="20" t="s">
        <v>257</v>
      </c>
      <c r="BD29" s="13" t="s">
        <v>258</v>
      </c>
      <c r="BE29" s="13" t="s">
        <v>259</v>
      </c>
      <c r="BF29" s="25" t="s">
        <v>281</v>
      </c>
      <c r="BG29" s="13"/>
      <c r="BH29" s="27"/>
      <c r="BI29" s="13" t="s">
        <v>282</v>
      </c>
      <c r="BJ29" s="13"/>
      <c r="BK29" s="27"/>
      <c r="BL29" s="2" t="s">
        <v>283</v>
      </c>
    </row>
    <row r="30" spans="1:64">
      <c r="A30" s="13">
        <v>25</v>
      </c>
      <c r="B30" s="13" t="s">
        <v>38</v>
      </c>
      <c r="C30" s="13" t="s">
        <v>37</v>
      </c>
      <c r="D30" s="13" t="s">
        <v>194</v>
      </c>
      <c r="E30" s="13" t="s">
        <v>195</v>
      </c>
      <c r="F30" s="13" t="s">
        <v>196</v>
      </c>
      <c r="G30" s="13" t="s">
        <v>35</v>
      </c>
      <c r="H30" s="13" t="s">
        <v>36</v>
      </c>
      <c r="I30" s="14">
        <v>227769</v>
      </c>
      <c r="J30" s="14" t="s">
        <v>350</v>
      </c>
      <c r="K30" s="14">
        <v>227769</v>
      </c>
      <c r="L30" s="14" t="s">
        <v>205</v>
      </c>
      <c r="M30" s="14" t="s">
        <v>206</v>
      </c>
      <c r="N30" s="14">
        <v>540709</v>
      </c>
      <c r="O30" s="14" t="s">
        <v>351</v>
      </c>
      <c r="P30" s="14">
        <v>899559</v>
      </c>
      <c r="Q30" s="14" t="s">
        <v>352</v>
      </c>
      <c r="R30" s="14" t="s">
        <v>244</v>
      </c>
      <c r="S30" s="14" t="s">
        <v>353</v>
      </c>
      <c r="T30" s="133" t="s">
        <v>197</v>
      </c>
      <c r="U30" s="133" t="s">
        <v>198</v>
      </c>
      <c r="V30" s="133">
        <v>541</v>
      </c>
      <c r="W30" s="133" t="s">
        <v>210</v>
      </c>
      <c r="X30" s="133">
        <v>352042798</v>
      </c>
      <c r="Y30" s="133" t="s">
        <v>354</v>
      </c>
      <c r="Z30" s="134">
        <v>45118</v>
      </c>
      <c r="AA30" s="135">
        <v>52000</v>
      </c>
      <c r="AB30" s="133" t="s">
        <v>217</v>
      </c>
      <c r="AC30" s="133">
        <v>24</v>
      </c>
      <c r="AD30" s="133" t="s">
        <v>237</v>
      </c>
      <c r="AE30" s="133" t="s">
        <v>355</v>
      </c>
      <c r="AF30" s="135">
        <v>2780</v>
      </c>
      <c r="AG30" s="135">
        <v>2780</v>
      </c>
      <c r="AH30" s="134">
        <v>45723</v>
      </c>
      <c r="AI30" s="135">
        <v>37780.230000000003</v>
      </c>
      <c r="AJ30" s="135">
        <v>15039.77</v>
      </c>
      <c r="AK30" s="135">
        <v>52820</v>
      </c>
      <c r="AL30" s="135">
        <v>14219.77</v>
      </c>
      <c r="AM30" s="135">
        <v>959.23</v>
      </c>
      <c r="AN30" s="135">
        <v>15179</v>
      </c>
      <c r="AO30" s="135">
        <v>0</v>
      </c>
      <c r="AP30" s="135">
        <v>0</v>
      </c>
      <c r="AQ30" s="135">
        <v>0</v>
      </c>
      <c r="AR30" s="133">
        <v>19</v>
      </c>
      <c r="AS30" s="133" t="s">
        <v>231</v>
      </c>
      <c r="AT30" s="133"/>
      <c r="AU30" s="133" t="s">
        <v>202</v>
      </c>
      <c r="AV30" s="133" t="s">
        <v>202</v>
      </c>
      <c r="AW30" s="133" t="s">
        <v>202</v>
      </c>
      <c r="AX30" s="133" t="s">
        <v>203</v>
      </c>
      <c r="AY30" s="133" t="s">
        <v>202</v>
      </c>
      <c r="AZ30" s="133" t="s">
        <v>202</v>
      </c>
      <c r="BA30" s="135">
        <v>0</v>
      </c>
      <c r="BB30" s="19">
        <v>45757</v>
      </c>
      <c r="BC30" s="20" t="s">
        <v>257</v>
      </c>
      <c r="BD30" s="13" t="s">
        <v>258</v>
      </c>
      <c r="BE30" s="13" t="s">
        <v>259</v>
      </c>
      <c r="BF30" s="25" t="s">
        <v>260</v>
      </c>
      <c r="BG30" s="13"/>
      <c r="BH30" s="27"/>
      <c r="BI30" s="13" t="s">
        <v>282</v>
      </c>
      <c r="BJ30" s="13"/>
      <c r="BK30" s="27"/>
      <c r="BL30" s="2" t="s">
        <v>284</v>
      </c>
    </row>
    <row r="31" spans="1:64">
      <c r="A31" s="13">
        <v>26</v>
      </c>
      <c r="B31" s="13" t="s">
        <v>38</v>
      </c>
      <c r="C31" s="13" t="s">
        <v>37</v>
      </c>
      <c r="D31" s="13" t="s">
        <v>194</v>
      </c>
      <c r="E31" s="13" t="s">
        <v>195</v>
      </c>
      <c r="F31" s="13" t="s">
        <v>196</v>
      </c>
      <c r="G31" s="13" t="s">
        <v>35</v>
      </c>
      <c r="H31" s="13" t="s">
        <v>36</v>
      </c>
      <c r="I31" s="14">
        <v>136362</v>
      </c>
      <c r="J31" s="14" t="s">
        <v>227</v>
      </c>
      <c r="K31" s="14">
        <v>136362</v>
      </c>
      <c r="L31" s="14" t="s">
        <v>208</v>
      </c>
      <c r="M31" s="14" t="s">
        <v>209</v>
      </c>
      <c r="N31" s="14">
        <v>230098</v>
      </c>
      <c r="O31" s="14" t="s">
        <v>228</v>
      </c>
      <c r="P31" s="14">
        <v>405984</v>
      </c>
      <c r="Q31" s="14" t="s">
        <v>262</v>
      </c>
      <c r="R31" s="14" t="s">
        <v>244</v>
      </c>
      <c r="S31" s="14" t="s">
        <v>356</v>
      </c>
      <c r="T31" s="133" t="s">
        <v>197</v>
      </c>
      <c r="U31" s="133" t="s">
        <v>198</v>
      </c>
      <c r="V31" s="133">
        <v>541</v>
      </c>
      <c r="W31" s="133" t="s">
        <v>210</v>
      </c>
      <c r="X31" s="133">
        <v>352045013</v>
      </c>
      <c r="Y31" s="133" t="s">
        <v>357</v>
      </c>
      <c r="Z31" s="134">
        <v>45124</v>
      </c>
      <c r="AA31" s="135">
        <v>38000</v>
      </c>
      <c r="AB31" s="133" t="s">
        <v>214</v>
      </c>
      <c r="AC31" s="133">
        <v>24</v>
      </c>
      <c r="AD31" s="133" t="s">
        <v>200</v>
      </c>
      <c r="AE31" s="133" t="s">
        <v>358</v>
      </c>
      <c r="AF31" s="135">
        <v>2030</v>
      </c>
      <c r="AG31" s="135">
        <v>2030</v>
      </c>
      <c r="AH31" s="134">
        <v>45723</v>
      </c>
      <c r="AI31" s="135">
        <v>27837.21</v>
      </c>
      <c r="AJ31" s="135">
        <v>10732.79</v>
      </c>
      <c r="AK31" s="135">
        <v>38570</v>
      </c>
      <c r="AL31" s="135">
        <v>10162.790000000001</v>
      </c>
      <c r="AM31" s="135">
        <v>676.21</v>
      </c>
      <c r="AN31" s="135">
        <v>10839</v>
      </c>
      <c r="AO31" s="135">
        <v>0</v>
      </c>
      <c r="AP31" s="135">
        <v>0</v>
      </c>
      <c r="AQ31" s="135">
        <v>0</v>
      </c>
      <c r="AR31" s="133">
        <v>19</v>
      </c>
      <c r="AS31" s="133" t="s">
        <v>231</v>
      </c>
      <c r="AT31" s="133"/>
      <c r="AU31" s="133" t="s">
        <v>202</v>
      </c>
      <c r="AV31" s="133" t="s">
        <v>202</v>
      </c>
      <c r="AW31" s="133" t="s">
        <v>202</v>
      </c>
      <c r="AX31" s="133" t="s">
        <v>203</v>
      </c>
      <c r="AY31" s="133" t="s">
        <v>202</v>
      </c>
      <c r="AZ31" s="133" t="s">
        <v>202</v>
      </c>
      <c r="BA31" s="135">
        <v>0</v>
      </c>
      <c r="BB31" s="19">
        <v>45757</v>
      </c>
      <c r="BC31" s="20" t="s">
        <v>257</v>
      </c>
      <c r="BD31" s="13" t="s">
        <v>258</v>
      </c>
      <c r="BE31" s="13" t="s">
        <v>295</v>
      </c>
      <c r="BF31" s="25" t="s">
        <v>281</v>
      </c>
      <c r="BG31" s="13"/>
      <c r="BH31" s="27"/>
      <c r="BI31" s="13" t="s">
        <v>282</v>
      </c>
      <c r="BJ31" s="13"/>
      <c r="BK31" s="27"/>
      <c r="BL31" s="2" t="s">
        <v>283</v>
      </c>
    </row>
    <row r="32" spans="1:64">
      <c r="A32" s="13">
        <v>27</v>
      </c>
      <c r="B32" s="13" t="s">
        <v>38</v>
      </c>
      <c r="C32" s="13" t="s">
        <v>37</v>
      </c>
      <c r="D32" s="13" t="s">
        <v>194</v>
      </c>
      <c r="E32" s="13" t="s">
        <v>195</v>
      </c>
      <c r="F32" s="13" t="s">
        <v>196</v>
      </c>
      <c r="G32" s="13" t="s">
        <v>35</v>
      </c>
      <c r="H32" s="13" t="s">
        <v>36</v>
      </c>
      <c r="I32" s="14">
        <v>136362</v>
      </c>
      <c r="J32" s="14" t="s">
        <v>227</v>
      </c>
      <c r="K32" s="14">
        <v>136362</v>
      </c>
      <c r="L32" s="14" t="s">
        <v>208</v>
      </c>
      <c r="M32" s="14" t="s">
        <v>209</v>
      </c>
      <c r="N32" s="14">
        <v>376542</v>
      </c>
      <c r="O32" s="14" t="s">
        <v>333</v>
      </c>
      <c r="P32" s="14">
        <v>549946</v>
      </c>
      <c r="Q32" s="14" t="s">
        <v>361</v>
      </c>
      <c r="R32" s="14" t="s">
        <v>244</v>
      </c>
      <c r="S32" s="14" t="s">
        <v>362</v>
      </c>
      <c r="T32" s="133" t="s">
        <v>197</v>
      </c>
      <c r="U32" s="133" t="s">
        <v>198</v>
      </c>
      <c r="V32" s="133">
        <v>541</v>
      </c>
      <c r="W32" s="133" t="s">
        <v>210</v>
      </c>
      <c r="X32" s="133">
        <v>352454065</v>
      </c>
      <c r="Y32" s="133" t="s">
        <v>276</v>
      </c>
      <c r="Z32" s="134">
        <v>45155</v>
      </c>
      <c r="AA32" s="135">
        <v>38000</v>
      </c>
      <c r="AB32" s="133" t="s">
        <v>199</v>
      </c>
      <c r="AC32" s="133">
        <v>24</v>
      </c>
      <c r="AD32" s="133" t="s">
        <v>200</v>
      </c>
      <c r="AE32" s="133" t="s">
        <v>363</v>
      </c>
      <c r="AF32" s="135">
        <v>2030</v>
      </c>
      <c r="AG32" s="135">
        <v>2030</v>
      </c>
      <c r="AH32" s="134">
        <v>45726</v>
      </c>
      <c r="AI32" s="135">
        <v>26053.63</v>
      </c>
      <c r="AJ32" s="135">
        <v>10486.37</v>
      </c>
      <c r="AK32" s="135">
        <v>36540</v>
      </c>
      <c r="AL32" s="135">
        <v>11946.37</v>
      </c>
      <c r="AM32" s="135">
        <v>949.53</v>
      </c>
      <c r="AN32" s="135">
        <v>12895.9</v>
      </c>
      <c r="AO32" s="135">
        <v>0</v>
      </c>
      <c r="AP32" s="135">
        <v>0</v>
      </c>
      <c r="AQ32" s="135">
        <v>0</v>
      </c>
      <c r="AR32" s="133">
        <v>18</v>
      </c>
      <c r="AS32" s="133" t="s">
        <v>231</v>
      </c>
      <c r="AT32" s="133"/>
      <c r="AU32" s="133" t="s">
        <v>202</v>
      </c>
      <c r="AV32" s="133" t="s">
        <v>202</v>
      </c>
      <c r="AW32" s="133" t="s">
        <v>202</v>
      </c>
      <c r="AX32" s="133" t="s">
        <v>203</v>
      </c>
      <c r="AY32" s="133" t="s">
        <v>202</v>
      </c>
      <c r="AZ32" s="133" t="s">
        <v>202</v>
      </c>
      <c r="BA32" s="135">
        <v>0</v>
      </c>
      <c r="BB32" s="19">
        <v>45757</v>
      </c>
      <c r="BC32" s="20" t="s">
        <v>257</v>
      </c>
      <c r="BD32" s="13" t="s">
        <v>258</v>
      </c>
      <c r="BE32" s="13" t="s">
        <v>259</v>
      </c>
      <c r="BF32" s="25" t="s">
        <v>281</v>
      </c>
      <c r="BG32" s="13"/>
      <c r="BH32" s="27"/>
      <c r="BI32" s="13" t="s">
        <v>282</v>
      </c>
      <c r="BJ32" s="13"/>
      <c r="BK32" s="27"/>
      <c r="BL32" s="2" t="s">
        <v>283</v>
      </c>
    </row>
    <row r="33" spans="1:64">
      <c r="A33" s="13">
        <v>28</v>
      </c>
      <c r="B33" s="13" t="s">
        <v>38</v>
      </c>
      <c r="C33" s="13" t="s">
        <v>37</v>
      </c>
      <c r="D33" s="13" t="s">
        <v>194</v>
      </c>
      <c r="E33" s="13" t="s">
        <v>195</v>
      </c>
      <c r="F33" s="13" t="s">
        <v>196</v>
      </c>
      <c r="G33" s="13" t="s">
        <v>35</v>
      </c>
      <c r="H33" s="13" t="s">
        <v>36</v>
      </c>
      <c r="I33" s="14">
        <v>136362</v>
      </c>
      <c r="J33" s="14" t="s">
        <v>227</v>
      </c>
      <c r="K33" s="14">
        <v>136362</v>
      </c>
      <c r="L33" s="14" t="s">
        <v>208</v>
      </c>
      <c r="M33" s="14" t="s">
        <v>209</v>
      </c>
      <c r="N33" s="14">
        <v>376542</v>
      </c>
      <c r="O33" s="14" t="s">
        <v>333</v>
      </c>
      <c r="P33" s="14">
        <v>549946</v>
      </c>
      <c r="Q33" s="14" t="s">
        <v>361</v>
      </c>
      <c r="R33" s="14" t="s">
        <v>244</v>
      </c>
      <c r="S33" s="14" t="s">
        <v>364</v>
      </c>
      <c r="T33" s="133" t="s">
        <v>197</v>
      </c>
      <c r="U33" s="133" t="s">
        <v>198</v>
      </c>
      <c r="V33" s="133">
        <v>541</v>
      </c>
      <c r="W33" s="133" t="s">
        <v>210</v>
      </c>
      <c r="X33" s="133">
        <v>352454864</v>
      </c>
      <c r="Y33" s="133" t="s">
        <v>241</v>
      </c>
      <c r="Z33" s="134">
        <v>45155</v>
      </c>
      <c r="AA33" s="135">
        <v>38000</v>
      </c>
      <c r="AB33" s="133" t="s">
        <v>199</v>
      </c>
      <c r="AC33" s="133">
        <v>24</v>
      </c>
      <c r="AD33" s="133" t="s">
        <v>200</v>
      </c>
      <c r="AE33" s="133" t="s">
        <v>363</v>
      </c>
      <c r="AF33" s="135">
        <v>2030</v>
      </c>
      <c r="AG33" s="135">
        <v>2030</v>
      </c>
      <c r="AH33" s="134">
        <v>45726</v>
      </c>
      <c r="AI33" s="135">
        <v>26053.63</v>
      </c>
      <c r="AJ33" s="135">
        <v>10486.37</v>
      </c>
      <c r="AK33" s="135">
        <v>36540</v>
      </c>
      <c r="AL33" s="135">
        <v>11946.37</v>
      </c>
      <c r="AM33" s="135">
        <v>949.53</v>
      </c>
      <c r="AN33" s="135">
        <v>12895.9</v>
      </c>
      <c r="AO33" s="135">
        <v>0</v>
      </c>
      <c r="AP33" s="135">
        <v>0</v>
      </c>
      <c r="AQ33" s="135">
        <v>0</v>
      </c>
      <c r="AR33" s="133">
        <v>18</v>
      </c>
      <c r="AS33" s="133" t="s">
        <v>231</v>
      </c>
      <c r="AT33" s="133"/>
      <c r="AU33" s="133" t="s">
        <v>202</v>
      </c>
      <c r="AV33" s="133" t="s">
        <v>202</v>
      </c>
      <c r="AW33" s="133" t="s">
        <v>202</v>
      </c>
      <c r="AX33" s="133" t="s">
        <v>203</v>
      </c>
      <c r="AY33" s="133" t="s">
        <v>202</v>
      </c>
      <c r="AZ33" s="133" t="s">
        <v>202</v>
      </c>
      <c r="BA33" s="135">
        <v>0</v>
      </c>
      <c r="BB33" s="19">
        <v>45757</v>
      </c>
      <c r="BC33" s="20" t="s">
        <v>257</v>
      </c>
      <c r="BD33" s="13" t="s">
        <v>258</v>
      </c>
      <c r="BE33" s="13" t="s">
        <v>259</v>
      </c>
      <c r="BF33" s="25" t="s">
        <v>281</v>
      </c>
      <c r="BG33" s="13"/>
      <c r="BH33" s="27"/>
      <c r="BI33" s="13" t="s">
        <v>282</v>
      </c>
      <c r="BJ33" s="13"/>
      <c r="BK33" s="27"/>
      <c r="BL33" s="2" t="s">
        <v>283</v>
      </c>
    </row>
    <row r="34" spans="1:64">
      <c r="A34" s="13">
        <v>29</v>
      </c>
      <c r="B34" s="13" t="s">
        <v>38</v>
      </c>
      <c r="C34" s="13" t="s">
        <v>37</v>
      </c>
      <c r="D34" s="13" t="s">
        <v>194</v>
      </c>
      <c r="E34" s="13" t="s">
        <v>195</v>
      </c>
      <c r="F34" s="13" t="s">
        <v>196</v>
      </c>
      <c r="G34" s="13" t="s">
        <v>35</v>
      </c>
      <c r="H34" s="13" t="s">
        <v>36</v>
      </c>
      <c r="I34" s="14">
        <v>136362</v>
      </c>
      <c r="J34" s="14" t="s">
        <v>227</v>
      </c>
      <c r="K34" s="14">
        <v>136362</v>
      </c>
      <c r="L34" s="14" t="s">
        <v>208</v>
      </c>
      <c r="M34" s="14" t="s">
        <v>209</v>
      </c>
      <c r="N34" s="14">
        <v>376542</v>
      </c>
      <c r="O34" s="14" t="s">
        <v>333</v>
      </c>
      <c r="P34" s="14">
        <v>549946</v>
      </c>
      <c r="Q34" s="14" t="s">
        <v>361</v>
      </c>
      <c r="R34" s="14" t="s">
        <v>244</v>
      </c>
      <c r="S34" s="14" t="s">
        <v>366</v>
      </c>
      <c r="T34" s="133" t="s">
        <v>197</v>
      </c>
      <c r="U34" s="133" t="s">
        <v>198</v>
      </c>
      <c r="V34" s="133">
        <v>541</v>
      </c>
      <c r="W34" s="133" t="s">
        <v>210</v>
      </c>
      <c r="X34" s="133">
        <v>352617346</v>
      </c>
      <c r="Y34" s="133" t="s">
        <v>213</v>
      </c>
      <c r="Z34" s="134">
        <v>45160</v>
      </c>
      <c r="AA34" s="135">
        <v>42000</v>
      </c>
      <c r="AB34" s="133" t="s">
        <v>199</v>
      </c>
      <c r="AC34" s="133">
        <v>24</v>
      </c>
      <c r="AD34" s="133" t="s">
        <v>200</v>
      </c>
      <c r="AE34" s="133" t="s">
        <v>365</v>
      </c>
      <c r="AF34" s="135">
        <v>2240</v>
      </c>
      <c r="AG34" s="135">
        <v>2240</v>
      </c>
      <c r="AH34" s="134">
        <v>45724</v>
      </c>
      <c r="AI34" s="135">
        <v>28929.54</v>
      </c>
      <c r="AJ34" s="135">
        <v>11390.46</v>
      </c>
      <c r="AK34" s="135">
        <v>40320</v>
      </c>
      <c r="AL34" s="135">
        <v>13070.46</v>
      </c>
      <c r="AM34" s="135">
        <v>1021.54</v>
      </c>
      <c r="AN34" s="135">
        <v>14092</v>
      </c>
      <c r="AO34" s="135">
        <v>0</v>
      </c>
      <c r="AP34" s="135">
        <v>0</v>
      </c>
      <c r="AQ34" s="135">
        <v>0</v>
      </c>
      <c r="AR34" s="133">
        <v>18</v>
      </c>
      <c r="AS34" s="133" t="s">
        <v>231</v>
      </c>
      <c r="AT34" s="133"/>
      <c r="AU34" s="133" t="s">
        <v>202</v>
      </c>
      <c r="AV34" s="133" t="s">
        <v>202</v>
      </c>
      <c r="AW34" s="133" t="s">
        <v>202</v>
      </c>
      <c r="AX34" s="133" t="s">
        <v>203</v>
      </c>
      <c r="AY34" s="133" t="s">
        <v>202</v>
      </c>
      <c r="AZ34" s="133" t="s">
        <v>202</v>
      </c>
      <c r="BA34" s="135">
        <v>0</v>
      </c>
      <c r="BB34" s="19">
        <v>45757</v>
      </c>
      <c r="BC34" s="20" t="s">
        <v>257</v>
      </c>
      <c r="BD34" s="13" t="s">
        <v>258</v>
      </c>
      <c r="BE34" s="13" t="s">
        <v>259</v>
      </c>
      <c r="BF34" s="25" t="s">
        <v>281</v>
      </c>
      <c r="BG34" s="13"/>
      <c r="BH34" s="27"/>
      <c r="BI34" s="13" t="s">
        <v>282</v>
      </c>
      <c r="BJ34" s="13"/>
      <c r="BK34" s="27"/>
      <c r="BL34" s="2" t="s">
        <v>283</v>
      </c>
    </row>
    <row r="35" spans="1:64">
      <c r="A35" s="13">
        <v>30</v>
      </c>
      <c r="B35" s="13" t="s">
        <v>38</v>
      </c>
      <c r="C35" s="13" t="s">
        <v>37</v>
      </c>
      <c r="D35" s="13" t="s">
        <v>194</v>
      </c>
      <c r="E35" s="13" t="s">
        <v>195</v>
      </c>
      <c r="F35" s="13" t="s">
        <v>196</v>
      </c>
      <c r="G35" s="13" t="s">
        <v>35</v>
      </c>
      <c r="H35" s="13" t="s">
        <v>36</v>
      </c>
      <c r="I35" s="14">
        <v>131348</v>
      </c>
      <c r="J35" s="14" t="s">
        <v>204</v>
      </c>
      <c r="K35" s="14">
        <v>131348</v>
      </c>
      <c r="L35" s="14" t="s">
        <v>205</v>
      </c>
      <c r="M35" s="14" t="s">
        <v>206</v>
      </c>
      <c r="N35" s="14">
        <v>229255</v>
      </c>
      <c r="O35" s="14" t="s">
        <v>292</v>
      </c>
      <c r="P35" s="14">
        <v>673430</v>
      </c>
      <c r="Q35" s="14" t="s">
        <v>310</v>
      </c>
      <c r="R35" s="14" t="s">
        <v>244</v>
      </c>
      <c r="S35" s="14" t="s">
        <v>367</v>
      </c>
      <c r="T35" s="133" t="s">
        <v>197</v>
      </c>
      <c r="U35" s="133" t="s">
        <v>198</v>
      </c>
      <c r="V35" s="133">
        <v>541</v>
      </c>
      <c r="W35" s="133" t="s">
        <v>210</v>
      </c>
      <c r="X35" s="133">
        <v>352807355</v>
      </c>
      <c r="Y35" s="133" t="s">
        <v>368</v>
      </c>
      <c r="Z35" s="134">
        <v>45179</v>
      </c>
      <c r="AA35" s="135">
        <v>35000</v>
      </c>
      <c r="AB35" s="133" t="s">
        <v>207</v>
      </c>
      <c r="AC35" s="133">
        <v>24</v>
      </c>
      <c r="AD35" s="133" t="s">
        <v>200</v>
      </c>
      <c r="AE35" s="133" t="s">
        <v>360</v>
      </c>
      <c r="AF35" s="135">
        <v>1870</v>
      </c>
      <c r="AG35" s="135">
        <v>1870</v>
      </c>
      <c r="AH35" s="134">
        <v>45750</v>
      </c>
      <c r="AI35" s="135">
        <v>26476.94</v>
      </c>
      <c r="AJ35" s="135">
        <v>9053.06</v>
      </c>
      <c r="AK35" s="135">
        <v>35530</v>
      </c>
      <c r="AL35" s="135">
        <v>8523.06</v>
      </c>
      <c r="AM35" s="135">
        <v>544.94000000000005</v>
      </c>
      <c r="AN35" s="135">
        <v>9068</v>
      </c>
      <c r="AO35" s="135">
        <v>0</v>
      </c>
      <c r="AP35" s="135">
        <v>0</v>
      </c>
      <c r="AQ35" s="135">
        <v>0</v>
      </c>
      <c r="AR35" s="133">
        <v>19</v>
      </c>
      <c r="AS35" s="133" t="s">
        <v>231</v>
      </c>
      <c r="AT35" s="133"/>
      <c r="AU35" s="133" t="s">
        <v>202</v>
      </c>
      <c r="AV35" s="133" t="s">
        <v>202</v>
      </c>
      <c r="AW35" s="133" t="s">
        <v>202</v>
      </c>
      <c r="AX35" s="133" t="s">
        <v>203</v>
      </c>
      <c r="AY35" s="133" t="s">
        <v>202</v>
      </c>
      <c r="AZ35" s="133" t="s">
        <v>202</v>
      </c>
      <c r="BA35" s="135">
        <v>0</v>
      </c>
      <c r="BB35" s="19">
        <v>45757</v>
      </c>
      <c r="BC35" s="20" t="s">
        <v>257</v>
      </c>
      <c r="BD35" s="13" t="s">
        <v>258</v>
      </c>
      <c r="BE35" s="13" t="s">
        <v>259</v>
      </c>
      <c r="BF35" s="25" t="s">
        <v>281</v>
      </c>
      <c r="BG35" s="13"/>
      <c r="BH35" s="27"/>
      <c r="BI35" s="13" t="s">
        <v>282</v>
      </c>
      <c r="BJ35" s="13"/>
      <c r="BK35" s="27"/>
      <c r="BL35" s="2" t="s">
        <v>283</v>
      </c>
    </row>
    <row r="36" spans="1:64">
      <c r="A36" s="13">
        <v>31</v>
      </c>
      <c r="B36" s="13" t="s">
        <v>38</v>
      </c>
      <c r="C36" s="13" t="s">
        <v>37</v>
      </c>
      <c r="D36" s="13" t="s">
        <v>194</v>
      </c>
      <c r="E36" s="13" t="s">
        <v>195</v>
      </c>
      <c r="F36" s="13" t="s">
        <v>196</v>
      </c>
      <c r="G36" s="13" t="s">
        <v>35</v>
      </c>
      <c r="H36" s="13" t="s">
        <v>36</v>
      </c>
      <c r="I36" s="14">
        <v>135474</v>
      </c>
      <c r="J36" s="14" t="s">
        <v>225</v>
      </c>
      <c r="K36" s="14">
        <v>135474</v>
      </c>
      <c r="L36" s="14" t="s">
        <v>208</v>
      </c>
      <c r="M36" s="14" t="s">
        <v>209</v>
      </c>
      <c r="N36" s="14">
        <v>228617</v>
      </c>
      <c r="O36" s="14" t="s">
        <v>226</v>
      </c>
      <c r="P36" s="14">
        <v>508854</v>
      </c>
      <c r="Q36" s="14" t="s">
        <v>369</v>
      </c>
      <c r="R36" s="14" t="s">
        <v>244</v>
      </c>
      <c r="S36" s="14" t="s">
        <v>370</v>
      </c>
      <c r="T36" s="133" t="s">
        <v>197</v>
      </c>
      <c r="U36" s="133" t="s">
        <v>198</v>
      </c>
      <c r="V36" s="133">
        <v>541</v>
      </c>
      <c r="W36" s="133" t="s">
        <v>210</v>
      </c>
      <c r="X36" s="133">
        <v>352839002</v>
      </c>
      <c r="Y36" s="133" t="s">
        <v>371</v>
      </c>
      <c r="Z36" s="134">
        <v>45174</v>
      </c>
      <c r="AA36" s="135">
        <v>35000</v>
      </c>
      <c r="AB36" s="133" t="s">
        <v>214</v>
      </c>
      <c r="AC36" s="133">
        <v>24</v>
      </c>
      <c r="AD36" s="133" t="s">
        <v>200</v>
      </c>
      <c r="AE36" s="133" t="s">
        <v>359</v>
      </c>
      <c r="AF36" s="135">
        <v>1870</v>
      </c>
      <c r="AG36" s="135">
        <v>1870</v>
      </c>
      <c r="AH36" s="134">
        <v>45723</v>
      </c>
      <c r="AI36" s="135">
        <v>24616.6</v>
      </c>
      <c r="AJ36" s="135">
        <v>9043.4</v>
      </c>
      <c r="AK36" s="135">
        <v>33660</v>
      </c>
      <c r="AL36" s="135">
        <v>10383.4</v>
      </c>
      <c r="AM36" s="135">
        <v>745.6</v>
      </c>
      <c r="AN36" s="135">
        <v>11129</v>
      </c>
      <c r="AO36" s="135">
        <v>0</v>
      </c>
      <c r="AP36" s="135">
        <v>0</v>
      </c>
      <c r="AQ36" s="135">
        <v>0</v>
      </c>
      <c r="AR36" s="133">
        <v>18</v>
      </c>
      <c r="AS36" s="133" t="s">
        <v>231</v>
      </c>
      <c r="AT36" s="133"/>
      <c r="AU36" s="133" t="s">
        <v>202</v>
      </c>
      <c r="AV36" s="133" t="s">
        <v>202</v>
      </c>
      <c r="AW36" s="133" t="s">
        <v>202</v>
      </c>
      <c r="AX36" s="133" t="s">
        <v>203</v>
      </c>
      <c r="AY36" s="133" t="s">
        <v>202</v>
      </c>
      <c r="AZ36" s="133" t="s">
        <v>202</v>
      </c>
      <c r="BA36" s="135">
        <v>0</v>
      </c>
      <c r="BB36" s="19">
        <v>45757</v>
      </c>
      <c r="BC36" s="20" t="s">
        <v>257</v>
      </c>
      <c r="BD36" s="13" t="s">
        <v>258</v>
      </c>
      <c r="BE36" s="13" t="s">
        <v>259</v>
      </c>
      <c r="BF36" s="25" t="s">
        <v>281</v>
      </c>
      <c r="BG36" s="13"/>
      <c r="BH36" s="27"/>
      <c r="BI36" s="13" t="s">
        <v>282</v>
      </c>
      <c r="BJ36" s="13"/>
      <c r="BK36" s="27"/>
      <c r="BL36" s="2" t="s">
        <v>283</v>
      </c>
    </row>
    <row r="37" spans="1:64">
      <c r="A37" s="13">
        <v>32</v>
      </c>
      <c r="B37" s="13" t="s">
        <v>38</v>
      </c>
      <c r="C37" s="13" t="s">
        <v>37</v>
      </c>
      <c r="D37" s="13" t="s">
        <v>194</v>
      </c>
      <c r="E37" s="13" t="s">
        <v>195</v>
      </c>
      <c r="F37" s="13" t="s">
        <v>196</v>
      </c>
      <c r="G37" s="13" t="s">
        <v>35</v>
      </c>
      <c r="H37" s="13" t="s">
        <v>36</v>
      </c>
      <c r="I37" s="14">
        <v>142010</v>
      </c>
      <c r="J37" s="14" t="s">
        <v>235</v>
      </c>
      <c r="K37" s="14">
        <v>142010</v>
      </c>
      <c r="L37" s="14" t="s">
        <v>208</v>
      </c>
      <c r="M37" s="14" t="s">
        <v>209</v>
      </c>
      <c r="N37" s="14">
        <v>239895</v>
      </c>
      <c r="O37" s="14" t="s">
        <v>236</v>
      </c>
      <c r="P37" s="14">
        <v>577040</v>
      </c>
      <c r="Q37" s="14" t="s">
        <v>243</v>
      </c>
      <c r="R37" s="14" t="s">
        <v>244</v>
      </c>
      <c r="S37" s="14" t="s">
        <v>373</v>
      </c>
      <c r="T37" s="133" t="s">
        <v>197</v>
      </c>
      <c r="U37" s="133" t="s">
        <v>198</v>
      </c>
      <c r="V37" s="133">
        <v>541</v>
      </c>
      <c r="W37" s="133" t="s">
        <v>210</v>
      </c>
      <c r="X37" s="133">
        <v>353033634</v>
      </c>
      <c r="Y37" s="133" t="s">
        <v>216</v>
      </c>
      <c r="Z37" s="134">
        <v>45191</v>
      </c>
      <c r="AA37" s="135">
        <v>50000</v>
      </c>
      <c r="AB37" s="133" t="s">
        <v>199</v>
      </c>
      <c r="AC37" s="133">
        <v>24</v>
      </c>
      <c r="AD37" s="133" t="s">
        <v>240</v>
      </c>
      <c r="AE37" s="133" t="s">
        <v>372</v>
      </c>
      <c r="AF37" s="135">
        <v>2670</v>
      </c>
      <c r="AG37" s="135">
        <v>2670</v>
      </c>
      <c r="AH37" s="134">
        <v>45719</v>
      </c>
      <c r="AI37" s="135">
        <v>32238.26</v>
      </c>
      <c r="AJ37" s="135">
        <v>13151.74</v>
      </c>
      <c r="AK37" s="135">
        <v>45390</v>
      </c>
      <c r="AL37" s="135">
        <v>17761.740000000002</v>
      </c>
      <c r="AM37" s="135">
        <v>1581.26</v>
      </c>
      <c r="AN37" s="135">
        <v>19343</v>
      </c>
      <c r="AO37" s="135">
        <v>0</v>
      </c>
      <c r="AP37" s="135">
        <v>0</v>
      </c>
      <c r="AQ37" s="135">
        <v>0</v>
      </c>
      <c r="AR37" s="133">
        <v>17</v>
      </c>
      <c r="AS37" s="133" t="s">
        <v>231</v>
      </c>
      <c r="AT37" s="133"/>
      <c r="AU37" s="133" t="s">
        <v>202</v>
      </c>
      <c r="AV37" s="133" t="s">
        <v>202</v>
      </c>
      <c r="AW37" s="133" t="s">
        <v>202</v>
      </c>
      <c r="AX37" s="133" t="s">
        <v>203</v>
      </c>
      <c r="AY37" s="133" t="s">
        <v>202</v>
      </c>
      <c r="AZ37" s="133" t="s">
        <v>202</v>
      </c>
      <c r="BA37" s="135">
        <v>0</v>
      </c>
      <c r="BB37" s="19">
        <v>45757</v>
      </c>
      <c r="BC37" s="20" t="s">
        <v>257</v>
      </c>
      <c r="BD37" s="13" t="s">
        <v>258</v>
      </c>
      <c r="BE37" s="13" t="s">
        <v>259</v>
      </c>
      <c r="BF37" s="25" t="s">
        <v>281</v>
      </c>
      <c r="BG37" s="13"/>
      <c r="BH37" s="27"/>
      <c r="BI37" s="13" t="s">
        <v>282</v>
      </c>
      <c r="BJ37" s="13"/>
      <c r="BK37" s="27"/>
      <c r="BL37" s="2" t="s">
        <v>283</v>
      </c>
    </row>
    <row r="38" spans="1:64">
      <c r="A38" s="13">
        <v>33</v>
      </c>
      <c r="B38" s="13" t="s">
        <v>38</v>
      </c>
      <c r="C38" s="13" t="s">
        <v>37</v>
      </c>
      <c r="D38" s="13" t="s">
        <v>194</v>
      </c>
      <c r="E38" s="13" t="s">
        <v>195</v>
      </c>
      <c r="F38" s="13" t="s">
        <v>196</v>
      </c>
      <c r="G38" s="13" t="s">
        <v>35</v>
      </c>
      <c r="H38" s="13" t="s">
        <v>36</v>
      </c>
      <c r="I38" s="14">
        <v>136362</v>
      </c>
      <c r="J38" s="14" t="s">
        <v>227</v>
      </c>
      <c r="K38" s="14">
        <v>136362</v>
      </c>
      <c r="L38" s="14" t="s">
        <v>208</v>
      </c>
      <c r="M38" s="14" t="s">
        <v>209</v>
      </c>
      <c r="N38" s="14">
        <v>463861</v>
      </c>
      <c r="O38" s="14" t="s">
        <v>245</v>
      </c>
      <c r="P38" s="14">
        <v>714768</v>
      </c>
      <c r="Q38" s="14" t="s">
        <v>246</v>
      </c>
      <c r="R38" s="14" t="s">
        <v>244</v>
      </c>
      <c r="S38" s="14" t="s">
        <v>375</v>
      </c>
      <c r="T38" s="133" t="s">
        <v>197</v>
      </c>
      <c r="U38" s="133" t="s">
        <v>198</v>
      </c>
      <c r="V38" s="133">
        <v>541</v>
      </c>
      <c r="W38" s="133" t="s">
        <v>210</v>
      </c>
      <c r="X38" s="133">
        <v>353768925</v>
      </c>
      <c r="Y38" s="133" t="s">
        <v>348</v>
      </c>
      <c r="Z38" s="134">
        <v>45278</v>
      </c>
      <c r="AA38" s="135">
        <v>40000</v>
      </c>
      <c r="AB38" s="133" t="s">
        <v>214</v>
      </c>
      <c r="AC38" s="133">
        <v>24</v>
      </c>
      <c r="AD38" s="133" t="s">
        <v>200</v>
      </c>
      <c r="AE38" s="133" t="s">
        <v>374</v>
      </c>
      <c r="AF38" s="135">
        <v>2130</v>
      </c>
      <c r="AG38" s="135">
        <v>2130</v>
      </c>
      <c r="AH38" s="134">
        <v>45723</v>
      </c>
      <c r="AI38" s="135">
        <v>20185.439999999999</v>
      </c>
      <c r="AJ38" s="135">
        <v>9634.56</v>
      </c>
      <c r="AK38" s="135">
        <v>29820</v>
      </c>
      <c r="AL38" s="135">
        <v>19814.560000000001</v>
      </c>
      <c r="AM38" s="135">
        <v>2390.44</v>
      </c>
      <c r="AN38" s="135">
        <v>22205</v>
      </c>
      <c r="AO38" s="135">
        <v>0</v>
      </c>
      <c r="AP38" s="135">
        <v>0</v>
      </c>
      <c r="AQ38" s="135">
        <v>0</v>
      </c>
      <c r="AR38" s="133">
        <v>14</v>
      </c>
      <c r="AS38" s="133" t="s">
        <v>231</v>
      </c>
      <c r="AT38" s="133"/>
      <c r="AU38" s="133" t="s">
        <v>202</v>
      </c>
      <c r="AV38" s="133" t="s">
        <v>202</v>
      </c>
      <c r="AW38" s="133" t="s">
        <v>202</v>
      </c>
      <c r="AX38" s="133" t="s">
        <v>203</v>
      </c>
      <c r="AY38" s="133" t="s">
        <v>202</v>
      </c>
      <c r="AZ38" s="133" t="s">
        <v>202</v>
      </c>
      <c r="BA38" s="135">
        <v>0</v>
      </c>
      <c r="BB38" s="19">
        <v>45757</v>
      </c>
      <c r="BC38" s="20" t="s">
        <v>257</v>
      </c>
      <c r="BD38" s="13" t="s">
        <v>258</v>
      </c>
      <c r="BE38" s="13" t="s">
        <v>259</v>
      </c>
      <c r="BF38" s="25" t="s">
        <v>281</v>
      </c>
      <c r="BG38" s="13"/>
      <c r="BH38" s="27"/>
      <c r="BI38" s="13" t="s">
        <v>282</v>
      </c>
      <c r="BJ38" s="13"/>
      <c r="BK38" s="27"/>
      <c r="BL38" s="2" t="s">
        <v>283</v>
      </c>
    </row>
    <row r="39" spans="1:64">
      <c r="BL39" s="28"/>
    </row>
    <row r="43" spans="1:64">
      <c r="BL43" s="28"/>
    </row>
  </sheetData>
  <autoFilter ref="A5:BL38" xr:uid="{00000000-0001-0000-0400-000000000000}"/>
  <conditionalFormatting sqref="X6:X38">
    <cfRule type="duplicateValues" dxfId="4" priority="946"/>
    <cfRule type="duplicateValues" dxfId="3" priority="947"/>
    <cfRule type="duplicateValues" dxfId="2" priority="948"/>
    <cfRule type="duplicateValues" dxfId="1" priority="949"/>
    <cfRule type="duplicateValues" dxfId="0" priority="950"/>
  </conditionalFormatting>
  <dataValidations count="5">
    <dataValidation type="list" allowBlank="1" showInputMessage="1" showErrorMessage="1" sqref="BD6:BD38" xr:uid="{00000000-0002-0000-0400-000000000000}">
      <formula1>"Visited,Not Visited"</formula1>
    </dataValidation>
    <dataValidation type="list" allowBlank="1" showInputMessage="1" showErrorMessage="1" sqref="BE6:BE38" xr:uid="{00000000-0002-0000-0400-000001000000}">
      <formula1>"Borrower,Borrower Not Available,Borrower Migrated,Borrower Family Member"</formula1>
    </dataValidation>
    <dataValidation type="list" allowBlank="1" showInputMessage="1" showErrorMessage="1" sqref="BF6:BF38" xr:uid="{00000000-0002-0000-0400-000002000000}">
      <formula1>"Available,Not Available"</formula1>
    </dataValidation>
    <dataValidation type="list" allowBlank="1" showInputMessage="1" showErrorMessage="1" sqref="BG6:BG38" xr:uid="{00000000-0002-0000-0400-000003000000}">
      <formula1>"Loan Card,Digital Payment,Cash Receipt,Borrower Written Statement,Deliquent Staff Written Statement,Center Meeting Register,Hand Written Receipt, Multiple Evidences"</formula1>
    </dataValidation>
    <dataValidation type="list" allowBlank="1" showInputMessage="1" showErrorMessage="1" sqref="BI6:BI38" xr:uid="{00000000-0002-0000-0400-000004000000}">
      <formula1>"Yes,No,NA"</formula1>
    </dataValidation>
  </dataValidations>
  <pageMargins left="0.7" right="0.7" top="0.75" bottom="0.75" header="0.3" footer="0.3"/>
  <pageSetup paperSize="9"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11"/>
  <sheetViews>
    <sheetView workbookViewId="0">
      <selection activeCell="A10" sqref="A10"/>
    </sheetView>
  </sheetViews>
  <sheetFormatPr defaultColWidth="9" defaultRowHeight="14.4"/>
  <cols>
    <col min="1" max="1" width="40.44140625" customWidth="1"/>
  </cols>
  <sheetData>
    <row r="1" spans="1:1" ht="27.6">
      <c r="A1" s="1" t="s">
        <v>376</v>
      </c>
    </row>
    <row r="2" spans="1:1">
      <c r="A2" s="2" t="s">
        <v>377</v>
      </c>
    </row>
    <row r="3" spans="1:1">
      <c r="A3" s="2" t="s">
        <v>378</v>
      </c>
    </row>
    <row r="4" spans="1:1">
      <c r="A4" s="2" t="s">
        <v>379</v>
      </c>
    </row>
    <row r="5" spans="1:1">
      <c r="A5" s="2" t="s">
        <v>380</v>
      </c>
    </row>
    <row r="6" spans="1:1">
      <c r="A6" s="2" t="s">
        <v>381</v>
      </c>
    </row>
    <row r="7" spans="1:1">
      <c r="A7" s="2" t="s">
        <v>382</v>
      </c>
    </row>
    <row r="8" spans="1:1">
      <c r="A8" s="2" t="s">
        <v>383</v>
      </c>
    </row>
    <row r="9" spans="1:1">
      <c r="A9" s="2" t="s">
        <v>384</v>
      </c>
    </row>
    <row r="10" spans="1:1">
      <c r="A10" s="2" t="s">
        <v>385</v>
      </c>
    </row>
    <row r="11" spans="1:1">
      <c r="A11" s="2" t="s">
        <v>386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Fraud Investigation Report</vt:lpstr>
      <vt:lpstr>Physical Cash</vt:lpstr>
      <vt:lpstr>Staff Cash Embezzlement</vt:lpstr>
      <vt:lpstr>Borrower Wise Details</vt:lpstr>
      <vt:lpstr>Loan Outstanding ReportDetailed</vt:lpstr>
      <vt:lpstr>Bakup sheet</vt:lpstr>
      <vt:lpstr>'Physical Cash'!Print_Area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Vivek Shukla</dc:creator>
  <cp:lastModifiedBy>Om Prakash Sharma</cp:lastModifiedBy>
  <cp:lastPrinted>2023-06-09T13:28:00Z</cp:lastPrinted>
  <dcterms:created xsi:type="dcterms:W3CDTF">2023-04-07T11:05:00Z</dcterms:created>
  <dcterms:modified xsi:type="dcterms:W3CDTF">2025-04-12T04:38:08Z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995A7E49E0DC4743BCEE052ED8A08F3E_12</vt:lpwstr>
  </property>
  <property fmtid="{D5CDD505-2E9C-101B-9397-08002B2CF9AE}" pid="3" name="KSOProductBuildVer">
    <vt:lpwstr>1033-12.2.0.20782</vt:lpwstr>
  </property>
</Properties>
</file>