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SF0078195\Desktop\Fraud Investigation Report RJ Anandpuri RJ3089\"/>
    </mc:Choice>
  </mc:AlternateContent>
  <xr:revisionPtr revIDLastSave="0" documentId="13_ncr:1_{F593A4DF-4745-4A49-ADD6-BBE506B8D989}"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Report'!$A$4:$AD$4</definedName>
    <definedName name="_xlnm._FilterDatabase" localSheetId="4" hidden="1">'Loan Outstanding ReportDetailed'!$A$5:$XEU$5</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5" i="20"/>
  <c r="P5" i="24"/>
  <c r="R5" i="24" s="1"/>
  <c r="AA5" i="7"/>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<sst xmlns="http://schemas.openxmlformats.org/spreadsheetml/2006/main" count="1621" uniqueCount="398">
  <si>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</si>
  <si>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</si>
  <si>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</si>
  <si>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</si>
  <si>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</si>
  <si>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</si>
  <si>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</si>
  <si>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</si>
  <si>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</si>
  <si>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</si>
  <si>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</si>
  <si>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</si>
  <si>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</si>
  <si>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</si>
  <si>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</si>
  <si>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</si>
  <si>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</si>
  <si>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</si>
  <si>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</si>
  <si>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</si>
  <si>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</si>
  <si>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</si>
  <si>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</si>
  <si>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</si>
  <si>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</si>
  <si>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</si>
  <si>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</si>
  <si>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</si>
  <si>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</si>
  <si>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</si>
  <si>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</si>
  <si>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</si>
  <si>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</si>
  <si>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</si>
  <si>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</si>
  <si>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RJ3089</t>
  </si>
  <si>
    <t>Anandpuri</t>
  </si>
  <si>
    <t>Rajasthan</t>
  </si>
  <si>
    <t>North</t>
  </si>
  <si>
    <t>IA</t>
  </si>
  <si>
    <t>FN25-26-00120</t>
  </si>
  <si>
    <t>Devkaran dhangar</t>
  </si>
  <si>
    <t>Loan Officer</t>
  </si>
  <si>
    <t>SF0086259</t>
  </si>
  <si>
    <t>Available</t>
  </si>
  <si>
    <t>Collection Misappropriation</t>
  </si>
  <si>
    <t>Completed-Report Submitted</t>
  </si>
  <si>
    <t>Dear Team,
As per the findings of the Internal Audit (IA) Team during the verification conducted in April 2025, it was observed that a fraud amounting to Rs. 4,060/- has taken place. Specifically, the Loan officer, Devkaran dhangar (SF0086259),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 4,060/-, and again failed to record these transactions in FIMO.</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</si>
  <si>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</si>
  <si>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</si>
  <si>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</si>
  <si>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</si>
  <si>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</si>
  <si>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</si>
  <si>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</si>
  <si>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</si>
  <si>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</si>
  <si>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</si>
  <si>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</si>
  <si>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</si>
  <si>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</si>
  <si>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</si>
  <si>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</si>
  <si>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</si>
  <si>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</si>
  <si>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</si>
  <si>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</si>
  <si>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</si>
  <si>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</si>
  <si>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</si>
  <si>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</si>
  <si>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</si>
  <si>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</si>
  <si>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</si>
  <si>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</si>
  <si>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</si>
  <si>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</si>
  <si>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</si>
  <si>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</si>
  <si>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</si>
  <si>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</si>
  <si>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</si>
  <si>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</si>
  <si>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</si>
  <si>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</si>
  <si>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</si>
  <si>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</si>
  <si>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</si>
  <si>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</si>
  <si>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</si>
  <si>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</si>
  <si>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</si>
  <si>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</si>
  <si>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</si>
  <si>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</si>
  <si>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</si>
  <si>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</si>
  <si>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</si>
  <si>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</si>
  <si>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</si>
  <si>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</si>
  <si>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</si>
  <si>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</si>
  <si>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</si>
  <si>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</si>
  <si>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</si>
  <si>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</si>
  <si>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</si>
  <si>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</si>
  <si>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</si>
  <si>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</si>
  <si>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</si>
  <si>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</si>
  <si>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</si>
  <si>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</si>
  <si>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</si>
  <si>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</si>
  <si>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</si>
  <si>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</si>
  <si>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</si>
  <si>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</si>
  <si>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</si>
  <si>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</si>
  <si>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</si>
  <si>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</si>
  <si>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</si>
  <si>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</si>
  <si>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</si>
  <si>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</si>
  <si>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</si>
  <si>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</si>
  <si>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</si>
  <si>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619280 C2</t>
  </si>
  <si>
    <t>SSF4609968</t>
  </si>
  <si>
    <t>MINAXI TABIYAR</t>
  </si>
  <si>
    <t>Installment</t>
  </si>
  <si>
    <t>Loan Card</t>
  </si>
  <si>
    <t>As per Loan Card, Borrower MINAXI TABIYAR LAN - 353156903, Has paid Installment of Rs.2030/- to LO Devkaran dhangar on date :- 07-Nov-2024 for Nov-2024 EMI But LO Has not posted Collected EMI Amount of Rs.2030/- in FIMO On Borrower Respective Loan ID</t>
  </si>
  <si>
    <t>As per Loan Card, Borrower MINAXI TABIYAR LAN - 353156903, Has paid Installment of Rs.2030/- to LO Devkaran dhangar on date :- 02-Jan-2025 for Jan-2025 EMI But LO Has not posted Collected EMI Amount of Rs.2030/- in FIMO On Borrower Respective Loan ID</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</si>
  <si>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</si>
  <si>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</si>
  <si>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</si>
  <si>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</si>
  <si>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</si>
  <si>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</si>
  <si>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</si>
  <si>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</si>
  <si>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</si>
  <si>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</si>
  <si>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</si>
  <si>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</si>
  <si>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</si>
  <si>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</si>
  <si>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</si>
  <si>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</si>
  <si>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</si>
  <si>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</si>
  <si>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</si>
  <si>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</si>
  <si>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</si>
  <si>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</si>
  <si>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</si>
  <si>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</si>
  <si>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</si>
  <si>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</si>
  <si>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</si>
  <si>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</si>
  <si>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</si>
  <si>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</si>
  <si>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</si>
  <si>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</si>
  <si>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</si>
  <si>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</si>
  <si>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</si>
  <si>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</si>
  <si>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</si>
  <si>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</si>
  <si>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</si>
  <si>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</si>
  <si>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</si>
  <si>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</si>
  <si>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</si>
  <si>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</si>
  <si>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</si>
  <si>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</si>
  <si>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</si>
  <si>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</si>
  <si>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</si>
  <si>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</si>
  <si>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</si>
  <si>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</si>
  <si>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</si>
  <si>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</si>
  <si>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</si>
  <si>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</si>
  <si>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</si>
  <si>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Chittodgarh</t>
  </si>
  <si>
    <t>Parsola</t>
  </si>
  <si>
    <t>Salumbar</t>
  </si>
  <si>
    <t>ST</t>
  </si>
  <si>
    <t>HINDU</t>
  </si>
  <si>
    <t>Mon</t>
  </si>
  <si>
    <t>1</t>
  </si>
  <si>
    <t/>
  </si>
  <si>
    <t>Open</t>
  </si>
  <si>
    <t>SC</t>
  </si>
  <si>
    <t>Thu</t>
  </si>
  <si>
    <t>Tue</t>
  </si>
  <si>
    <t>Khoonti Jalmiya</t>
  </si>
  <si>
    <t>SF0081665</t>
  </si>
  <si>
    <t>Ankit Singh Chouhan</t>
  </si>
  <si>
    <t>553453</t>
  </si>
  <si>
    <t>Agriculture &amp; Farming</t>
  </si>
  <si>
    <t>GEETA DEVI</t>
  </si>
  <si>
    <t>Fri</t>
  </si>
  <si>
    <t>Mena Padhar</t>
  </si>
  <si>
    <t>Dhankhu</t>
  </si>
  <si>
    <t>SF0096487</t>
  </si>
  <si>
    <t>Prakash Chandra Dholi</t>
  </si>
  <si>
    <t>FRI</t>
  </si>
  <si>
    <t>Peeplai Dooda</t>
  </si>
  <si>
    <t>Chikli Teja</t>
  </si>
  <si>
    <t>Obla</t>
  </si>
  <si>
    <t>RAMILA DEVI</t>
  </si>
  <si>
    <t>Gameerpura</t>
  </si>
  <si>
    <t>589959</t>
  </si>
  <si>
    <t>1063315</t>
  </si>
  <si>
    <t>MANJULA DEVI</t>
  </si>
  <si>
    <t>617985</t>
  </si>
  <si>
    <t>1094717</t>
  </si>
  <si>
    <t>STD</t>
  </si>
  <si>
    <t>Wed</t>
  </si>
  <si>
    <t>ITALI DEVI</t>
  </si>
  <si>
    <t>BASANTI DEVI</t>
  </si>
  <si>
    <t>625093</t>
  </si>
  <si>
    <t>1101696</t>
  </si>
  <si>
    <t>2</t>
  </si>
  <si>
    <t>677355</t>
  </si>
  <si>
    <t>1167050</t>
  </si>
  <si>
    <t>582953</t>
  </si>
  <si>
    <t>1053983</t>
  </si>
  <si>
    <t>585803</t>
  </si>
  <si>
    <t>1057263</t>
  </si>
  <si>
    <t>SEEMA DEVI</t>
  </si>
  <si>
    <t>569291</t>
  </si>
  <si>
    <t>1036533</t>
  </si>
  <si>
    <t>KAVITA</t>
  </si>
  <si>
    <t>563127</t>
  </si>
  <si>
    <t>1033493</t>
  </si>
  <si>
    <t>Ganeshpura</t>
  </si>
  <si>
    <t>562285</t>
  </si>
  <si>
    <t>CHIKLI BADARA</t>
  </si>
  <si>
    <t>579918</t>
  </si>
  <si>
    <t>3</t>
  </si>
  <si>
    <t>1049903</t>
  </si>
  <si>
    <t>Chetana</t>
  </si>
  <si>
    <t>SHARDA DEVI</t>
  </si>
  <si>
    <t>LILA DEVI</t>
  </si>
  <si>
    <t>AUTOMOBILE SHOP</t>
  </si>
  <si>
    <t>Animal Husbandry &amp; Poultry</t>
  </si>
  <si>
    <t>VIMALA DEVI</t>
  </si>
  <si>
    <t>687818 C1</t>
  </si>
  <si>
    <t>REKHA DEVI</t>
  </si>
  <si>
    <t>Prakash Kumawat/SF0063427</t>
  </si>
  <si>
    <t>Visited</t>
  </si>
  <si>
    <t>Borrower</t>
  </si>
  <si>
    <t>Mena Padhar Lata C2</t>
  </si>
  <si>
    <t>Mena Padhar Men get C2 G1</t>
  </si>
  <si>
    <t>4</t>
  </si>
  <si>
    <t>31-60</t>
  </si>
  <si>
    <t xml:space="preserve">VIMLA </t>
  </si>
  <si>
    <t>Mena Padhar Get 2 C2 G2</t>
  </si>
  <si>
    <t>1-30</t>
  </si>
  <si>
    <t>687818 C4</t>
  </si>
  <si>
    <t>687818 C4 687818c5Revaji1</t>
  </si>
  <si>
    <t>07-May-2023</t>
  </si>
  <si>
    <t>04-May-2023</t>
  </si>
  <si>
    <t>Not Available</t>
  </si>
  <si>
    <t>No</t>
  </si>
  <si>
    <t>Tele calling successful but no any deviation</t>
  </si>
  <si>
    <t xml:space="preserve">As per loan Card and borrower confirmation no deviation found </t>
  </si>
  <si>
    <t>06-May-2023</t>
  </si>
  <si>
    <t>Pandola</t>
  </si>
  <si>
    <t>SID951374838017</t>
  </si>
  <si>
    <t>SID951375560712</t>
  </si>
  <si>
    <t xml:space="preserve">SATA </t>
  </si>
  <si>
    <t>Borrower Family Member</t>
  </si>
  <si>
    <t>SSF3666677</t>
  </si>
  <si>
    <t>SUNITA YADAV</t>
  </si>
  <si>
    <t>572325 C1</t>
  </si>
  <si>
    <t>572325 C1 Obla Ram 11</t>
  </si>
  <si>
    <t>SSF3736725</t>
  </si>
  <si>
    <t>KAMLI DEVI</t>
  </si>
  <si>
    <t>01-Jun-2023</t>
  </si>
  <si>
    <t>SSF3736735</t>
  </si>
  <si>
    <t>SSF3736743</t>
  </si>
  <si>
    <t>NIRU DEVI</t>
  </si>
  <si>
    <t>09-Jun-2023</t>
  </si>
  <si>
    <t>SID951374701028</t>
  </si>
  <si>
    <t>MALU DEVI PARGEE</t>
  </si>
  <si>
    <t>05-Jun-2023</t>
  </si>
  <si>
    <t>02-Jun-2023</t>
  </si>
  <si>
    <t>SID951374793214</t>
  </si>
  <si>
    <t>dell</t>
  </si>
  <si>
    <t>SSF3772155</t>
  </si>
  <si>
    <t xml:space="preserve">miss  lasu </t>
  </si>
  <si>
    <t>01-Jul-2023</t>
  </si>
  <si>
    <t>JANVI1 C2 G2</t>
  </si>
  <si>
    <t>SSF3830521</t>
  </si>
  <si>
    <t>THAVARI damor</t>
  </si>
  <si>
    <t>SID951374877589</t>
  </si>
  <si>
    <t>MINAKSHI</t>
  </si>
  <si>
    <t>03-Jul-2023</t>
  </si>
  <si>
    <t>09-Jul-2023</t>
  </si>
  <si>
    <t>SSF3494548</t>
  </si>
  <si>
    <t>DAKSHA</t>
  </si>
  <si>
    <t>02-Aug-2023</t>
  </si>
  <si>
    <t>05-Aug-2023</t>
  </si>
  <si>
    <t>06-Aug-2023</t>
  </si>
  <si>
    <t>617985 Kajal 111</t>
  </si>
  <si>
    <t>SSF3946848</t>
  </si>
  <si>
    <t>SARLA KUMARI BHEDI</t>
  </si>
  <si>
    <t>10-Aug-2023</t>
  </si>
  <si>
    <t>SSF3946877</t>
  </si>
  <si>
    <t>RADHA DEVI</t>
  </si>
  <si>
    <t>Pandola-1 C2</t>
  </si>
  <si>
    <t>itali  -1 C2 G1</t>
  </si>
  <si>
    <t>SSF4026063</t>
  </si>
  <si>
    <t>THU</t>
  </si>
  <si>
    <t>SSF4035738</t>
  </si>
  <si>
    <t>Anandpuri colony C2</t>
  </si>
  <si>
    <t>manjula-2 C2 G2</t>
  </si>
  <si>
    <t>687818 C1 Rahul1</t>
  </si>
  <si>
    <t>SSF4055779</t>
  </si>
  <si>
    <t>GANGA DEVI DODIYAR</t>
  </si>
  <si>
    <t>SSF4057037</t>
  </si>
  <si>
    <t xml:space="preserve"> SREE MATI RATAN DEVI</t>
  </si>
  <si>
    <t>SSF2372854</t>
  </si>
  <si>
    <t>AASHA DEVI</t>
  </si>
  <si>
    <t>05-Sep-2023</t>
  </si>
  <si>
    <t>SSF4063428</t>
  </si>
  <si>
    <t>SSF4076998</t>
  </si>
  <si>
    <t>SSF4078070</t>
  </si>
  <si>
    <t>SSF4090785</t>
  </si>
  <si>
    <t>BHURI DEVI PARGEE</t>
  </si>
  <si>
    <t>06-Sep-2023</t>
  </si>
  <si>
    <t>SSF4100958</t>
  </si>
  <si>
    <t>RAMILA DODIYAR</t>
  </si>
  <si>
    <t>07-Sep-2023</t>
  </si>
  <si>
    <t>SSF4105613</t>
  </si>
  <si>
    <t>10-Sep-2023</t>
  </si>
  <si>
    <t>687818 C1 Rahul31</t>
  </si>
  <si>
    <t>SSF2323006</t>
  </si>
  <si>
    <t>SHARDA ROT</t>
  </si>
  <si>
    <t>SSF4111757</t>
  </si>
  <si>
    <t>SHANKARI DEVI</t>
  </si>
  <si>
    <t>562285 Jher1</t>
  </si>
  <si>
    <t>SSF4147263</t>
  </si>
  <si>
    <t>LASI DEVI</t>
  </si>
  <si>
    <t>SSF4147287</t>
  </si>
  <si>
    <t>GEETA KUMARI DAMOR</t>
  </si>
  <si>
    <t>1026795</t>
  </si>
  <si>
    <t>SSF4192224</t>
  </si>
  <si>
    <t>SSF4193838</t>
  </si>
  <si>
    <t>SANTADI DEVI PATEL</t>
  </si>
  <si>
    <t>SSF4242165</t>
  </si>
  <si>
    <t>JAGRATI DEVI</t>
  </si>
  <si>
    <t>03-Oct-2023</t>
  </si>
  <si>
    <t>02-Oct-2023</t>
  </si>
  <si>
    <t>SID951374668403</t>
  </si>
  <si>
    <t>GITA BARJOD</t>
  </si>
  <si>
    <t>SSF4341897</t>
  </si>
  <si>
    <t>ROSHNA DEVI</t>
  </si>
  <si>
    <t>04-Oct-2023</t>
  </si>
  <si>
    <t>SSF4409740</t>
  </si>
  <si>
    <t>SSF4445731</t>
  </si>
  <si>
    <t>SSF4470613</t>
  </si>
  <si>
    <t>02-Nov-2023</t>
  </si>
  <si>
    <t>Yes</t>
  </si>
  <si>
    <t>Devkaran dhangar/SF0086259</t>
  </si>
  <si>
    <t>As per Loan Card, Borrower MINAXI TABIYAR LAN - 353156903, Has paid Installment of Rs.2030/- to LO Devkaran dhangar on date :- 07-Nov-2024 and Rs.2030/- on 02-Jan-2025 for Nov-2024 and Jan-2025 EMI But LO Has not posted Collected EMI Amount of Rs.4060/- in FIMO On Borrower Respective Loan ID</t>
  </si>
  <si>
    <t>01-Dec-2023</t>
  </si>
  <si>
    <t>01-Jan-2024</t>
  </si>
  <si>
    <t>SID951374571613</t>
  </si>
  <si>
    <t>SANSAR DEVI</t>
  </si>
  <si>
    <t>SID951374701287</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</si>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</sst>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dd/mm/yy"/>
    <numFmt numFmtId="167" formatCode="[$-10409]#,##0.00;\-#,##0.00"/>
    <numFmt numFmtId="168" formatCode="[$-409]dd/mmm/yy;@"/>
    <numFmt numFmtId="169" formatCode="[$-14009]dd/mm/yyyy;@"/>
    <numFmt numFmtId="170" formatCode="[$-409]d\-mmm\-yy;@"/>
    <numFmt numFmtId="171" formatCode="[$-409]h:mm\ AM/PM;@"/>
    <numFmt numFmtId="172" formatCode="&quot;₹&quot;\ #,##0"/>
    <numFmt numFmtId="173" formatCode="[$-409]d/mmm/yy;@"/>
  </numFmts>
  <fonts count="29">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theme="2" tint="-9.9978637043366805E-2"/>
        <bgColor indexed="64"/>
      </patternFill>
    </fill>
    <fill>
      <patternFill patternType="solid">
        <fgColor theme="0"/>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28"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20" fillId="0" borderId="0"/>
    <xf numFmtId="0"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xf numFmtId="0" fontId="19" fillId="0" borderId="0"/>
    <xf numFmtId="0" fontId="24" fillId="0" borderId="0"/>
    <xf numFmtId="0" fontId="24" fillId="0" borderId="0"/>
    <xf numFmtId="0" fontId="24" fillId="0" borderId="0"/>
    <xf numFmtId="0" fontId="28" fillId="0" borderId="0"/>
    <xf numFmtId="0" fontId="24" fillId="0" borderId="0"/>
    <xf numFmtId="0" fontId="19" fillId="0" borderId="0">
      <protection locked="0"/>
    </xf>
    <xf numFmtId="0" fontId="24" fillId="0" borderId="0"/>
    <xf numFmtId="0" fontId="19" fillId="0" borderId="0" applyNumberFormat="0" applyFill="0" applyBorder="0" applyAlignment="0" applyProtection="0"/>
    <xf numFmtId="0" fontId="19" fillId="0" borderId="0">
      <protection locked="0"/>
    </xf>
    <xf numFmtId="0" fontId="24" fillId="0" borderId="0"/>
    <xf numFmtId="0" fontId="25" fillId="0" borderId="0"/>
    <xf numFmtId="0" fontId="19" fillId="0" borderId="0"/>
    <xf numFmtId="0" fontId="21" fillId="0" borderId="0"/>
    <xf numFmtId="0" fontId="24" fillId="0" borderId="0"/>
    <xf numFmtId="0" fontId="24" fillId="0" borderId="0"/>
    <xf numFmtId="165" fontId="28" fillId="0" borderId="0"/>
    <xf numFmtId="0" fontId="24" fillId="0" borderId="0"/>
    <xf numFmtId="0" fontId="24" fillId="0" borderId="0"/>
    <xf numFmtId="0" fontId="24" fillId="0" borderId="0"/>
    <xf numFmtId="0" fontId="24" fillId="0" borderId="0"/>
    <xf numFmtId="9" fontId="28" fillId="0" borderId="0" applyFont="0" applyFill="0" applyBorder="0" applyAlignment="0" applyProtection="0"/>
  </cellStyleXfs>
  <cellXfs count="173">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6" fontId="0" fillId="3" borderId="0" xfId="0" applyNumberFormat="1"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166" fontId="3" fillId="0" borderId="3" xfId="15" applyNumberFormat="1" applyFont="1" applyBorder="1" applyAlignment="1" applyProtection="1">
      <alignment vertical="center"/>
    </xf>
    <xf numFmtId="166" fontId="4" fillId="0" borderId="3" xfId="15" applyNumberFormat="1" applyFont="1" applyBorder="1" applyAlignment="1" applyProtection="1">
      <alignment vertical="center"/>
    </xf>
    <xf numFmtId="166" fontId="5" fillId="0" borderId="3" xfId="20" applyNumberFormat="1" applyFont="1" applyBorder="1" applyAlignment="1">
      <alignment vertical="center"/>
    </xf>
    <xf numFmtId="166" fontId="1" fillId="2" borderId="1" xfId="0" applyNumberFormat="1" applyFont="1" applyFill="1" applyBorder="1" applyAlignment="1">
      <alignment horizontal="center" vertical="center" wrapText="1" readingOrder="1"/>
    </xf>
    <xf numFmtId="166"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1" fillId="5" borderId="1"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0" fillId="3" borderId="0" xfId="0" applyFill="1" applyAlignment="1">
      <alignment wrapText="1"/>
    </xf>
    <xf numFmtId="0" fontId="2" fillId="3" borderId="0" xfId="0" applyFont="1" applyFill="1"/>
    <xf numFmtId="166" fontId="2" fillId="0" borderId="0" xfId="0" applyNumberFormat="1" applyFont="1"/>
    <xf numFmtId="0" fontId="3" fillId="0" borderId="6" xfId="15" applyFont="1" applyBorder="1" applyAlignment="1" applyProtection="1">
      <alignment vertical="center"/>
    </xf>
    <xf numFmtId="0" fontId="3" fillId="0" borderId="0" xfId="15" applyFont="1" applyAlignment="1" applyProtection="1">
      <alignment vertical="center"/>
    </xf>
    <xf numFmtId="166" fontId="3" fillId="0" borderId="0" xfId="15" applyNumberFormat="1"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166" fontId="8" fillId="0" borderId="0" xfId="15" applyNumberFormat="1" applyFont="1" applyAlignment="1" applyProtection="1">
      <alignment vertical="center" wrapText="1"/>
    </xf>
    <xf numFmtId="0" fontId="5" fillId="0" borderId="7" xfId="20" applyFont="1" applyBorder="1" applyAlignment="1">
      <alignment vertical="center"/>
    </xf>
    <xf numFmtId="0" fontId="2" fillId="0" borderId="8" xfId="20" applyFont="1" applyBorder="1"/>
    <xf numFmtId="166" fontId="2" fillId="0" borderId="8" xfId="20" applyNumberFormat="1"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9" xfId="20" applyFont="1" applyFill="1" applyBorder="1" applyAlignment="1">
      <alignment horizontal="center" vertical="center" wrapText="1"/>
    </xf>
    <xf numFmtId="166" fontId="5" fillId="6" borderId="9" xfId="20" applyNumberFormat="1" applyFont="1" applyFill="1" applyBorder="1" applyAlignment="1">
      <alignment horizontal="center" vertical="center" wrapText="1"/>
    </xf>
    <xf numFmtId="0" fontId="2" fillId="0" borderId="9" xfId="20" applyFont="1" applyBorder="1" applyAlignment="1">
      <alignment horizontal="center" vertical="center"/>
    </xf>
    <xf numFmtId="0" fontId="7" fillId="3" borderId="1" xfId="17" applyNumberFormat="1" applyFont="1" applyFill="1" applyBorder="1" applyAlignment="1" applyProtection="1">
      <alignment horizontal="center" vertical="center" wrapText="1"/>
      <protection locked="0"/>
    </xf>
    <xf numFmtId="0" fontId="2" fillId="0" borderId="9" xfId="20" applyFont="1" applyBorder="1" applyAlignment="1" applyProtection="1">
      <alignment horizontal="center" vertical="center" wrapText="1"/>
      <protection locked="0"/>
    </xf>
    <xf numFmtId="166" fontId="9" fillId="0" borderId="8" xfId="7" applyNumberFormat="1" applyFont="1" applyBorder="1" applyAlignment="1" applyProtection="1">
      <alignment horizontal="center"/>
    </xf>
    <xf numFmtId="166" fontId="5" fillId="6" borderId="1" xfId="20" applyNumberFormat="1" applyFont="1" applyFill="1" applyBorder="1" applyAlignment="1">
      <alignment horizontal="center" vertical="center" wrapText="1"/>
    </xf>
    <xf numFmtId="0" fontId="8" fillId="0" borderId="10" xfId="15" applyFont="1" applyBorder="1" applyAlignment="1" applyProtection="1">
      <alignment vertical="center" wrapText="1"/>
    </xf>
    <xf numFmtId="0" fontId="2" fillId="0" borderId="11" xfId="20" applyFont="1" applyBorder="1"/>
    <xf numFmtId="0" fontId="5" fillId="8" borderId="1" xfId="20" applyFont="1" applyFill="1" applyBorder="1" applyAlignment="1">
      <alignment horizontal="center" vertical="center" wrapText="1"/>
    </xf>
    <xf numFmtId="0" fontId="0" fillId="0" borderId="0" xfId="0" applyAlignment="1">
      <alignment horizontal="center" vertical="center"/>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0" fillId="10" borderId="2" xfId="20" applyFont="1" applyFill="1" applyBorder="1"/>
    <xf numFmtId="0" fontId="0" fillId="10" borderId="3" xfId="20" applyFont="1" applyFill="1" applyBorder="1"/>
    <xf numFmtId="0" fontId="5" fillId="6"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2" fillId="0" borderId="1" xfId="20" applyFont="1" applyBorder="1" applyAlignment="1" applyProtection="1">
      <alignment horizontal="center" vertical="center" wrapText="1"/>
      <protection locked="0"/>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4" xfId="20" applyFont="1" applyFill="1" applyBorder="1" applyAlignment="1">
      <alignment horizontal="center"/>
    </xf>
    <xf numFmtId="0" fontId="0" fillId="10" borderId="4"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1" fillId="0" borderId="7" xfId="0" applyFont="1" applyBorder="1" applyAlignment="1">
      <alignment horizontal="center"/>
    </xf>
    <xf numFmtId="0" fontId="12" fillId="0" borderId="11"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3"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4" fillId="3" borderId="4" xfId="21" applyFont="1" applyFill="1" applyBorder="1" applyAlignment="1">
      <alignment horizontal="center" vertical="center"/>
    </xf>
    <xf numFmtId="0" fontId="14" fillId="3" borderId="1" xfId="21" applyFont="1" applyFill="1" applyBorder="1" applyAlignment="1">
      <alignment horizontal="center" vertical="center"/>
    </xf>
    <xf numFmtId="0" fontId="7" fillId="3" borderId="9" xfId="21" applyFont="1" applyFill="1" applyBorder="1" applyAlignment="1">
      <alignment horizontal="center" vertical="center"/>
    </xf>
    <xf numFmtId="0" fontId="7" fillId="3" borderId="1" xfId="21" applyFont="1" applyFill="1" applyBorder="1" applyAlignment="1" applyProtection="1">
      <alignment horizontal="center" vertical="center"/>
      <protection locked="0"/>
    </xf>
    <xf numFmtId="37" fontId="15" fillId="3" borderId="1" xfId="1" applyNumberFormat="1" applyFont="1" applyFill="1" applyBorder="1" applyAlignment="1" applyProtection="1">
      <alignment horizontal="center" vertical="center"/>
      <protection hidden="1"/>
    </xf>
    <xf numFmtId="0" fontId="15"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xf>
    <xf numFmtId="0" fontId="16" fillId="3" borderId="1" xfId="21" applyFont="1" applyFill="1" applyBorder="1" applyAlignment="1">
      <alignment horizontal="center" vertical="center"/>
    </xf>
    <xf numFmtId="0" fontId="15" fillId="3" borderId="1" xfId="21" applyFont="1" applyFill="1" applyBorder="1" applyAlignment="1" applyProtection="1">
      <alignment horizontal="center" vertical="center"/>
      <protection locked="0" hidden="1"/>
    </xf>
    <xf numFmtId="37" fontId="15" fillId="3"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2" fontId="16" fillId="6" borderId="1" xfId="1" applyNumberFormat="1" applyFont="1" applyFill="1" applyBorder="1" applyAlignment="1" applyProtection="1">
      <alignment horizontal="center" vertical="center"/>
      <protection hidden="1"/>
    </xf>
    <xf numFmtId="172" fontId="15" fillId="3" borderId="1" xfId="21" applyNumberFormat="1" applyFont="1" applyFill="1" applyBorder="1" applyAlignment="1" applyProtection="1">
      <alignment horizontal="center" vertical="center"/>
      <protection locked="0"/>
    </xf>
    <xf numFmtId="0" fontId="8" fillId="3"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lignment horizontal="left" vertical="center" wrapText="1"/>
    </xf>
    <xf numFmtId="172" fontId="2" fillId="3" borderId="2" xfId="0" applyNumberFormat="1" applyFont="1" applyFill="1" applyBorder="1" applyAlignment="1" applyProtection="1">
      <alignment horizontal="center" vertical="center"/>
      <protection hidden="1"/>
    </xf>
    <xf numFmtId="0" fontId="5" fillId="3" borderId="1" xfId="0" applyFont="1" applyFill="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8" fillId="3"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3"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3" borderId="1" xfId="21" applyFont="1" applyFill="1" applyBorder="1" applyAlignment="1" applyProtection="1">
      <alignment horizontal="left" vertical="center" wrapText="1"/>
      <protection hidden="1"/>
    </xf>
    <xf numFmtId="0" fontId="8" fillId="13"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4" xfId="0" applyFill="1" applyBorder="1"/>
    <xf numFmtId="15" fontId="0" fillId="0" borderId="0" xfId="0" applyNumberFormat="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70" fontId="8" fillId="6" borderId="1" xfId="16" applyNumberFormat="1" applyFont="1" applyFill="1" applyBorder="1" applyAlignment="1">
      <alignment horizontal="center" vertical="center" wrapText="1"/>
    </xf>
    <xf numFmtId="0" fontId="10" fillId="10" borderId="1" xfId="0" applyFont="1" applyFill="1" applyBorder="1" applyAlignment="1">
      <alignment horizontal="center"/>
    </xf>
    <xf numFmtId="15" fontId="8" fillId="10" borderId="1" xfId="16" applyNumberFormat="1"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73" fontId="7" fillId="3" borderId="1" xfId="17" applyNumberFormat="1" applyFont="1" applyFill="1" applyBorder="1" applyAlignment="1" applyProtection="1">
      <alignment horizontal="left" vertical="top" wrapText="1"/>
      <protection locked="0"/>
    </xf>
    <xf numFmtId="49" fontId="2" fillId="0" borderId="1" xfId="0" applyNumberFormat="1" applyFont="1" applyBorder="1" applyAlignment="1">
      <alignment horizontal="center" vertical="center"/>
    </xf>
    <xf numFmtId="0" fontId="7" fillId="3" borderId="1" xfId="17" applyNumberFormat="1" applyFont="1" applyFill="1" applyBorder="1" applyAlignment="1" applyProtection="1">
      <alignment horizontal="center" vertical="center"/>
      <protection locked="0"/>
    </xf>
    <xf numFmtId="166" fontId="7" fillId="3" borderId="1" xfId="17" applyNumberFormat="1" applyFont="1" applyFill="1" applyBorder="1" applyAlignment="1" applyProtection="1">
      <alignment horizontal="center" vertical="center"/>
      <protection locked="0"/>
    </xf>
    <xf numFmtId="14" fontId="7" fillId="3" borderId="1" xfId="17" applyNumberFormat="1" applyFont="1" applyFill="1" applyBorder="1" applyAlignment="1" applyProtection="1">
      <alignment horizontal="center" vertical="center"/>
      <protection locked="0"/>
    </xf>
    <xf numFmtId="1" fontId="7" fillId="0" borderId="1" xfId="16" applyNumberFormat="1" applyFont="1" applyBorder="1" applyAlignment="1">
      <alignment horizontal="center" vertical="center"/>
    </xf>
    <xf numFmtId="2" fontId="7" fillId="0" borderId="1" xfId="16" applyNumberFormat="1" applyFont="1" applyBorder="1" applyAlignment="1">
      <alignment horizontal="center" vertical="center"/>
    </xf>
    <xf numFmtId="170" fontId="7" fillId="0" borderId="1" xfId="16" applyNumberFormat="1" applyFont="1" applyBorder="1" applyAlignment="1">
      <alignment horizontal="center" vertical="center"/>
    </xf>
    <xf numFmtId="49" fontId="7" fillId="0" borderId="1" xfId="16" applyNumberFormat="1" applyFont="1" applyBorder="1" applyAlignment="1">
      <alignment horizontal="center" vertical="center"/>
    </xf>
    <xf numFmtId="15" fontId="7" fillId="3" borderId="1" xfId="17" applyNumberFormat="1" applyFont="1" applyFill="1" applyBorder="1" applyAlignment="1" applyProtection="1">
      <alignment horizontal="center" vertical="center"/>
      <protection locked="0"/>
    </xf>
    <xf numFmtId="1" fontId="2" fillId="0" borderId="1" xfId="0" applyNumberFormat="1" applyFont="1" applyBorder="1" applyAlignment="1">
      <alignment horizontal="center" vertical="center"/>
    </xf>
    <xf numFmtId="0" fontId="2" fillId="0" borderId="9" xfId="20" applyFont="1" applyBorder="1" applyAlignment="1" applyProtection="1">
      <alignment horizontal="center" vertical="center"/>
      <protection locked="0"/>
    </xf>
    <xf numFmtId="166" fontId="2" fillId="0" borderId="9" xfId="20" applyNumberFormat="1" applyFont="1" applyBorder="1" applyAlignment="1" applyProtection="1">
      <alignment horizontal="center" vertical="center"/>
      <protection locked="0"/>
    </xf>
    <xf numFmtId="49" fontId="7" fillId="7" borderId="1" xfId="0" applyNumberFormat="1" applyFont="1" applyFill="1" applyBorder="1" applyAlignment="1" applyProtection="1">
      <alignment horizontal="center" vertical="center"/>
      <protection locked="0"/>
    </xf>
    <xf numFmtId="169" fontId="2" fillId="0" borderId="9" xfId="20" applyNumberFormat="1" applyFont="1" applyBorder="1" applyAlignment="1" applyProtection="1">
      <alignment horizontal="center" vertical="center"/>
      <protection locked="0"/>
    </xf>
    <xf numFmtId="0" fontId="2" fillId="9" borderId="9" xfId="20" applyFont="1" applyFill="1" applyBorder="1" applyAlignment="1" applyProtection="1">
      <alignment horizontal="center" vertical="center"/>
      <protection locked="0"/>
    </xf>
    <xf numFmtId="0" fontId="6" fillId="0" borderId="1" xfId="0" applyFont="1" applyBorder="1" applyAlignment="1">
      <alignment horizontal="center" vertical="center" readingOrder="1"/>
    </xf>
    <xf numFmtId="15" fontId="6" fillId="0" borderId="1" xfId="0" applyNumberFormat="1" applyFont="1" applyBorder="1" applyAlignment="1">
      <alignment horizontal="center" vertical="center" readingOrder="1"/>
    </xf>
    <xf numFmtId="167" fontId="6" fillId="0" borderId="1" xfId="0" applyNumberFormat="1" applyFont="1" applyBorder="1" applyAlignment="1">
      <alignment horizontal="center" vertical="center" readingOrder="1"/>
    </xf>
    <xf numFmtId="0" fontId="10" fillId="10" borderId="1" xfId="0" applyFont="1" applyFill="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xf>
    <xf numFmtId="0" fontId="13" fillId="6" borderId="5" xfId="21" applyFont="1" applyFill="1" applyBorder="1" applyAlignment="1">
      <alignment horizontal="center" vertical="center"/>
    </xf>
    <xf numFmtId="0" fontId="13" fillId="6" borderId="1" xfId="21" applyFont="1" applyFill="1" applyBorder="1" applyAlignment="1">
      <alignment horizontal="center" vertical="center"/>
    </xf>
    <xf numFmtId="0" fontId="14" fillId="3" borderId="4" xfId="21" applyFont="1" applyFill="1" applyBorder="1" applyAlignment="1">
      <alignment horizontal="center" vertical="center" wrapText="1"/>
    </xf>
    <xf numFmtId="0" fontId="14" fillId="3" borderId="1" xfId="21" applyFont="1" applyFill="1" applyBorder="1" applyAlignment="1">
      <alignment horizontal="center" vertical="center" wrapText="1"/>
    </xf>
    <xf numFmtId="0" fontId="14" fillId="3" borderId="2" xfId="21" applyFont="1" applyFill="1" applyBorder="1" applyAlignment="1">
      <alignment horizontal="center" vertical="center"/>
    </xf>
    <xf numFmtId="0" fontId="14" fillId="3" borderId="4" xfId="21" applyFont="1" applyFill="1" applyBorder="1" applyAlignment="1">
      <alignment horizontal="center" vertic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4" fillId="3" borderId="5" xfId="21" applyFont="1" applyFill="1" applyBorder="1" applyAlignment="1">
      <alignment horizontal="center" vertical="center"/>
    </xf>
    <xf numFmtId="0" fontId="14" fillId="3" borderId="9"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3"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3" borderId="2" xfId="21" applyFont="1" applyFill="1" applyBorder="1" applyAlignment="1" applyProtection="1">
      <alignment horizontal="left" vertical="center" wrapText="1"/>
      <protection hidden="1"/>
    </xf>
    <xf numFmtId="0" fontId="8" fillId="3" borderId="4" xfId="21" applyFont="1" applyFill="1" applyBorder="1" applyAlignment="1" applyProtection="1">
      <alignment horizontal="left" vertical="center" wrapText="1"/>
      <protection hidden="1"/>
    </xf>
    <xf numFmtId="0" fontId="8" fillId="3" borderId="2" xfId="21" applyFont="1" applyFill="1" applyBorder="1" applyAlignment="1" applyProtection="1">
      <alignment vertical="center" wrapText="1"/>
      <protection hidden="1"/>
    </xf>
    <xf numFmtId="0" fontId="8" fillId="3"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4"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B0C4DE"/>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workbookViewId="0">
      <selection activeCell="A4" sqref="A4"/>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style="111" customWidth="1"/>
    <col min="19" max="19" width="38.6640625" customWidth="1"/>
    <col min="20" max="20" width="38.5546875" customWidth="1"/>
    <col min="21" max="21" width="23.5546875" customWidth="1"/>
    <col min="22" max="25" width="19.77734375" customWidth="1"/>
    <col min="26" max="26" width="24.5546875" customWidth="1"/>
    <col min="27" max="29" width="23.77734375" customWidth="1"/>
    <col min="30" max="30" width="91.33203125" customWidth="1"/>
  </cols>
  <sheetData>
    <row r="1" spans="1:30" ht="18">
      <c r="A1" s="54" t="s">
        <v>0</v>
      </c>
    </row>
    <row r="2" spans="1:30" ht="15.6">
      <c r="A2" s="35" t="s">
        <v>1</v>
      </c>
    </row>
    <row r="3" spans="1:30" ht="15.6">
      <c r="A3" s="112" t="s">
        <v>2</v>
      </c>
      <c r="S3" s="140" t="s">
        <v>3</v>
      </c>
      <c r="T3" s="140"/>
      <c r="U3" s="140"/>
      <c r="V3" s="140"/>
      <c r="W3" s="140"/>
      <c r="X3" s="140"/>
      <c r="Y3" s="140"/>
      <c r="Z3" s="140"/>
      <c r="AA3" s="140"/>
      <c r="AB3" s="140"/>
      <c r="AC3" s="140"/>
      <c r="AD3" s="117"/>
    </row>
    <row r="4" spans="1:30" ht="55.2">
      <c r="A4" s="113" t="s">
        <v>4</v>
      </c>
      <c r="B4" s="113" t="s">
        <v>5</v>
      </c>
      <c r="C4" s="114" t="s">
        <v>6</v>
      </c>
      <c r="D4" s="113" t="s">
        <v>7</v>
      </c>
      <c r="E4" s="113" t="s">
        <v>8</v>
      </c>
      <c r="F4" s="113" t="s">
        <v>9</v>
      </c>
      <c r="G4" s="113" t="s">
        <v>10</v>
      </c>
      <c r="H4" s="113" t="s">
        <v>11</v>
      </c>
      <c r="I4" s="113" t="s">
        <v>12</v>
      </c>
      <c r="J4" s="113" t="s">
        <v>13</v>
      </c>
      <c r="K4" s="113" t="s">
        <v>14</v>
      </c>
      <c r="L4" s="115" t="s">
        <v>15</v>
      </c>
      <c r="M4" s="115" t="s">
        <v>16</v>
      </c>
      <c r="N4" s="113" t="s">
        <v>17</v>
      </c>
      <c r="O4" s="116" t="s">
        <v>18</v>
      </c>
      <c r="P4" s="113" t="s">
        <v>19</v>
      </c>
      <c r="Q4" s="113" t="s">
        <v>20</v>
      </c>
      <c r="R4" s="118" t="s">
        <v>21</v>
      </c>
      <c r="S4" s="113" t="s">
        <v>22</v>
      </c>
      <c r="T4" s="113" t="s">
        <v>23</v>
      </c>
      <c r="U4" s="113" t="s">
        <v>24</v>
      </c>
      <c r="V4" s="113" t="s">
        <v>25</v>
      </c>
      <c r="W4" s="113" t="s">
        <v>26</v>
      </c>
      <c r="X4" s="113" t="s">
        <v>27</v>
      </c>
      <c r="Y4" s="113" t="s">
        <v>28</v>
      </c>
      <c r="Z4" s="113" t="s">
        <v>29</v>
      </c>
      <c r="AA4" s="113" t="s">
        <v>30</v>
      </c>
      <c r="AB4" s="113" t="s">
        <v>31</v>
      </c>
      <c r="AC4" s="113" t="s">
        <v>32</v>
      </c>
      <c r="AD4" s="113" t="s">
        <v>33</v>
      </c>
    </row>
    <row r="5" spans="1:30" ht="165.6">
      <c r="A5" s="27">
        <v>1</v>
      </c>
      <c r="B5" s="122" t="s">
        <v>34</v>
      </c>
      <c r="C5" s="123" t="s">
        <v>35</v>
      </c>
      <c r="D5" s="26" t="s">
        <v>36</v>
      </c>
      <c r="E5" s="26" t="s">
        <v>37</v>
      </c>
      <c r="F5" s="26" t="s">
        <v>38</v>
      </c>
      <c r="G5" s="124">
        <v>45752</v>
      </c>
      <c r="H5" s="125" t="s">
        <v>39</v>
      </c>
      <c r="I5" s="124">
        <v>45756</v>
      </c>
      <c r="J5" s="126" t="s">
        <v>40</v>
      </c>
      <c r="K5" s="126">
        <v>1</v>
      </c>
      <c r="L5" s="127">
        <v>4060</v>
      </c>
      <c r="M5" s="127">
        <v>0</v>
      </c>
      <c r="N5" s="126" t="s">
        <v>41</v>
      </c>
      <c r="O5" s="128" t="s">
        <v>42</v>
      </c>
      <c r="P5" s="129" t="s">
        <v>43</v>
      </c>
      <c r="Q5" s="129" t="s">
        <v>44</v>
      </c>
      <c r="R5" s="130"/>
      <c r="S5" s="129" t="s">
        <v>45</v>
      </c>
      <c r="T5" s="129"/>
      <c r="U5" s="119" t="s">
        <v>46</v>
      </c>
      <c r="V5" s="124">
        <v>45756</v>
      </c>
      <c r="W5" s="124">
        <v>45757</v>
      </c>
      <c r="X5" s="131">
        <v>40</v>
      </c>
      <c r="Y5" s="28">
        <v>4060</v>
      </c>
      <c r="Z5" s="120">
        <v>0</v>
      </c>
      <c r="AA5" s="63">
        <f>Y5-Z5</f>
        <v>4060</v>
      </c>
      <c r="AB5" s="131">
        <v>1</v>
      </c>
      <c r="AC5" s="124">
        <v>45759</v>
      </c>
      <c r="AD5" s="121" t="s">
        <v>47</v>
      </c>
    </row>
  </sheetData>
  <mergeCells count="1">
    <mergeCell ref="S3:AC3"/>
  </mergeCells>
  <dataValidations count="4">
    <dataValidation type="list" allowBlank="1" showInputMessage="1" showErrorMessage="1" sqref="B5" xr:uid="{080CA1D7-F7BE-4123-B938-A37113DA0C5C}">
      <formula1>"Q1 24-25,Q2 24-25, Q3 24-25,Q4 24-25,Q1 25-26,Q2 25-26,Q3 25-26,Q4 25-26"</formula1>
    </dataValidation>
    <dataValidation type="list" allowBlank="1" showInputMessage="1" showErrorMessage="1" sqref="Q5" xr:uid="{F6B8D6A5-7B6E-4049-95E9-1147F9B22AF9}">
      <formula1>"Available,Absconding,Resigned-On Notice Period,Resigned-Exited,Terminated,Transferred,Promoted,Suspended,Deputation,Leave,Others Specify in Remarks"</formula1>
    </dataValidation>
    <dataValidation type="list" allowBlank="1" showInputMessage="1" showErrorMessage="1" sqref="S5" xr:uid="{2488FC22-B7ED-468D-8D18-31B79EEC861C}">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B821AA1F-CE17-45F9-9ACA-E28B1AF7E285}">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41" t="s">
        <v>0</v>
      </c>
      <c r="B1" s="142"/>
      <c r="C1" s="142"/>
      <c r="D1" s="142"/>
      <c r="E1" s="143"/>
    </row>
    <row r="2" spans="1:5" ht="18">
      <c r="A2" s="68"/>
      <c r="B2" s="144" t="s">
        <v>1</v>
      </c>
      <c r="C2" s="144"/>
      <c r="D2" s="144"/>
      <c r="E2" s="69"/>
    </row>
    <row r="3" spans="1:5" ht="14.4">
      <c r="A3" s="70" t="s">
        <v>6</v>
      </c>
      <c r="B3" s="70" t="s">
        <v>7</v>
      </c>
      <c r="C3" s="70" t="s">
        <v>48</v>
      </c>
      <c r="D3" s="70" t="s">
        <v>49</v>
      </c>
      <c r="E3" s="70" t="s">
        <v>50</v>
      </c>
    </row>
    <row r="4" spans="1:5" ht="24" customHeight="1">
      <c r="A4" s="71"/>
      <c r="B4" s="72"/>
      <c r="C4" s="72"/>
      <c r="D4" s="72"/>
      <c r="E4" s="72"/>
    </row>
    <row r="5" spans="1:5" ht="35.25" customHeight="1">
      <c r="A5" s="73" t="s">
        <v>8</v>
      </c>
      <c r="B5" s="73" t="s">
        <v>51</v>
      </c>
      <c r="C5" s="73" t="s">
        <v>52</v>
      </c>
      <c r="D5" s="73" t="s">
        <v>53</v>
      </c>
      <c r="E5" s="73" t="s">
        <v>54</v>
      </c>
    </row>
    <row r="6" spans="1:5" ht="25.5" customHeight="1">
      <c r="A6" s="74"/>
      <c r="B6" s="75"/>
      <c r="C6" s="75"/>
      <c r="D6" s="75"/>
      <c r="E6" s="76"/>
    </row>
    <row r="7" spans="1:5" ht="15.6">
      <c r="A7" s="145" t="s">
        <v>55</v>
      </c>
      <c r="B7" s="146"/>
      <c r="C7" s="146"/>
      <c r="D7" s="146"/>
      <c r="E7" s="146"/>
    </row>
    <row r="8" spans="1:5" ht="15" customHeight="1">
      <c r="A8" s="155" t="s">
        <v>56</v>
      </c>
      <c r="B8" s="147" t="s">
        <v>57</v>
      </c>
      <c r="C8" s="148"/>
      <c r="D8" s="149" t="s">
        <v>58</v>
      </c>
      <c r="E8" s="150"/>
    </row>
    <row r="9" spans="1:5" ht="14.4">
      <c r="A9" s="156"/>
      <c r="B9" s="77" t="s">
        <v>59</v>
      </c>
      <c r="C9" s="78" t="s">
        <v>60</v>
      </c>
      <c r="D9" s="78" t="s">
        <v>59</v>
      </c>
      <c r="E9" s="78" t="s">
        <v>60</v>
      </c>
    </row>
    <row r="10" spans="1:5" ht="14.4">
      <c r="A10" s="79">
        <v>2000</v>
      </c>
      <c r="B10" s="80"/>
      <c r="C10" s="81">
        <f>B10*A10</f>
        <v>0</v>
      </c>
      <c r="D10" s="80"/>
      <c r="E10" s="81">
        <f>D10*A10</f>
        <v>0</v>
      </c>
    </row>
    <row r="11" spans="1:5" ht="14.4">
      <c r="A11" s="82">
        <v>500</v>
      </c>
      <c r="B11" s="83"/>
      <c r="C11" s="81">
        <f t="shared" ref="C11:C17" si="0">B11*A11</f>
        <v>0</v>
      </c>
      <c r="D11" s="83"/>
      <c r="E11" s="81">
        <f t="shared" ref="E11:E17" si="1">D11*A11</f>
        <v>0</v>
      </c>
    </row>
    <row r="12" spans="1:5" ht="14.4">
      <c r="A12" s="82">
        <v>200</v>
      </c>
      <c r="B12" s="83"/>
      <c r="C12" s="81">
        <f t="shared" si="0"/>
        <v>0</v>
      </c>
      <c r="D12" s="83"/>
      <c r="E12" s="81">
        <f t="shared" si="1"/>
        <v>0</v>
      </c>
    </row>
    <row r="13" spans="1:5" ht="14.4">
      <c r="A13" s="82">
        <v>100</v>
      </c>
      <c r="B13" s="83"/>
      <c r="C13" s="81">
        <f t="shared" si="0"/>
        <v>0</v>
      </c>
      <c r="D13" s="83"/>
      <c r="E13" s="81">
        <f t="shared" si="1"/>
        <v>0</v>
      </c>
    </row>
    <row r="14" spans="1:5" ht="14.4">
      <c r="A14" s="82">
        <v>50</v>
      </c>
      <c r="B14" s="83"/>
      <c r="C14" s="81">
        <f t="shared" si="0"/>
        <v>0</v>
      </c>
      <c r="D14" s="83"/>
      <c r="E14" s="81">
        <f t="shared" si="1"/>
        <v>0</v>
      </c>
    </row>
    <row r="15" spans="1:5" ht="14.4">
      <c r="A15" s="82">
        <v>20</v>
      </c>
      <c r="B15" s="83"/>
      <c r="C15" s="81">
        <f t="shared" si="0"/>
        <v>0</v>
      </c>
      <c r="D15" s="83"/>
      <c r="E15" s="81">
        <f t="shared" si="1"/>
        <v>0</v>
      </c>
    </row>
    <row r="16" spans="1:5" ht="14.4">
      <c r="A16" s="82">
        <v>10</v>
      </c>
      <c r="B16" s="83"/>
      <c r="C16" s="81">
        <f t="shared" si="0"/>
        <v>0</v>
      </c>
      <c r="D16" s="83"/>
      <c r="E16" s="81">
        <f t="shared" si="1"/>
        <v>0</v>
      </c>
    </row>
    <row r="17" spans="1:5" ht="14.4">
      <c r="A17" s="82">
        <v>5</v>
      </c>
      <c r="B17" s="83"/>
      <c r="C17" s="81">
        <f t="shared" si="0"/>
        <v>0</v>
      </c>
      <c r="D17" s="83"/>
      <c r="E17" s="81">
        <f t="shared" si="1"/>
        <v>0</v>
      </c>
    </row>
    <row r="18" spans="1:5" ht="14.4">
      <c r="A18" s="84" t="s">
        <v>61</v>
      </c>
      <c r="B18" s="85"/>
      <c r="C18" s="81">
        <f>B18</f>
        <v>0</v>
      </c>
      <c r="D18" s="85"/>
      <c r="E18" s="86">
        <f>D18</f>
        <v>0</v>
      </c>
    </row>
    <row r="19" spans="1:5" ht="14.4">
      <c r="A19" s="87"/>
      <c r="B19" s="88" t="s">
        <v>62</v>
      </c>
      <c r="C19" s="89">
        <f>SUM(C10:C18)</f>
        <v>0</v>
      </c>
      <c r="D19" s="88" t="s">
        <v>62</v>
      </c>
      <c r="E19" s="89">
        <f>SUM(E10:E18)</f>
        <v>0</v>
      </c>
    </row>
    <row r="20" spans="1:5" ht="26.1" customHeight="1">
      <c r="A20" s="165" t="s">
        <v>63</v>
      </c>
      <c r="B20" s="166"/>
      <c r="C20" s="90"/>
      <c r="D20" s="91" t="s">
        <v>64</v>
      </c>
      <c r="E20" s="92"/>
    </row>
    <row r="21" spans="1:5" ht="26.1" customHeight="1">
      <c r="A21" s="167" t="s">
        <v>65</v>
      </c>
      <c r="B21" s="168"/>
      <c r="C21" s="93"/>
      <c r="D21" s="91" t="s">
        <v>66</v>
      </c>
      <c r="E21" s="92"/>
    </row>
    <row r="22" spans="1:5" ht="26.1" customHeight="1">
      <c r="A22" s="167" t="s">
        <v>67</v>
      </c>
      <c r="B22" s="168"/>
      <c r="C22" s="93"/>
      <c r="D22" s="94" t="s">
        <v>68</v>
      </c>
      <c r="E22" s="92"/>
    </row>
    <row r="23" spans="1:5" ht="26.1" customHeight="1">
      <c r="A23" s="167" t="s">
        <v>69</v>
      </c>
      <c r="B23" s="168"/>
      <c r="C23" s="95">
        <f>(C19+C21)-(E20+E21)-E19</f>
        <v>0</v>
      </c>
      <c r="D23" s="96" t="s">
        <v>70</v>
      </c>
      <c r="E23" s="97"/>
    </row>
    <row r="24" spans="1:5" ht="82.5" customHeight="1">
      <c r="A24" s="91" t="s">
        <v>71</v>
      </c>
      <c r="B24" s="169"/>
      <c r="C24" s="169"/>
      <c r="D24" s="169"/>
      <c r="E24" s="169"/>
    </row>
    <row r="25" spans="1:5" ht="57.75" customHeight="1">
      <c r="A25" s="98" t="s">
        <v>72</v>
      </c>
      <c r="B25" s="159"/>
      <c r="C25" s="159"/>
      <c r="D25" s="159"/>
      <c r="E25" s="159"/>
    </row>
    <row r="26" spans="1:5" ht="37.5" customHeight="1">
      <c r="A26" s="99" t="s">
        <v>73</v>
      </c>
      <c r="B26" s="99" t="s">
        <v>74</v>
      </c>
      <c r="C26" s="99" t="s">
        <v>75</v>
      </c>
      <c r="D26" s="99" t="s">
        <v>76</v>
      </c>
      <c r="E26" s="99" t="s">
        <v>77</v>
      </c>
    </row>
    <row r="27" spans="1:5" ht="27.75" customHeight="1">
      <c r="A27" s="72"/>
      <c r="B27" s="72"/>
      <c r="C27" s="100"/>
      <c r="D27" s="100"/>
      <c r="E27" s="100"/>
    </row>
    <row r="28" spans="1:5" ht="14.4">
      <c r="A28" s="160" t="s">
        <v>78</v>
      </c>
      <c r="B28" s="160"/>
      <c r="C28" s="160" t="s">
        <v>79</v>
      </c>
      <c r="D28" s="160"/>
      <c r="E28" s="160"/>
    </row>
    <row r="29" spans="1:5" ht="14.4">
      <c r="A29" s="157"/>
      <c r="B29" s="157"/>
      <c r="C29" s="158"/>
      <c r="D29" s="158"/>
      <c r="E29" s="158"/>
    </row>
    <row r="30" spans="1:5" ht="42.75" customHeight="1">
      <c r="A30" s="157"/>
      <c r="B30" s="157"/>
      <c r="C30" s="158"/>
      <c r="D30" s="158"/>
      <c r="E30" s="158"/>
    </row>
    <row r="31" spans="1:5" ht="21.75" customHeight="1">
      <c r="A31" s="101"/>
      <c r="B31" s="101"/>
      <c r="C31" s="101"/>
      <c r="D31" s="101"/>
      <c r="E31" s="102"/>
    </row>
    <row r="32" spans="1:5" ht="24.75" customHeight="1">
      <c r="A32" s="103" t="s">
        <v>80</v>
      </c>
      <c r="B32" s="104"/>
      <c r="C32" s="103" t="s">
        <v>81</v>
      </c>
      <c r="D32" s="161"/>
      <c r="E32" s="162"/>
    </row>
    <row r="33" spans="1:5" ht="18" customHeight="1">
      <c r="A33" s="103" t="s">
        <v>82</v>
      </c>
      <c r="B33" s="104"/>
      <c r="C33" s="105" t="s">
        <v>83</v>
      </c>
      <c r="D33" s="163" t="s">
        <v>84</v>
      </c>
      <c r="E33" s="164"/>
    </row>
    <row r="34" spans="1:5" ht="27.6">
      <c r="A34" s="105" t="s">
        <v>85</v>
      </c>
      <c r="B34" s="104"/>
      <c r="C34" s="105" t="s">
        <v>86</v>
      </c>
      <c r="D34" s="151"/>
      <c r="E34" s="152"/>
    </row>
    <row r="35" spans="1:5" ht="27.6">
      <c r="A35" s="105" t="s">
        <v>87</v>
      </c>
      <c r="B35" s="104"/>
      <c r="C35" s="105" t="s">
        <v>88</v>
      </c>
      <c r="D35" s="151"/>
      <c r="E35" s="152"/>
    </row>
    <row r="36" spans="1:5" ht="25.5" customHeight="1">
      <c r="A36" s="106" t="s">
        <v>89</v>
      </c>
      <c r="B36" s="107"/>
      <c r="C36" s="106" t="s">
        <v>90</v>
      </c>
      <c r="D36" s="153"/>
      <c r="E36" s="154"/>
    </row>
    <row r="37" spans="1:5" ht="15" customHeight="1">
      <c r="A37" s="108"/>
      <c r="B37" s="109"/>
      <c r="C37" s="109"/>
      <c r="D37" s="109"/>
      <c r="E37" s="110"/>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selection activeCell="A4" sqref="A4"/>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4" t="s">
        <v>0</v>
      </c>
      <c r="B1" s="55"/>
      <c r="C1" s="55"/>
      <c r="D1" s="55"/>
      <c r="E1" s="55"/>
      <c r="F1" s="55"/>
      <c r="G1" s="55"/>
      <c r="H1" s="55"/>
      <c r="I1" s="55"/>
      <c r="J1" s="55"/>
      <c r="K1" s="55"/>
      <c r="L1" s="55"/>
      <c r="M1" s="55"/>
      <c r="N1" s="55"/>
      <c r="O1" s="55"/>
      <c r="P1" s="55"/>
      <c r="Q1" s="55"/>
      <c r="R1" s="55"/>
      <c r="S1" s="56"/>
    </row>
    <row r="2" spans="1:20" ht="18">
      <c r="A2" s="32" t="s">
        <v>1</v>
      </c>
      <c r="B2" s="56"/>
      <c r="C2" s="56"/>
      <c r="D2" s="56"/>
      <c r="E2" s="56"/>
      <c r="F2" s="56"/>
      <c r="G2" s="56"/>
      <c r="H2" s="56"/>
      <c r="I2" s="56"/>
      <c r="J2" s="56"/>
      <c r="K2" s="56"/>
      <c r="L2" s="56"/>
      <c r="M2" s="56"/>
      <c r="N2" s="56"/>
      <c r="O2" s="56"/>
      <c r="P2" s="56"/>
      <c r="Q2" s="56"/>
      <c r="R2" s="56"/>
      <c r="S2" s="56"/>
    </row>
    <row r="3" spans="1:20">
      <c r="A3" s="57" t="s">
        <v>91</v>
      </c>
      <c r="B3" s="58"/>
      <c r="C3" s="58"/>
      <c r="D3" s="58"/>
      <c r="E3" s="58"/>
      <c r="F3" s="58"/>
      <c r="G3" s="58"/>
      <c r="H3" s="170" t="s">
        <v>92</v>
      </c>
      <c r="I3" s="171"/>
      <c r="J3" s="171"/>
      <c r="K3" s="171"/>
      <c r="L3" s="171"/>
      <c r="M3" s="171"/>
      <c r="N3" s="171"/>
      <c r="O3" s="171"/>
      <c r="P3" s="171"/>
      <c r="Q3" s="171"/>
      <c r="R3" s="172"/>
      <c r="S3" s="64"/>
      <c r="T3" s="65"/>
    </row>
    <row r="4" spans="1:20" ht="41.4">
      <c r="A4" s="59" t="s">
        <v>4</v>
      </c>
      <c r="B4" s="43" t="s">
        <v>93</v>
      </c>
      <c r="C4" s="43" t="s">
        <v>7</v>
      </c>
      <c r="D4" s="43" t="s">
        <v>94</v>
      </c>
      <c r="E4" s="43" t="s">
        <v>95</v>
      </c>
      <c r="F4" s="43" t="s">
        <v>96</v>
      </c>
      <c r="G4" s="43" t="s">
        <v>97</v>
      </c>
      <c r="H4" s="43" t="s">
        <v>98</v>
      </c>
      <c r="I4" s="43" t="s">
        <v>65</v>
      </c>
      <c r="J4" s="43" t="s">
        <v>99</v>
      </c>
      <c r="K4" s="43" t="s">
        <v>100</v>
      </c>
      <c r="L4" s="43" t="s">
        <v>101</v>
      </c>
      <c r="M4" s="43" t="s">
        <v>66</v>
      </c>
      <c r="N4" s="43" t="s">
        <v>102</v>
      </c>
      <c r="O4" s="43" t="s">
        <v>103</v>
      </c>
      <c r="P4" s="43" t="s">
        <v>104</v>
      </c>
      <c r="Q4" s="43" t="s">
        <v>105</v>
      </c>
      <c r="R4" s="43" t="s">
        <v>106</v>
      </c>
      <c r="S4" s="43" t="s">
        <v>107</v>
      </c>
      <c r="T4" s="66" t="s">
        <v>108</v>
      </c>
    </row>
    <row r="5" spans="1:20" s="53" customFormat="1" ht="55.95" customHeight="1">
      <c r="A5" s="60">
        <v>1</v>
      </c>
      <c r="B5" s="46" t="s">
        <v>35</v>
      </c>
      <c r="C5" s="61" t="s">
        <v>36</v>
      </c>
      <c r="D5" s="47" t="s">
        <v>41</v>
      </c>
      <c r="E5" s="47" t="s">
        <v>43</v>
      </c>
      <c r="F5" s="47" t="s">
        <v>42</v>
      </c>
      <c r="G5" s="61" t="s">
        <v>40</v>
      </c>
      <c r="H5" s="62">
        <v>0</v>
      </c>
      <c r="I5" s="62">
        <v>4060</v>
      </c>
      <c r="J5" s="62">
        <v>0</v>
      </c>
      <c r="K5" s="62">
        <v>0</v>
      </c>
      <c r="L5" s="62">
        <v>0</v>
      </c>
      <c r="M5" s="62">
        <v>0</v>
      </c>
      <c r="N5" s="62">
        <v>0</v>
      </c>
      <c r="O5" s="62">
        <v>0</v>
      </c>
      <c r="P5" s="63">
        <f>SUM(H5:O5)</f>
        <v>4060</v>
      </c>
      <c r="Q5" s="62">
        <v>0</v>
      </c>
      <c r="R5" s="63">
        <f>P5-Q5</f>
        <v>4060</v>
      </c>
      <c r="S5" s="67"/>
      <c r="T5" s="13" t="s">
        <v>397</v>
      </c>
    </row>
  </sheetData>
  <autoFilter ref="A4:T5" xr:uid="{00000000-0009-0000-0000-000002000000}"/>
  <mergeCells count="1">
    <mergeCell ref="H3:R3"/>
  </mergeCells>
  <dataValidations count="2">
    <dataValidation type="custom" allowBlank="1" showErrorMessage="1" sqref="B5" xr:uid="{22854218-688B-4771-AAD3-6FD8E07A947F}">
      <formula1>AND(LEN(SUBSTITUTE(B5," ",""))=5,LEFT(RIGHT(B5,3),1)=":",EXACT(B5,UPPER(B5)),INT(RIGHT(B5,2)))</formula1>
    </dataValidation>
    <dataValidation type="list" allowBlank="1" showInputMessage="1" showErrorMessage="1" sqref="T5" xr:uid="{58E790D0-49C2-40C6-B2E9-23BB13C4D5FF}">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zoomScale="94" zoomScaleNormal="94" workbookViewId="0">
      <selection activeCell="A4" sqref="A4"/>
    </sheetView>
  </sheetViews>
  <sheetFormatPr defaultColWidth="8.6640625" defaultRowHeight="13.8"/>
  <cols>
    <col min="1" max="1" width="8.6640625" style="3"/>
    <col min="2" max="2" width="15.6640625" style="30" customWidth="1"/>
    <col min="3" max="4" width="18.77734375" style="3" customWidth="1"/>
    <col min="5" max="5" width="18.77734375" style="31" customWidth="1"/>
    <col min="6" max="6" width="20.21875" style="3" bestFit="1" customWidth="1"/>
    <col min="7" max="7" width="21" style="3" customWidth="1"/>
    <col min="8" max="8" width="23" style="3" customWidth="1"/>
    <col min="9" max="10" width="16" style="3" customWidth="1"/>
    <col min="11" max="11" width="14.77734375" style="3" customWidth="1"/>
    <col min="12" max="12" width="17.21875" style="30" customWidth="1"/>
    <col min="13" max="13" width="18.6640625" style="31" customWidth="1"/>
    <col min="14" max="14" width="17.77734375" style="3" customWidth="1"/>
    <col min="15" max="15" width="17.21875" style="3" customWidth="1"/>
    <col min="16" max="16" width="17.44140625" style="3" customWidth="1"/>
    <col min="17" max="17" width="17.44140625" style="31" customWidth="1"/>
    <col min="18" max="18" width="17.44140625" style="3" customWidth="1"/>
    <col min="19" max="19" width="20.21875" style="3" customWidth="1"/>
    <col min="20" max="20" width="20.5546875" style="3" customWidth="1"/>
    <col min="21" max="22" width="16" style="3" customWidth="1"/>
    <col min="23" max="23" width="108.44140625" style="3" customWidth="1"/>
    <col min="24" max="16384" width="8.6640625" style="3"/>
  </cols>
  <sheetData>
    <row r="1" spans="1:23" ht="18">
      <c r="A1" s="32" t="s">
        <v>0</v>
      </c>
      <c r="B1" s="33"/>
      <c r="C1" s="33"/>
      <c r="D1" s="33"/>
      <c r="E1" s="34"/>
      <c r="F1" s="33"/>
      <c r="G1" s="33"/>
      <c r="H1" s="33"/>
      <c r="I1" s="33"/>
      <c r="J1" s="33"/>
      <c r="K1" s="33"/>
      <c r="L1" s="33"/>
      <c r="M1" s="34"/>
      <c r="N1" s="33"/>
      <c r="O1" s="33"/>
      <c r="P1" s="33"/>
      <c r="Q1" s="34"/>
      <c r="R1" s="33"/>
      <c r="S1" s="33"/>
      <c r="T1" s="33"/>
      <c r="U1" s="33"/>
      <c r="V1" s="33"/>
      <c r="W1" s="50"/>
    </row>
    <row r="2" spans="1:23" ht="15.6">
      <c r="A2" s="35" t="s">
        <v>1</v>
      </c>
      <c r="B2" s="36"/>
      <c r="C2" s="36"/>
      <c r="D2" s="36"/>
      <c r="E2" s="37"/>
      <c r="F2" s="36"/>
      <c r="G2" s="36"/>
      <c r="H2" s="36"/>
      <c r="I2" s="36"/>
      <c r="J2" s="36"/>
      <c r="K2" s="36"/>
      <c r="L2" s="36"/>
      <c r="M2" s="37"/>
      <c r="N2" s="36"/>
      <c r="O2" s="36"/>
      <c r="P2" s="36"/>
      <c r="Q2" s="37"/>
      <c r="R2" s="36"/>
      <c r="S2" s="36"/>
      <c r="T2" s="36"/>
      <c r="U2" s="36"/>
      <c r="V2" s="36"/>
      <c r="W2" s="50"/>
    </row>
    <row r="3" spans="1:23">
      <c r="A3" s="38" t="s">
        <v>109</v>
      </c>
      <c r="B3" s="39"/>
      <c r="C3" s="39"/>
      <c r="D3" s="39"/>
      <c r="E3" s="40"/>
      <c r="F3" s="39"/>
      <c r="G3" s="39"/>
      <c r="H3" s="39"/>
      <c r="I3" s="39"/>
      <c r="J3" s="39"/>
      <c r="K3" s="39"/>
      <c r="L3" s="39"/>
      <c r="M3" s="48"/>
      <c r="N3" s="39"/>
      <c r="O3" s="39"/>
      <c r="P3" s="36"/>
      <c r="Q3" s="37"/>
      <c r="R3" s="36"/>
      <c r="S3" s="39"/>
      <c r="T3" s="39"/>
      <c r="U3" s="39"/>
      <c r="V3" s="39"/>
      <c r="W3" s="51"/>
    </row>
    <row r="4" spans="1:23" ht="41.4">
      <c r="A4" s="41" t="s">
        <v>4</v>
      </c>
      <c r="B4" s="42" t="s">
        <v>110</v>
      </c>
      <c r="C4" s="42" t="s">
        <v>111</v>
      </c>
      <c r="D4" s="43" t="s">
        <v>112</v>
      </c>
      <c r="E4" s="44" t="s">
        <v>113</v>
      </c>
      <c r="F4" s="43" t="s">
        <v>114</v>
      </c>
      <c r="G4" s="43" t="s">
        <v>115</v>
      </c>
      <c r="H4" s="43" t="s">
        <v>116</v>
      </c>
      <c r="I4" s="42" t="s">
        <v>117</v>
      </c>
      <c r="J4" s="42" t="s">
        <v>118</v>
      </c>
      <c r="K4" s="42" t="s">
        <v>119</v>
      </c>
      <c r="L4" s="42" t="s">
        <v>120</v>
      </c>
      <c r="M4" s="49" t="s">
        <v>121</v>
      </c>
      <c r="N4" s="42" t="s">
        <v>122</v>
      </c>
      <c r="O4" s="42" t="s">
        <v>123</v>
      </c>
      <c r="P4" s="42" t="s">
        <v>124</v>
      </c>
      <c r="Q4" s="49" t="s">
        <v>125</v>
      </c>
      <c r="R4" s="42" t="s">
        <v>126</v>
      </c>
      <c r="S4" s="42" t="s">
        <v>127</v>
      </c>
      <c r="T4" s="42" t="s">
        <v>128</v>
      </c>
      <c r="U4" s="42" t="s">
        <v>129</v>
      </c>
      <c r="V4" s="52" t="s">
        <v>130</v>
      </c>
      <c r="W4" s="42" t="s">
        <v>131</v>
      </c>
    </row>
    <row r="5" spans="1:23">
      <c r="A5" s="45">
        <v>1</v>
      </c>
      <c r="B5" s="123" t="s">
        <v>35</v>
      </c>
      <c r="C5" s="132" t="s">
        <v>36</v>
      </c>
      <c r="D5" s="132" t="s">
        <v>40</v>
      </c>
      <c r="E5" s="133">
        <v>45757</v>
      </c>
      <c r="F5" s="132" t="s">
        <v>41</v>
      </c>
      <c r="G5" s="132" t="s">
        <v>43</v>
      </c>
      <c r="H5" s="132" t="s">
        <v>42</v>
      </c>
      <c r="I5" s="132" t="s">
        <v>132</v>
      </c>
      <c r="J5" s="132" t="s">
        <v>133</v>
      </c>
      <c r="K5" s="132" t="s">
        <v>134</v>
      </c>
      <c r="L5" s="134">
        <v>353156903</v>
      </c>
      <c r="M5" s="133">
        <v>45199</v>
      </c>
      <c r="N5" s="132">
        <v>38000</v>
      </c>
      <c r="O5" s="132">
        <v>2030</v>
      </c>
      <c r="P5" s="135" t="s">
        <v>135</v>
      </c>
      <c r="Q5" s="133">
        <v>45603</v>
      </c>
      <c r="R5" s="132">
        <v>2030</v>
      </c>
      <c r="S5" s="132">
        <v>0</v>
      </c>
      <c r="T5" s="132">
        <v>0</v>
      </c>
      <c r="U5" s="136">
        <f t="shared" ref="U5:U6" si="0">R5-(S5+T5)</f>
        <v>2030</v>
      </c>
      <c r="V5" s="13" t="s">
        <v>136</v>
      </c>
      <c r="W5" s="13" t="s">
        <v>137</v>
      </c>
    </row>
    <row r="6" spans="1:23">
      <c r="A6" s="45">
        <v>2</v>
      </c>
      <c r="B6" s="123" t="s">
        <v>35</v>
      </c>
      <c r="C6" s="132" t="s">
        <v>36</v>
      </c>
      <c r="D6" s="132" t="s">
        <v>40</v>
      </c>
      <c r="E6" s="133">
        <v>45757</v>
      </c>
      <c r="F6" s="132" t="s">
        <v>41</v>
      </c>
      <c r="G6" s="132" t="s">
        <v>43</v>
      </c>
      <c r="H6" s="132" t="s">
        <v>42</v>
      </c>
      <c r="I6" s="132" t="s">
        <v>132</v>
      </c>
      <c r="J6" s="132" t="s">
        <v>133</v>
      </c>
      <c r="K6" s="132" t="s">
        <v>134</v>
      </c>
      <c r="L6" s="134">
        <v>353156903</v>
      </c>
      <c r="M6" s="133">
        <v>45199</v>
      </c>
      <c r="N6" s="132">
        <v>38000</v>
      </c>
      <c r="O6" s="132">
        <v>2030</v>
      </c>
      <c r="P6" s="135" t="s">
        <v>135</v>
      </c>
      <c r="Q6" s="133">
        <v>45659</v>
      </c>
      <c r="R6" s="132">
        <v>2030</v>
      </c>
      <c r="S6" s="132">
        <v>0</v>
      </c>
      <c r="T6" s="132">
        <v>0</v>
      </c>
      <c r="U6" s="136">
        <f t="shared" si="0"/>
        <v>2030</v>
      </c>
      <c r="V6" s="13" t="s">
        <v>136</v>
      </c>
      <c r="W6" s="13" t="s">
        <v>138</v>
      </c>
    </row>
  </sheetData>
  <conditionalFormatting sqref="L5:L6">
    <cfRule type="duplicateValues" dxfId="5" priority="1" stopIfTrue="1"/>
  </conditionalFormatting>
  <dataValidations count="3">
    <dataValidation allowBlank="1" showErrorMessage="1" sqref="B5:B6" xr:uid="{86377F0F-C7AF-48A6-B99C-B028886E20A7}"/>
    <dataValidation type="list" allowBlank="1" showInputMessage="1" showErrorMessage="1" sqref="P5:P6" xr:uid="{BA8B238F-5086-4064-9295-011C0050E985}">
      <formula1>"Installment,Pre-Closure,Disbursed Amount Recollected,Loan Processing Fee,Advance Collection,Death Case-Installment,Commission,Other Amount (Specify in Remarks)"</formula1>
    </dataValidation>
    <dataValidation type="list" allowBlank="1" showInputMessage="1" showErrorMessage="1" sqref="V5:V6" xr:uid="{C66C533E-DFA3-4383-B919-72661256293B}">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50"/>
  <sheetViews>
    <sheetView showGridLines="0" workbookViewId="0">
      <selection activeCell="A5" sqref="A5"/>
    </sheetView>
  </sheetViews>
  <sheetFormatPr defaultColWidth="15.109375" defaultRowHeight="14.4"/>
  <cols>
    <col min="1" max="12" width="15.109375" style="4" customWidth="1"/>
    <col min="13" max="13" width="23.33203125" style="4" customWidth="1"/>
    <col min="14" max="18" width="15.109375" style="4" customWidth="1"/>
    <col min="19" max="19" width="16.88671875" style="4" customWidth="1"/>
    <col min="20" max="53" width="15.109375" style="4" customWidth="1"/>
    <col min="54" max="54" width="15.109375" style="5" customWidth="1"/>
    <col min="55" max="55" width="27" style="4" customWidth="1"/>
    <col min="56" max="56" width="22.109375" style="4" customWidth="1"/>
    <col min="57" max="57" width="21.109375" style="4" customWidth="1"/>
    <col min="58" max="58" width="15.109375" style="4" customWidth="1"/>
    <col min="59" max="59" width="15.109375" customWidth="1"/>
    <col min="60" max="60" width="36.33203125" style="4" customWidth="1"/>
    <col min="61" max="61" width="23.6640625" style="4" customWidth="1"/>
    <col min="62" max="62" width="53.44140625" style="4" customWidth="1"/>
    <col min="63" max="63" width="32.6640625" style="4" customWidth="1"/>
    <col min="64" max="64" width="91.88671875" style="4" customWidth="1"/>
    <col min="65" max="16375" width="15.109375" style="4" customWidth="1"/>
    <col min="16376" max="16384" width="15.109375" style="4"/>
  </cols>
  <sheetData>
    <row r="1" spans="1:64" s="3" customFormat="1" ht="18">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5"/>
      <c r="BC1" s="7"/>
      <c r="BD1" s="7"/>
      <c r="BE1" s="7"/>
      <c r="BF1" s="7"/>
      <c r="BG1" s="7"/>
      <c r="BH1" s="7"/>
      <c r="BI1" s="7"/>
      <c r="BJ1" s="7"/>
      <c r="BK1" s="7"/>
      <c r="BL1" s="21"/>
    </row>
    <row r="2" spans="1:64" s="3" customFormat="1" ht="15.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16"/>
      <c r="BC2" s="9"/>
      <c r="BD2" s="9"/>
      <c r="BE2" s="9"/>
      <c r="BF2" s="9"/>
      <c r="BG2" s="9"/>
      <c r="BH2" s="9"/>
      <c r="BI2" s="9"/>
      <c r="BJ2" s="9"/>
      <c r="BK2" s="9"/>
      <c r="BL2" s="22"/>
    </row>
    <row r="3" spans="1:64" s="3" customFormat="1" ht="13.8">
      <c r="A3" s="10" t="s">
        <v>139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7"/>
      <c r="BC3" s="11"/>
      <c r="BD3" s="11"/>
      <c r="BE3" s="11"/>
      <c r="BF3" s="11"/>
      <c r="BG3" s="11"/>
      <c r="BH3" s="11"/>
      <c r="BI3" s="11"/>
      <c r="BJ3" s="11"/>
      <c r="BK3" s="11"/>
      <c r="BL3" s="23"/>
    </row>
    <row r="4" spans="1:64" s="3" customFormat="1" ht="13.8">
      <c r="A4" s="10" t="s">
        <v>140</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7"/>
      <c r="BC4" s="11"/>
      <c r="BD4" s="11"/>
      <c r="BE4" s="11"/>
      <c r="BF4" s="11"/>
      <c r="BG4" s="11"/>
      <c r="BH4" s="11"/>
      <c r="BI4" s="11"/>
      <c r="BJ4" s="11"/>
      <c r="BK4" s="11"/>
      <c r="BL4" s="23"/>
    </row>
    <row r="5" spans="1:64" ht="55.2">
      <c r="A5" s="12" t="s">
        <v>4</v>
      </c>
      <c r="B5" s="12" t="s">
        <v>9</v>
      </c>
      <c r="C5" s="12" t="s">
        <v>8</v>
      </c>
      <c r="D5" s="12" t="s">
        <v>50</v>
      </c>
      <c r="E5" s="12" t="s">
        <v>49</v>
      </c>
      <c r="F5" s="12" t="s">
        <v>141</v>
      </c>
      <c r="G5" s="12" t="s">
        <v>6</v>
      </c>
      <c r="H5" s="12" t="s">
        <v>7</v>
      </c>
      <c r="I5" s="12" t="s">
        <v>142</v>
      </c>
      <c r="J5" s="12" t="s">
        <v>143</v>
      </c>
      <c r="K5" s="12" t="s">
        <v>144</v>
      </c>
      <c r="L5" s="12" t="s">
        <v>145</v>
      </c>
      <c r="M5" s="12" t="s">
        <v>146</v>
      </c>
      <c r="N5" s="12" t="s">
        <v>147</v>
      </c>
      <c r="O5" s="12" t="s">
        <v>117</v>
      </c>
      <c r="P5" s="12" t="s">
        <v>148</v>
      </c>
      <c r="Q5" s="12" t="s">
        <v>149</v>
      </c>
      <c r="R5" s="12" t="s">
        <v>150</v>
      </c>
      <c r="S5" s="12" t="s">
        <v>151</v>
      </c>
      <c r="T5" s="12" t="s">
        <v>152</v>
      </c>
      <c r="U5" s="12" t="s">
        <v>153</v>
      </c>
      <c r="V5" s="12" t="s">
        <v>154</v>
      </c>
      <c r="W5" s="12" t="s">
        <v>155</v>
      </c>
      <c r="X5" s="12" t="s">
        <v>156</v>
      </c>
      <c r="Y5" s="12" t="s">
        <v>157</v>
      </c>
      <c r="Z5" s="12" t="s">
        <v>158</v>
      </c>
      <c r="AA5" s="12" t="s">
        <v>159</v>
      </c>
      <c r="AB5" s="12" t="s">
        <v>160</v>
      </c>
      <c r="AC5" s="12" t="s">
        <v>161</v>
      </c>
      <c r="AD5" s="12" t="s">
        <v>162</v>
      </c>
      <c r="AE5" s="12" t="s">
        <v>163</v>
      </c>
      <c r="AF5" s="12" t="s">
        <v>164</v>
      </c>
      <c r="AG5" s="12" t="s">
        <v>165</v>
      </c>
      <c r="AH5" s="12" t="s">
        <v>166</v>
      </c>
      <c r="AI5" s="12" t="s">
        <v>167</v>
      </c>
      <c r="AJ5" s="12" t="s">
        <v>168</v>
      </c>
      <c r="AK5" s="12" t="s">
        <v>169</v>
      </c>
      <c r="AL5" s="12" t="s">
        <v>170</v>
      </c>
      <c r="AM5" s="12" t="s">
        <v>171</v>
      </c>
      <c r="AN5" s="12" t="s">
        <v>172</v>
      </c>
      <c r="AO5" s="12" t="s">
        <v>173</v>
      </c>
      <c r="AP5" s="12" t="s">
        <v>174</v>
      </c>
      <c r="AQ5" s="12" t="s">
        <v>175</v>
      </c>
      <c r="AR5" s="12" t="s">
        <v>176</v>
      </c>
      <c r="AS5" s="12" t="s">
        <v>177</v>
      </c>
      <c r="AT5" s="12" t="s">
        <v>178</v>
      </c>
      <c r="AU5" s="12" t="s">
        <v>179</v>
      </c>
      <c r="AV5" s="12" t="s">
        <v>180</v>
      </c>
      <c r="AW5" s="12" t="s">
        <v>181</v>
      </c>
      <c r="AX5" s="12" t="s">
        <v>182</v>
      </c>
      <c r="AY5" s="12" t="s">
        <v>183</v>
      </c>
      <c r="AZ5" s="12" t="s">
        <v>184</v>
      </c>
      <c r="BA5" s="12" t="s">
        <v>185</v>
      </c>
      <c r="BB5" s="18" t="s">
        <v>186</v>
      </c>
      <c r="BC5" s="1" t="s">
        <v>187</v>
      </c>
      <c r="BD5" s="1" t="s">
        <v>188</v>
      </c>
      <c r="BE5" s="1" t="s">
        <v>189</v>
      </c>
      <c r="BF5" s="24" t="s">
        <v>190</v>
      </c>
      <c r="BG5" s="25" t="s">
        <v>191</v>
      </c>
      <c r="BH5" s="1" t="s">
        <v>192</v>
      </c>
      <c r="BI5" s="1" t="s">
        <v>193</v>
      </c>
      <c r="BJ5" s="1" t="s">
        <v>194</v>
      </c>
      <c r="BK5" s="1" t="s">
        <v>195</v>
      </c>
      <c r="BL5" s="1" t="s">
        <v>33</v>
      </c>
    </row>
    <row r="6" spans="1:64">
      <c r="A6" s="13">
        <v>1</v>
      </c>
      <c r="B6" s="13" t="s">
        <v>38</v>
      </c>
      <c r="C6" s="13" t="s">
        <v>37</v>
      </c>
      <c r="D6" s="13" t="s">
        <v>196</v>
      </c>
      <c r="E6" s="13" t="s">
        <v>197</v>
      </c>
      <c r="F6" s="13" t="s">
        <v>198</v>
      </c>
      <c r="G6" s="13" t="s">
        <v>35</v>
      </c>
      <c r="H6" s="13" t="s">
        <v>36</v>
      </c>
      <c r="I6" s="14">
        <v>137686</v>
      </c>
      <c r="J6" s="14" t="s">
        <v>220</v>
      </c>
      <c r="K6" s="14">
        <v>137686</v>
      </c>
      <c r="L6" s="14" t="s">
        <v>217</v>
      </c>
      <c r="M6" s="14" t="s">
        <v>218</v>
      </c>
      <c r="N6" s="14">
        <v>405967</v>
      </c>
      <c r="O6" s="14" t="s">
        <v>132</v>
      </c>
      <c r="P6" s="14">
        <v>687549</v>
      </c>
      <c r="Q6" s="14" t="s">
        <v>307</v>
      </c>
      <c r="R6" s="14" t="s">
        <v>255</v>
      </c>
      <c r="S6" s="14" t="s">
        <v>133</v>
      </c>
      <c r="T6" s="137" t="s">
        <v>199</v>
      </c>
      <c r="U6" s="137" t="s">
        <v>200</v>
      </c>
      <c r="V6" s="137">
        <v>541</v>
      </c>
      <c r="W6" s="137" t="s">
        <v>259</v>
      </c>
      <c r="X6" s="137">
        <v>353156903</v>
      </c>
      <c r="Y6" s="137" t="s">
        <v>134</v>
      </c>
      <c r="Z6" s="138">
        <v>45199</v>
      </c>
      <c r="AA6" s="139">
        <v>38000</v>
      </c>
      <c r="AB6" s="137" t="s">
        <v>207</v>
      </c>
      <c r="AC6" s="137">
        <v>24</v>
      </c>
      <c r="AD6" s="137" t="s">
        <v>202</v>
      </c>
      <c r="AE6" s="137" t="s">
        <v>377</v>
      </c>
      <c r="AF6" s="139">
        <v>2030</v>
      </c>
      <c r="AG6" s="139">
        <v>2030</v>
      </c>
      <c r="AH6" s="138">
        <v>45720</v>
      </c>
      <c r="AI6" s="139">
        <v>21391.16</v>
      </c>
      <c r="AJ6" s="139">
        <v>9058.84</v>
      </c>
      <c r="AK6" s="139">
        <v>30450</v>
      </c>
      <c r="AL6" s="139">
        <v>16608.84</v>
      </c>
      <c r="AM6" s="139">
        <v>1803.16</v>
      </c>
      <c r="AN6" s="139">
        <v>18412</v>
      </c>
      <c r="AO6" s="139">
        <v>5150.8</v>
      </c>
      <c r="AP6" s="139">
        <v>939.2</v>
      </c>
      <c r="AQ6" s="139">
        <v>6090</v>
      </c>
      <c r="AR6" s="137">
        <v>18</v>
      </c>
      <c r="AS6" s="137">
        <v>59</v>
      </c>
      <c r="AT6" s="137" t="s">
        <v>269</v>
      </c>
      <c r="AU6" s="137" t="s">
        <v>203</v>
      </c>
      <c r="AV6" s="137" t="s">
        <v>203</v>
      </c>
      <c r="AW6" s="137" t="s">
        <v>203</v>
      </c>
      <c r="AX6" s="137" t="s">
        <v>204</v>
      </c>
      <c r="AY6" s="137" t="s">
        <v>203</v>
      </c>
      <c r="AZ6" s="137" t="s">
        <v>203</v>
      </c>
      <c r="BA6" s="139">
        <v>0</v>
      </c>
      <c r="BB6" s="19">
        <v>45756</v>
      </c>
      <c r="BC6" s="20" t="s">
        <v>263</v>
      </c>
      <c r="BD6" s="13" t="s">
        <v>264</v>
      </c>
      <c r="BE6" s="13" t="s">
        <v>265</v>
      </c>
      <c r="BF6" s="26" t="s">
        <v>44</v>
      </c>
      <c r="BG6" s="13" t="s">
        <v>136</v>
      </c>
      <c r="BH6" s="28"/>
      <c r="BI6" s="13" t="s">
        <v>378</v>
      </c>
      <c r="BJ6" s="13" t="s">
        <v>379</v>
      </c>
      <c r="BK6" s="28">
        <v>4060</v>
      </c>
      <c r="BL6" s="2" t="s">
        <v>380</v>
      </c>
    </row>
    <row r="7" spans="1:64">
      <c r="A7" s="13">
        <v>2</v>
      </c>
      <c r="B7" s="13" t="s">
        <v>38</v>
      </c>
      <c r="C7" s="13" t="s">
        <v>37</v>
      </c>
      <c r="D7" s="13" t="s">
        <v>196</v>
      </c>
      <c r="E7" s="13" t="s">
        <v>197</v>
      </c>
      <c r="F7" s="13" t="s">
        <v>198</v>
      </c>
      <c r="G7" s="13" t="s">
        <v>35</v>
      </c>
      <c r="H7" s="13" t="s">
        <v>36</v>
      </c>
      <c r="I7" s="14">
        <v>134641</v>
      </c>
      <c r="J7" s="14" t="s">
        <v>221</v>
      </c>
      <c r="K7" s="14">
        <v>134641</v>
      </c>
      <c r="L7" s="14" t="s">
        <v>217</v>
      </c>
      <c r="M7" s="14" t="s">
        <v>218</v>
      </c>
      <c r="N7" s="14">
        <v>227252</v>
      </c>
      <c r="O7" s="14" t="s">
        <v>239</v>
      </c>
      <c r="P7" s="14">
        <v>299378</v>
      </c>
      <c r="Q7" s="14" t="s">
        <v>240</v>
      </c>
      <c r="R7" s="14" t="s">
        <v>255</v>
      </c>
      <c r="S7" s="14" t="s">
        <v>283</v>
      </c>
      <c r="T7" s="137" t="s">
        <v>199</v>
      </c>
      <c r="U7" s="137" t="s">
        <v>200</v>
      </c>
      <c r="V7" s="137">
        <v>541</v>
      </c>
      <c r="W7" s="137" t="s">
        <v>259</v>
      </c>
      <c r="X7" s="137">
        <v>351085976</v>
      </c>
      <c r="Y7" s="137" t="s">
        <v>243</v>
      </c>
      <c r="Z7" s="138">
        <v>45005</v>
      </c>
      <c r="AA7" s="139">
        <v>52390</v>
      </c>
      <c r="AB7" s="137" t="s">
        <v>231</v>
      </c>
      <c r="AC7" s="137">
        <v>24</v>
      </c>
      <c r="AD7" s="137" t="s">
        <v>253</v>
      </c>
      <c r="AE7" s="137" t="s">
        <v>281</v>
      </c>
      <c r="AF7" s="139">
        <v>3371</v>
      </c>
      <c r="AG7" s="139">
        <v>2800</v>
      </c>
      <c r="AH7" s="138">
        <v>45722</v>
      </c>
      <c r="AI7" s="139">
        <v>49648.22</v>
      </c>
      <c r="AJ7" s="139">
        <v>15322.78</v>
      </c>
      <c r="AK7" s="139">
        <v>64971</v>
      </c>
      <c r="AL7" s="139">
        <v>2741.78</v>
      </c>
      <c r="AM7" s="139">
        <v>58.22</v>
      </c>
      <c r="AN7" s="139">
        <v>2800</v>
      </c>
      <c r="AO7" s="139">
        <v>0</v>
      </c>
      <c r="AP7" s="139">
        <v>0</v>
      </c>
      <c r="AQ7" s="139">
        <v>0</v>
      </c>
      <c r="AR7" s="137">
        <v>23</v>
      </c>
      <c r="AS7" s="137" t="s">
        <v>230</v>
      </c>
      <c r="AT7" s="137"/>
      <c r="AU7" s="137" t="s">
        <v>203</v>
      </c>
      <c r="AV7" s="137" t="s">
        <v>203</v>
      </c>
      <c r="AW7" s="137" t="s">
        <v>203</v>
      </c>
      <c r="AX7" s="137" t="s">
        <v>204</v>
      </c>
      <c r="AY7" s="137" t="s">
        <v>203</v>
      </c>
      <c r="AZ7" s="137" t="s">
        <v>203</v>
      </c>
      <c r="BA7" s="139">
        <v>0</v>
      </c>
      <c r="BB7" s="19">
        <v>45756</v>
      </c>
      <c r="BC7" s="20" t="s">
        <v>263</v>
      </c>
      <c r="BD7" s="13" t="s">
        <v>264</v>
      </c>
      <c r="BE7" s="13" t="s">
        <v>265</v>
      </c>
      <c r="BF7" s="26" t="s">
        <v>277</v>
      </c>
      <c r="BG7" s="13"/>
      <c r="BH7" s="28"/>
      <c r="BI7" s="13" t="s">
        <v>278</v>
      </c>
      <c r="BJ7" s="13"/>
      <c r="BK7" s="28"/>
      <c r="BL7" s="2" t="s">
        <v>279</v>
      </c>
    </row>
    <row r="8" spans="1:64">
      <c r="A8" s="13">
        <v>3</v>
      </c>
      <c r="B8" s="13" t="s">
        <v>38</v>
      </c>
      <c r="C8" s="13" t="s">
        <v>37</v>
      </c>
      <c r="D8" s="13" t="s">
        <v>196</v>
      </c>
      <c r="E8" s="13" t="s">
        <v>197</v>
      </c>
      <c r="F8" s="13" t="s">
        <v>198</v>
      </c>
      <c r="G8" s="13" t="s">
        <v>35</v>
      </c>
      <c r="H8" s="13" t="s">
        <v>36</v>
      </c>
      <c r="I8" s="14">
        <v>143704</v>
      </c>
      <c r="J8" s="14" t="s">
        <v>216</v>
      </c>
      <c r="K8" s="14">
        <v>143704</v>
      </c>
      <c r="L8" s="14" t="s">
        <v>209</v>
      </c>
      <c r="M8" s="14" t="s">
        <v>210</v>
      </c>
      <c r="N8" s="14">
        <v>242865</v>
      </c>
      <c r="O8" s="14" t="s">
        <v>237</v>
      </c>
      <c r="P8" s="14">
        <v>319225</v>
      </c>
      <c r="Q8" s="14" t="s">
        <v>238</v>
      </c>
      <c r="R8" s="14" t="s">
        <v>255</v>
      </c>
      <c r="S8" s="14" t="s">
        <v>284</v>
      </c>
      <c r="T8" s="137" t="s">
        <v>199</v>
      </c>
      <c r="U8" s="137" t="s">
        <v>200</v>
      </c>
      <c r="V8" s="137">
        <v>541</v>
      </c>
      <c r="W8" s="137" t="s">
        <v>212</v>
      </c>
      <c r="X8" s="137">
        <v>351154692</v>
      </c>
      <c r="Y8" s="137" t="s">
        <v>285</v>
      </c>
      <c r="Z8" s="138">
        <v>45009</v>
      </c>
      <c r="AA8" s="139">
        <v>54478</v>
      </c>
      <c r="AB8" s="137" t="s">
        <v>207</v>
      </c>
      <c r="AC8" s="137">
        <v>24</v>
      </c>
      <c r="AD8" s="137" t="s">
        <v>253</v>
      </c>
      <c r="AE8" s="137" t="s">
        <v>276</v>
      </c>
      <c r="AF8" s="139">
        <v>2586</v>
      </c>
      <c r="AG8" s="139">
        <v>2950</v>
      </c>
      <c r="AH8" s="138">
        <v>45722</v>
      </c>
      <c r="AI8" s="139">
        <v>51589.33</v>
      </c>
      <c r="AJ8" s="139">
        <v>15896.67</v>
      </c>
      <c r="AK8" s="139">
        <v>67486</v>
      </c>
      <c r="AL8" s="139">
        <v>2888.67</v>
      </c>
      <c r="AM8" s="139">
        <v>61.33</v>
      </c>
      <c r="AN8" s="139">
        <v>2950</v>
      </c>
      <c r="AO8" s="139">
        <v>0</v>
      </c>
      <c r="AP8" s="139">
        <v>0</v>
      </c>
      <c r="AQ8" s="139">
        <v>0</v>
      </c>
      <c r="AR8" s="137">
        <v>23</v>
      </c>
      <c r="AS8" s="137" t="s">
        <v>230</v>
      </c>
      <c r="AT8" s="137"/>
      <c r="AU8" s="137" t="s">
        <v>203</v>
      </c>
      <c r="AV8" s="137" t="s">
        <v>203</v>
      </c>
      <c r="AW8" s="137" t="s">
        <v>203</v>
      </c>
      <c r="AX8" s="137" t="s">
        <v>204</v>
      </c>
      <c r="AY8" s="137" t="s">
        <v>203</v>
      </c>
      <c r="AZ8" s="137" t="s">
        <v>203</v>
      </c>
      <c r="BA8" s="139">
        <v>0</v>
      </c>
      <c r="BB8" s="19">
        <v>45757</v>
      </c>
      <c r="BC8" s="20" t="s">
        <v>263</v>
      </c>
      <c r="BD8" s="13" t="s">
        <v>264</v>
      </c>
      <c r="BE8" s="13" t="s">
        <v>265</v>
      </c>
      <c r="BF8" s="26" t="s">
        <v>277</v>
      </c>
      <c r="BG8" s="13"/>
      <c r="BH8" s="28"/>
      <c r="BI8" s="13" t="s">
        <v>278</v>
      </c>
      <c r="BJ8" s="13"/>
      <c r="BK8" s="28"/>
      <c r="BL8" s="2" t="s">
        <v>279</v>
      </c>
    </row>
    <row r="9" spans="1:64">
      <c r="A9" s="13">
        <v>4</v>
      </c>
      <c r="B9" s="13" t="s">
        <v>38</v>
      </c>
      <c r="C9" s="13" t="s">
        <v>37</v>
      </c>
      <c r="D9" s="13" t="s">
        <v>196</v>
      </c>
      <c r="E9" s="13" t="s">
        <v>197</v>
      </c>
      <c r="F9" s="13" t="s">
        <v>198</v>
      </c>
      <c r="G9" s="13" t="s">
        <v>35</v>
      </c>
      <c r="H9" s="13" t="s">
        <v>36</v>
      </c>
      <c r="I9" s="14">
        <v>145404</v>
      </c>
      <c r="J9" s="14" t="s">
        <v>216</v>
      </c>
      <c r="K9" s="14">
        <v>145404</v>
      </c>
      <c r="L9" s="14" t="s">
        <v>209</v>
      </c>
      <c r="M9" s="14" t="s">
        <v>210</v>
      </c>
      <c r="N9" s="14">
        <v>370418</v>
      </c>
      <c r="O9" s="14" t="s">
        <v>273</v>
      </c>
      <c r="P9" s="14">
        <v>575829</v>
      </c>
      <c r="Q9" s="14" t="s">
        <v>274</v>
      </c>
      <c r="R9" s="14" t="s">
        <v>255</v>
      </c>
      <c r="S9" s="14" t="s">
        <v>287</v>
      </c>
      <c r="T9" s="137" t="s">
        <v>199</v>
      </c>
      <c r="U9" s="137" t="s">
        <v>200</v>
      </c>
      <c r="V9" s="137">
        <v>541</v>
      </c>
      <c r="W9" s="137" t="s">
        <v>212</v>
      </c>
      <c r="X9" s="137">
        <v>351216433</v>
      </c>
      <c r="Y9" s="137" t="s">
        <v>288</v>
      </c>
      <c r="Z9" s="138">
        <v>45011</v>
      </c>
      <c r="AA9" s="139">
        <v>41952</v>
      </c>
      <c r="AB9" s="137" t="s">
        <v>207</v>
      </c>
      <c r="AC9" s="137">
        <v>24</v>
      </c>
      <c r="AD9" s="137" t="s">
        <v>202</v>
      </c>
      <c r="AE9" s="137" t="s">
        <v>275</v>
      </c>
      <c r="AF9" s="139">
        <v>2413</v>
      </c>
      <c r="AG9" s="139">
        <v>2250</v>
      </c>
      <c r="AH9" s="138">
        <v>45723</v>
      </c>
      <c r="AI9" s="139">
        <v>39748.78</v>
      </c>
      <c r="AJ9" s="139">
        <v>12164.22</v>
      </c>
      <c r="AK9" s="139">
        <v>51913</v>
      </c>
      <c r="AL9" s="139">
        <v>2203.2199999999998</v>
      </c>
      <c r="AM9" s="139">
        <v>46.78</v>
      </c>
      <c r="AN9" s="139">
        <v>2250</v>
      </c>
      <c r="AO9" s="139">
        <v>0</v>
      </c>
      <c r="AP9" s="139">
        <v>0</v>
      </c>
      <c r="AQ9" s="139">
        <v>0</v>
      </c>
      <c r="AR9" s="137">
        <v>23</v>
      </c>
      <c r="AS9" s="137" t="s">
        <v>230</v>
      </c>
      <c r="AT9" s="137"/>
      <c r="AU9" s="137" t="s">
        <v>203</v>
      </c>
      <c r="AV9" s="137" t="s">
        <v>203</v>
      </c>
      <c r="AW9" s="137" t="s">
        <v>203</v>
      </c>
      <c r="AX9" s="137" t="s">
        <v>204</v>
      </c>
      <c r="AY9" s="137" t="s">
        <v>203</v>
      </c>
      <c r="AZ9" s="137" t="s">
        <v>203</v>
      </c>
      <c r="BA9" s="139">
        <v>0</v>
      </c>
      <c r="BB9" s="19">
        <v>45757</v>
      </c>
      <c r="BC9" s="20" t="s">
        <v>263</v>
      </c>
      <c r="BD9" s="13" t="s">
        <v>264</v>
      </c>
      <c r="BE9" s="13" t="s">
        <v>265</v>
      </c>
      <c r="BF9" s="26" t="s">
        <v>277</v>
      </c>
      <c r="BG9" s="13"/>
      <c r="BH9" s="28"/>
      <c r="BI9" s="13" t="s">
        <v>278</v>
      </c>
      <c r="BJ9" s="13"/>
      <c r="BK9" s="28"/>
      <c r="BL9" s="2" t="s">
        <v>279</v>
      </c>
    </row>
    <row r="10" spans="1:64">
      <c r="A10" s="13">
        <v>5</v>
      </c>
      <c r="B10" s="13" t="s">
        <v>38</v>
      </c>
      <c r="C10" s="13" t="s">
        <v>37</v>
      </c>
      <c r="D10" s="13" t="s">
        <v>196</v>
      </c>
      <c r="E10" s="13" t="s">
        <v>197</v>
      </c>
      <c r="F10" s="13" t="s">
        <v>198</v>
      </c>
      <c r="G10" s="13" t="s">
        <v>35</v>
      </c>
      <c r="H10" s="13" t="s">
        <v>36</v>
      </c>
      <c r="I10" s="14">
        <v>153036</v>
      </c>
      <c r="J10" s="14" t="s">
        <v>222</v>
      </c>
      <c r="K10" s="14">
        <v>153036</v>
      </c>
      <c r="L10" s="14" t="s">
        <v>217</v>
      </c>
      <c r="M10" s="14" t="s">
        <v>218</v>
      </c>
      <c r="N10" s="14">
        <v>403071</v>
      </c>
      <c r="O10" s="14" t="s">
        <v>289</v>
      </c>
      <c r="P10" s="14">
        <v>605528</v>
      </c>
      <c r="Q10" s="14" t="s">
        <v>290</v>
      </c>
      <c r="R10" s="14" t="s">
        <v>255</v>
      </c>
      <c r="S10" s="14" t="s">
        <v>291</v>
      </c>
      <c r="T10" s="137" t="s">
        <v>199</v>
      </c>
      <c r="U10" s="137" t="s">
        <v>200</v>
      </c>
      <c r="V10" s="137">
        <v>541</v>
      </c>
      <c r="W10" s="137" t="s">
        <v>259</v>
      </c>
      <c r="X10" s="137">
        <v>351355273</v>
      </c>
      <c r="Y10" s="137" t="s">
        <v>292</v>
      </c>
      <c r="Z10" s="138">
        <v>45029</v>
      </c>
      <c r="AA10" s="139">
        <v>36000</v>
      </c>
      <c r="AB10" s="137" t="s">
        <v>207</v>
      </c>
      <c r="AC10" s="137">
        <v>24</v>
      </c>
      <c r="AD10" s="137" t="s">
        <v>202</v>
      </c>
      <c r="AE10" s="137" t="s">
        <v>293</v>
      </c>
      <c r="AF10" s="139">
        <v>1950</v>
      </c>
      <c r="AG10" s="139">
        <v>1950</v>
      </c>
      <c r="AH10" s="138">
        <v>45720</v>
      </c>
      <c r="AI10" s="139">
        <v>32324.12</v>
      </c>
      <c r="AJ10" s="139">
        <v>10575.88</v>
      </c>
      <c r="AK10" s="139">
        <v>42900</v>
      </c>
      <c r="AL10" s="139">
        <v>3675.88</v>
      </c>
      <c r="AM10" s="139">
        <v>115.12</v>
      </c>
      <c r="AN10" s="139">
        <v>3791</v>
      </c>
      <c r="AO10" s="139">
        <v>1871.95</v>
      </c>
      <c r="AP10" s="139">
        <v>78.05</v>
      </c>
      <c r="AQ10" s="139">
        <v>1950</v>
      </c>
      <c r="AR10" s="137">
        <v>23</v>
      </c>
      <c r="AS10" s="137">
        <v>3</v>
      </c>
      <c r="AT10" s="137" t="s">
        <v>272</v>
      </c>
      <c r="AU10" s="137" t="s">
        <v>203</v>
      </c>
      <c r="AV10" s="137" t="s">
        <v>203</v>
      </c>
      <c r="AW10" s="137" t="s">
        <v>203</v>
      </c>
      <c r="AX10" s="137" t="s">
        <v>204</v>
      </c>
      <c r="AY10" s="137" t="s">
        <v>203</v>
      </c>
      <c r="AZ10" s="137" t="s">
        <v>203</v>
      </c>
      <c r="BA10" s="139">
        <v>0</v>
      </c>
      <c r="BB10" s="19">
        <v>45756</v>
      </c>
      <c r="BC10" s="20" t="s">
        <v>263</v>
      </c>
      <c r="BD10" s="13" t="s">
        <v>264</v>
      </c>
      <c r="BE10" s="13" t="s">
        <v>265</v>
      </c>
      <c r="BF10" s="26" t="s">
        <v>277</v>
      </c>
      <c r="BG10" s="13"/>
      <c r="BH10" s="28"/>
      <c r="BI10" s="13" t="s">
        <v>278</v>
      </c>
      <c r="BJ10" s="13"/>
      <c r="BK10" s="28"/>
      <c r="BL10" s="2" t="s">
        <v>279</v>
      </c>
    </row>
    <row r="11" spans="1:64">
      <c r="A11" s="13">
        <v>6</v>
      </c>
      <c r="B11" s="13" t="s">
        <v>38</v>
      </c>
      <c r="C11" s="13" t="s">
        <v>37</v>
      </c>
      <c r="D11" s="13" t="s">
        <v>196</v>
      </c>
      <c r="E11" s="13" t="s">
        <v>197</v>
      </c>
      <c r="F11" s="13" t="s">
        <v>198</v>
      </c>
      <c r="G11" s="13" t="s">
        <v>35</v>
      </c>
      <c r="H11" s="13" t="s">
        <v>36</v>
      </c>
      <c r="I11" s="14">
        <v>153036</v>
      </c>
      <c r="J11" s="14" t="s">
        <v>222</v>
      </c>
      <c r="K11" s="14">
        <v>153036</v>
      </c>
      <c r="L11" s="14" t="s">
        <v>217</v>
      </c>
      <c r="M11" s="14" t="s">
        <v>218</v>
      </c>
      <c r="N11" s="14">
        <v>403071</v>
      </c>
      <c r="O11" s="14" t="s">
        <v>289</v>
      </c>
      <c r="P11" s="14">
        <v>605528</v>
      </c>
      <c r="Q11" s="14" t="s">
        <v>290</v>
      </c>
      <c r="R11" s="14" t="s">
        <v>255</v>
      </c>
      <c r="S11" s="14" t="s">
        <v>294</v>
      </c>
      <c r="T11" s="137" t="s">
        <v>199</v>
      </c>
      <c r="U11" s="137" t="s">
        <v>200</v>
      </c>
      <c r="V11" s="137">
        <v>541</v>
      </c>
      <c r="W11" s="137" t="s">
        <v>259</v>
      </c>
      <c r="X11" s="137">
        <v>351355291</v>
      </c>
      <c r="Y11" s="137" t="s">
        <v>227</v>
      </c>
      <c r="Z11" s="138">
        <v>45029</v>
      </c>
      <c r="AA11" s="139">
        <v>36000</v>
      </c>
      <c r="AB11" s="137" t="s">
        <v>207</v>
      </c>
      <c r="AC11" s="137">
        <v>24</v>
      </c>
      <c r="AD11" s="137" t="s">
        <v>202</v>
      </c>
      <c r="AE11" s="137" t="s">
        <v>293</v>
      </c>
      <c r="AF11" s="139">
        <v>1950</v>
      </c>
      <c r="AG11" s="139">
        <v>1950</v>
      </c>
      <c r="AH11" s="138">
        <v>45720</v>
      </c>
      <c r="AI11" s="139">
        <v>32324.12</v>
      </c>
      <c r="AJ11" s="139">
        <v>10575.88</v>
      </c>
      <c r="AK11" s="139">
        <v>42900</v>
      </c>
      <c r="AL11" s="139">
        <v>3675.88</v>
      </c>
      <c r="AM11" s="139">
        <v>115.12</v>
      </c>
      <c r="AN11" s="139">
        <v>3791</v>
      </c>
      <c r="AO11" s="139">
        <v>1871.95</v>
      </c>
      <c r="AP11" s="139">
        <v>78.05</v>
      </c>
      <c r="AQ11" s="139">
        <v>1950</v>
      </c>
      <c r="AR11" s="137">
        <v>23</v>
      </c>
      <c r="AS11" s="137">
        <v>3</v>
      </c>
      <c r="AT11" s="137" t="s">
        <v>272</v>
      </c>
      <c r="AU11" s="137" t="s">
        <v>203</v>
      </c>
      <c r="AV11" s="137" t="s">
        <v>203</v>
      </c>
      <c r="AW11" s="137" t="s">
        <v>203</v>
      </c>
      <c r="AX11" s="137" t="s">
        <v>204</v>
      </c>
      <c r="AY11" s="137" t="s">
        <v>203</v>
      </c>
      <c r="AZ11" s="137" t="s">
        <v>203</v>
      </c>
      <c r="BA11" s="139">
        <v>0</v>
      </c>
      <c r="BB11" s="19">
        <v>45756</v>
      </c>
      <c r="BC11" s="20" t="s">
        <v>263</v>
      </c>
      <c r="BD11" s="13" t="s">
        <v>264</v>
      </c>
      <c r="BE11" s="13" t="s">
        <v>286</v>
      </c>
      <c r="BF11" s="26" t="s">
        <v>277</v>
      </c>
      <c r="BG11" s="13"/>
      <c r="BH11" s="28"/>
      <c r="BI11" s="13" t="s">
        <v>278</v>
      </c>
      <c r="BJ11" s="13"/>
      <c r="BK11" s="28"/>
      <c r="BL11" s="2" t="s">
        <v>279</v>
      </c>
    </row>
    <row r="12" spans="1:64">
      <c r="A12" s="13">
        <v>7</v>
      </c>
      <c r="B12" s="13" t="s">
        <v>38</v>
      </c>
      <c r="C12" s="13" t="s">
        <v>37</v>
      </c>
      <c r="D12" s="13" t="s">
        <v>196</v>
      </c>
      <c r="E12" s="13" t="s">
        <v>197</v>
      </c>
      <c r="F12" s="13" t="s">
        <v>198</v>
      </c>
      <c r="G12" s="13" t="s">
        <v>35</v>
      </c>
      <c r="H12" s="13" t="s">
        <v>36</v>
      </c>
      <c r="I12" s="14">
        <v>153036</v>
      </c>
      <c r="J12" s="14" t="s">
        <v>222</v>
      </c>
      <c r="K12" s="14">
        <v>153036</v>
      </c>
      <c r="L12" s="14" t="s">
        <v>217</v>
      </c>
      <c r="M12" s="14" t="s">
        <v>218</v>
      </c>
      <c r="N12" s="14">
        <v>403071</v>
      </c>
      <c r="O12" s="14" t="s">
        <v>289</v>
      </c>
      <c r="P12" s="14">
        <v>605528</v>
      </c>
      <c r="Q12" s="14" t="s">
        <v>290</v>
      </c>
      <c r="R12" s="14" t="s">
        <v>255</v>
      </c>
      <c r="S12" s="14" t="s">
        <v>295</v>
      </c>
      <c r="T12" s="137" t="s">
        <v>199</v>
      </c>
      <c r="U12" s="137" t="s">
        <v>200</v>
      </c>
      <c r="V12" s="137">
        <v>541</v>
      </c>
      <c r="W12" s="137" t="s">
        <v>259</v>
      </c>
      <c r="X12" s="137">
        <v>351355304</v>
      </c>
      <c r="Y12" s="137" t="s">
        <v>296</v>
      </c>
      <c r="Z12" s="138">
        <v>45029</v>
      </c>
      <c r="AA12" s="139">
        <v>36000</v>
      </c>
      <c r="AB12" s="137" t="s">
        <v>207</v>
      </c>
      <c r="AC12" s="137">
        <v>24</v>
      </c>
      <c r="AD12" s="137" t="s">
        <v>202</v>
      </c>
      <c r="AE12" s="137" t="s">
        <v>293</v>
      </c>
      <c r="AF12" s="139">
        <v>1950</v>
      </c>
      <c r="AG12" s="139">
        <v>1950</v>
      </c>
      <c r="AH12" s="138">
        <v>45720</v>
      </c>
      <c r="AI12" s="139">
        <v>32324.12</v>
      </c>
      <c r="AJ12" s="139">
        <v>10575.88</v>
      </c>
      <c r="AK12" s="139">
        <v>42900</v>
      </c>
      <c r="AL12" s="139">
        <v>3675.88</v>
      </c>
      <c r="AM12" s="139">
        <v>115.12</v>
      </c>
      <c r="AN12" s="139">
        <v>3791</v>
      </c>
      <c r="AO12" s="139">
        <v>1871.95</v>
      </c>
      <c r="AP12" s="139">
        <v>78.05</v>
      </c>
      <c r="AQ12" s="139">
        <v>1950</v>
      </c>
      <c r="AR12" s="137">
        <v>23</v>
      </c>
      <c r="AS12" s="137">
        <v>3</v>
      </c>
      <c r="AT12" s="137" t="s">
        <v>272</v>
      </c>
      <c r="AU12" s="137" t="s">
        <v>203</v>
      </c>
      <c r="AV12" s="137" t="s">
        <v>203</v>
      </c>
      <c r="AW12" s="137" t="s">
        <v>203</v>
      </c>
      <c r="AX12" s="137" t="s">
        <v>204</v>
      </c>
      <c r="AY12" s="137" t="s">
        <v>203</v>
      </c>
      <c r="AZ12" s="137" t="s">
        <v>203</v>
      </c>
      <c r="BA12" s="139">
        <v>0</v>
      </c>
      <c r="BB12" s="19">
        <v>45756</v>
      </c>
      <c r="BC12" s="20" t="s">
        <v>263</v>
      </c>
      <c r="BD12" s="13" t="s">
        <v>264</v>
      </c>
      <c r="BE12" s="13" t="s">
        <v>286</v>
      </c>
      <c r="BF12" s="26" t="s">
        <v>277</v>
      </c>
      <c r="BG12" s="13"/>
      <c r="BH12" s="28"/>
      <c r="BI12" s="13" t="s">
        <v>278</v>
      </c>
      <c r="BJ12" s="13"/>
      <c r="BK12" s="28"/>
      <c r="BL12" s="2" t="s">
        <v>279</v>
      </c>
    </row>
    <row r="13" spans="1:64">
      <c r="A13" s="13">
        <v>8</v>
      </c>
      <c r="B13" s="13" t="s">
        <v>38</v>
      </c>
      <c r="C13" s="13" t="s">
        <v>37</v>
      </c>
      <c r="D13" s="13" t="s">
        <v>196</v>
      </c>
      <c r="E13" s="13" t="s">
        <v>197</v>
      </c>
      <c r="F13" s="13" t="s">
        <v>198</v>
      </c>
      <c r="G13" s="13" t="s">
        <v>35</v>
      </c>
      <c r="H13" s="13" t="s">
        <v>36</v>
      </c>
      <c r="I13" s="14">
        <v>137105</v>
      </c>
      <c r="J13" s="14" t="s">
        <v>221</v>
      </c>
      <c r="K13" s="14">
        <v>137105</v>
      </c>
      <c r="L13" s="14" t="s">
        <v>217</v>
      </c>
      <c r="M13" s="14" t="s">
        <v>218</v>
      </c>
      <c r="N13" s="14">
        <v>247684</v>
      </c>
      <c r="O13" s="14" t="s">
        <v>244</v>
      </c>
      <c r="P13" s="14">
        <v>325579</v>
      </c>
      <c r="Q13" s="14" t="s">
        <v>245</v>
      </c>
      <c r="R13" s="14" t="s">
        <v>255</v>
      </c>
      <c r="S13" s="14" t="s">
        <v>298</v>
      </c>
      <c r="T13" s="137" t="s">
        <v>199</v>
      </c>
      <c r="U13" s="137" t="s">
        <v>200</v>
      </c>
      <c r="V13" s="137">
        <v>541</v>
      </c>
      <c r="W13" s="137" t="s">
        <v>259</v>
      </c>
      <c r="X13" s="137">
        <v>351411734</v>
      </c>
      <c r="Y13" s="137" t="s">
        <v>299</v>
      </c>
      <c r="Z13" s="138">
        <v>45035</v>
      </c>
      <c r="AA13" s="139">
        <v>53000</v>
      </c>
      <c r="AB13" s="137" t="s">
        <v>201</v>
      </c>
      <c r="AC13" s="137">
        <v>24</v>
      </c>
      <c r="AD13" s="137" t="s">
        <v>268</v>
      </c>
      <c r="AE13" s="137" t="s">
        <v>300</v>
      </c>
      <c r="AF13" s="139">
        <v>2850</v>
      </c>
      <c r="AG13" s="139">
        <v>2850</v>
      </c>
      <c r="AH13" s="138">
        <v>45723</v>
      </c>
      <c r="AI13" s="139">
        <v>47126.47</v>
      </c>
      <c r="AJ13" s="139">
        <v>15573.53</v>
      </c>
      <c r="AK13" s="139">
        <v>62700</v>
      </c>
      <c r="AL13" s="139">
        <v>5873.53</v>
      </c>
      <c r="AM13" s="139">
        <v>189.47</v>
      </c>
      <c r="AN13" s="139">
        <v>6063</v>
      </c>
      <c r="AO13" s="139">
        <v>0</v>
      </c>
      <c r="AP13" s="139">
        <v>0</v>
      </c>
      <c r="AQ13" s="139">
        <v>0</v>
      </c>
      <c r="AR13" s="137">
        <v>22</v>
      </c>
      <c r="AS13" s="137" t="s">
        <v>230</v>
      </c>
      <c r="AT13" s="137"/>
      <c r="AU13" s="137" t="s">
        <v>203</v>
      </c>
      <c r="AV13" s="137" t="s">
        <v>203</v>
      </c>
      <c r="AW13" s="137" t="s">
        <v>203</v>
      </c>
      <c r="AX13" s="137" t="s">
        <v>204</v>
      </c>
      <c r="AY13" s="137" t="s">
        <v>203</v>
      </c>
      <c r="AZ13" s="137" t="s">
        <v>203</v>
      </c>
      <c r="BA13" s="139">
        <v>0</v>
      </c>
      <c r="BB13" s="19">
        <v>45756</v>
      </c>
      <c r="BC13" s="20" t="s">
        <v>263</v>
      </c>
      <c r="BD13" s="13" t="s">
        <v>264</v>
      </c>
      <c r="BE13" s="13" t="s">
        <v>265</v>
      </c>
      <c r="BF13" s="26" t="s">
        <v>277</v>
      </c>
      <c r="BG13" s="13"/>
      <c r="BH13" s="28"/>
      <c r="BI13" s="13" t="s">
        <v>278</v>
      </c>
      <c r="BJ13" s="13"/>
      <c r="BK13" s="28"/>
      <c r="BL13" s="2" t="s">
        <v>279</v>
      </c>
    </row>
    <row r="14" spans="1:64">
      <c r="A14" s="13">
        <v>9</v>
      </c>
      <c r="B14" s="13" t="s">
        <v>38</v>
      </c>
      <c r="C14" s="13" t="s">
        <v>37</v>
      </c>
      <c r="D14" s="13" t="s">
        <v>196</v>
      </c>
      <c r="E14" s="13" t="s">
        <v>197</v>
      </c>
      <c r="F14" s="13" t="s">
        <v>198</v>
      </c>
      <c r="G14" s="13" t="s">
        <v>35</v>
      </c>
      <c r="H14" s="13" t="s">
        <v>36</v>
      </c>
      <c r="I14" s="14">
        <v>186269</v>
      </c>
      <c r="J14" s="14" t="s">
        <v>251</v>
      </c>
      <c r="K14" s="14">
        <v>186269</v>
      </c>
      <c r="L14" s="14" t="s">
        <v>217</v>
      </c>
      <c r="M14" s="14" t="s">
        <v>218</v>
      </c>
      <c r="N14" s="14">
        <v>260165</v>
      </c>
      <c r="O14" s="14" t="s">
        <v>252</v>
      </c>
      <c r="P14" s="14">
        <v>357645</v>
      </c>
      <c r="Q14" s="14" t="s">
        <v>254</v>
      </c>
      <c r="R14" s="14" t="s">
        <v>255</v>
      </c>
      <c r="S14" s="14" t="s">
        <v>302</v>
      </c>
      <c r="T14" s="137" t="s">
        <v>199</v>
      </c>
      <c r="U14" s="137" t="s">
        <v>200</v>
      </c>
      <c r="V14" s="137">
        <v>541</v>
      </c>
      <c r="W14" s="137" t="s">
        <v>259</v>
      </c>
      <c r="X14" s="137">
        <v>351417889</v>
      </c>
      <c r="Y14" s="137" t="s">
        <v>257</v>
      </c>
      <c r="Z14" s="138">
        <v>45035</v>
      </c>
      <c r="AA14" s="139">
        <v>52000</v>
      </c>
      <c r="AB14" s="137" t="s">
        <v>207</v>
      </c>
      <c r="AC14" s="137">
        <v>24</v>
      </c>
      <c r="AD14" s="137" t="s">
        <v>253</v>
      </c>
      <c r="AE14" s="137" t="s">
        <v>297</v>
      </c>
      <c r="AF14" s="139">
        <v>2800</v>
      </c>
      <c r="AG14" s="139">
        <v>2800</v>
      </c>
      <c r="AH14" s="138">
        <v>45723</v>
      </c>
      <c r="AI14" s="139">
        <v>46121.54</v>
      </c>
      <c r="AJ14" s="139">
        <v>15478.46</v>
      </c>
      <c r="AK14" s="139">
        <v>61600</v>
      </c>
      <c r="AL14" s="139">
        <v>5878.46</v>
      </c>
      <c r="AM14" s="139">
        <v>191.54</v>
      </c>
      <c r="AN14" s="139">
        <v>6070</v>
      </c>
      <c r="AO14" s="139">
        <v>2675.18</v>
      </c>
      <c r="AP14" s="139">
        <v>124.82</v>
      </c>
      <c r="AQ14" s="139">
        <v>2800</v>
      </c>
      <c r="AR14" s="137">
        <v>23</v>
      </c>
      <c r="AS14" s="137">
        <v>3</v>
      </c>
      <c r="AT14" s="137" t="s">
        <v>272</v>
      </c>
      <c r="AU14" s="137" t="s">
        <v>203</v>
      </c>
      <c r="AV14" s="137" t="s">
        <v>203</v>
      </c>
      <c r="AW14" s="137" t="s">
        <v>203</v>
      </c>
      <c r="AX14" s="137" t="s">
        <v>204</v>
      </c>
      <c r="AY14" s="137" t="s">
        <v>203</v>
      </c>
      <c r="AZ14" s="137" t="s">
        <v>203</v>
      </c>
      <c r="BA14" s="139">
        <v>0</v>
      </c>
      <c r="BB14" s="19">
        <v>45756</v>
      </c>
      <c r="BC14" s="20" t="s">
        <v>263</v>
      </c>
      <c r="BD14" s="13" t="s">
        <v>264</v>
      </c>
      <c r="BE14" s="13" t="s">
        <v>286</v>
      </c>
      <c r="BF14" s="26" t="s">
        <v>277</v>
      </c>
      <c r="BG14" s="13"/>
      <c r="BH14" s="28"/>
      <c r="BI14" s="13" t="s">
        <v>278</v>
      </c>
      <c r="BJ14" s="13"/>
      <c r="BK14" s="28"/>
      <c r="BL14" s="2" t="s">
        <v>279</v>
      </c>
    </row>
    <row r="15" spans="1:64">
      <c r="A15" s="13">
        <v>10</v>
      </c>
      <c r="B15" s="13" t="s">
        <v>38</v>
      </c>
      <c r="C15" s="13" t="s">
        <v>37</v>
      </c>
      <c r="D15" s="13" t="s">
        <v>196</v>
      </c>
      <c r="E15" s="13" t="s">
        <v>197</v>
      </c>
      <c r="F15" s="13" t="s">
        <v>198</v>
      </c>
      <c r="G15" s="13" t="s">
        <v>35</v>
      </c>
      <c r="H15" s="13" t="s">
        <v>36</v>
      </c>
      <c r="I15" s="14">
        <v>132044</v>
      </c>
      <c r="J15" s="14" t="s">
        <v>208</v>
      </c>
      <c r="K15" s="14">
        <v>132044</v>
      </c>
      <c r="L15" s="14" t="s">
        <v>209</v>
      </c>
      <c r="M15" s="14" t="s">
        <v>210</v>
      </c>
      <c r="N15" s="14">
        <v>222854</v>
      </c>
      <c r="O15" s="14" t="s">
        <v>211</v>
      </c>
      <c r="P15" s="14">
        <v>402834</v>
      </c>
      <c r="Q15" s="14" t="s">
        <v>303</v>
      </c>
      <c r="R15" s="14" t="s">
        <v>255</v>
      </c>
      <c r="S15" s="14" t="s">
        <v>304</v>
      </c>
      <c r="T15" s="137" t="s">
        <v>199</v>
      </c>
      <c r="U15" s="137" t="s">
        <v>200</v>
      </c>
      <c r="V15" s="137">
        <v>541</v>
      </c>
      <c r="W15" s="137" t="s">
        <v>258</v>
      </c>
      <c r="X15" s="137">
        <v>351421486</v>
      </c>
      <c r="Y15" s="137" t="s">
        <v>305</v>
      </c>
      <c r="Z15" s="138">
        <v>45036</v>
      </c>
      <c r="AA15" s="139">
        <v>35000</v>
      </c>
      <c r="AB15" s="137" t="s">
        <v>207</v>
      </c>
      <c r="AC15" s="137">
        <v>24</v>
      </c>
      <c r="AD15" s="137" t="s">
        <v>202</v>
      </c>
      <c r="AE15" s="137" t="s">
        <v>301</v>
      </c>
      <c r="AF15" s="139">
        <v>1900</v>
      </c>
      <c r="AG15" s="139">
        <v>1900</v>
      </c>
      <c r="AH15" s="138">
        <v>45748</v>
      </c>
      <c r="AI15" s="139">
        <v>33594.03</v>
      </c>
      <c r="AJ15" s="139">
        <v>10105.969999999999</v>
      </c>
      <c r="AK15" s="139">
        <v>43700</v>
      </c>
      <c r="AL15" s="139">
        <v>1405.97</v>
      </c>
      <c r="AM15" s="139">
        <v>29.03</v>
      </c>
      <c r="AN15" s="139">
        <v>1435</v>
      </c>
      <c r="AO15" s="139">
        <v>0</v>
      </c>
      <c r="AP15" s="139">
        <v>0</v>
      </c>
      <c r="AQ15" s="139">
        <v>0</v>
      </c>
      <c r="AR15" s="137">
        <v>23</v>
      </c>
      <c r="AS15" s="137" t="s">
        <v>230</v>
      </c>
      <c r="AT15" s="137"/>
      <c r="AU15" s="137" t="s">
        <v>203</v>
      </c>
      <c r="AV15" s="137" t="s">
        <v>203</v>
      </c>
      <c r="AW15" s="137" t="s">
        <v>203</v>
      </c>
      <c r="AX15" s="137" t="s">
        <v>204</v>
      </c>
      <c r="AY15" s="137" t="s">
        <v>203</v>
      </c>
      <c r="AZ15" s="137" t="s">
        <v>203</v>
      </c>
      <c r="BA15" s="139">
        <v>0</v>
      </c>
      <c r="BB15" s="19">
        <v>45756</v>
      </c>
      <c r="BC15" s="20" t="s">
        <v>263</v>
      </c>
      <c r="BD15" s="13" t="s">
        <v>264</v>
      </c>
      <c r="BE15" s="13" t="s">
        <v>265</v>
      </c>
      <c r="BF15" s="26" t="s">
        <v>277</v>
      </c>
      <c r="BG15" s="13"/>
      <c r="BH15" s="28"/>
      <c r="BI15" s="13" t="s">
        <v>278</v>
      </c>
      <c r="BJ15" s="13"/>
      <c r="BK15" s="28"/>
      <c r="BL15" s="2" t="s">
        <v>279</v>
      </c>
    </row>
    <row r="16" spans="1:64">
      <c r="A16" s="13">
        <v>11</v>
      </c>
      <c r="B16" s="13" t="s">
        <v>38</v>
      </c>
      <c r="C16" s="13" t="s">
        <v>37</v>
      </c>
      <c r="D16" s="13" t="s">
        <v>196</v>
      </c>
      <c r="E16" s="13" t="s">
        <v>197</v>
      </c>
      <c r="F16" s="13" t="s">
        <v>198</v>
      </c>
      <c r="G16" s="13" t="s">
        <v>35</v>
      </c>
      <c r="H16" s="13" t="s">
        <v>36</v>
      </c>
      <c r="I16" s="14">
        <v>137686</v>
      </c>
      <c r="J16" s="14" t="s">
        <v>220</v>
      </c>
      <c r="K16" s="14">
        <v>137686</v>
      </c>
      <c r="L16" s="14" t="s">
        <v>217</v>
      </c>
      <c r="M16" s="14" t="s">
        <v>218</v>
      </c>
      <c r="N16" s="14">
        <v>405967</v>
      </c>
      <c r="O16" s="14" t="s">
        <v>132</v>
      </c>
      <c r="P16" s="14">
        <v>687549</v>
      </c>
      <c r="Q16" s="14" t="s">
        <v>307</v>
      </c>
      <c r="R16" s="14" t="s">
        <v>255</v>
      </c>
      <c r="S16" s="14" t="s">
        <v>308</v>
      </c>
      <c r="T16" s="137" t="s">
        <v>199</v>
      </c>
      <c r="U16" s="137" t="s">
        <v>200</v>
      </c>
      <c r="V16" s="137">
        <v>541</v>
      </c>
      <c r="W16" s="137" t="s">
        <v>259</v>
      </c>
      <c r="X16" s="137">
        <v>351526143</v>
      </c>
      <c r="Y16" s="137" t="s">
        <v>309</v>
      </c>
      <c r="Z16" s="138">
        <v>45050</v>
      </c>
      <c r="AA16" s="139">
        <v>38000</v>
      </c>
      <c r="AB16" s="137" t="s">
        <v>207</v>
      </c>
      <c r="AC16" s="137">
        <v>24</v>
      </c>
      <c r="AD16" s="137" t="s">
        <v>202</v>
      </c>
      <c r="AE16" s="137" t="s">
        <v>306</v>
      </c>
      <c r="AF16" s="139">
        <v>2050</v>
      </c>
      <c r="AG16" s="139">
        <v>2050</v>
      </c>
      <c r="AH16" s="138">
        <v>45728</v>
      </c>
      <c r="AI16" s="139">
        <v>31594.52</v>
      </c>
      <c r="AJ16" s="139">
        <v>11455.48</v>
      </c>
      <c r="AK16" s="139">
        <v>43050</v>
      </c>
      <c r="AL16" s="139">
        <v>6405.48</v>
      </c>
      <c r="AM16" s="139">
        <v>282.52</v>
      </c>
      <c r="AN16" s="139">
        <v>6688</v>
      </c>
      <c r="AO16" s="139">
        <v>1913.99</v>
      </c>
      <c r="AP16" s="139">
        <v>136.01</v>
      </c>
      <c r="AQ16" s="139">
        <v>2050</v>
      </c>
      <c r="AR16" s="137">
        <v>22</v>
      </c>
      <c r="AS16" s="137">
        <v>3</v>
      </c>
      <c r="AT16" s="137" t="s">
        <v>272</v>
      </c>
      <c r="AU16" s="137" t="s">
        <v>203</v>
      </c>
      <c r="AV16" s="137" t="s">
        <v>203</v>
      </c>
      <c r="AW16" s="137" t="s">
        <v>203</v>
      </c>
      <c r="AX16" s="137" t="s">
        <v>204</v>
      </c>
      <c r="AY16" s="137" t="s">
        <v>203</v>
      </c>
      <c r="AZ16" s="137" t="s">
        <v>203</v>
      </c>
      <c r="BA16" s="139">
        <v>0</v>
      </c>
      <c r="BB16" s="19">
        <v>45757</v>
      </c>
      <c r="BC16" s="20" t="s">
        <v>263</v>
      </c>
      <c r="BD16" s="13" t="s">
        <v>264</v>
      </c>
      <c r="BE16" s="13" t="s">
        <v>286</v>
      </c>
      <c r="BF16" s="26" t="s">
        <v>277</v>
      </c>
      <c r="BG16" s="13"/>
      <c r="BH16" s="28"/>
      <c r="BI16" s="13" t="s">
        <v>278</v>
      </c>
      <c r="BJ16" s="13"/>
      <c r="BK16" s="28"/>
      <c r="BL16" s="2" t="s">
        <v>279</v>
      </c>
    </row>
    <row r="17" spans="1:64">
      <c r="A17" s="13">
        <v>12</v>
      </c>
      <c r="B17" s="13" t="s">
        <v>38</v>
      </c>
      <c r="C17" s="13" t="s">
        <v>37</v>
      </c>
      <c r="D17" s="13" t="s">
        <v>196</v>
      </c>
      <c r="E17" s="13" t="s">
        <v>197</v>
      </c>
      <c r="F17" s="13" t="s">
        <v>198</v>
      </c>
      <c r="G17" s="13" t="s">
        <v>35</v>
      </c>
      <c r="H17" s="13" t="s">
        <v>36</v>
      </c>
      <c r="I17" s="14">
        <v>135300</v>
      </c>
      <c r="J17" s="14" t="s">
        <v>224</v>
      </c>
      <c r="K17" s="14">
        <v>135300</v>
      </c>
      <c r="L17" s="14" t="s">
        <v>209</v>
      </c>
      <c r="M17" s="14" t="s">
        <v>210</v>
      </c>
      <c r="N17" s="14">
        <v>228331</v>
      </c>
      <c r="O17" s="14" t="s">
        <v>225</v>
      </c>
      <c r="P17" s="14">
        <v>300745</v>
      </c>
      <c r="Q17" s="14" t="s">
        <v>226</v>
      </c>
      <c r="R17" s="14" t="s">
        <v>255</v>
      </c>
      <c r="S17" s="14" t="s">
        <v>310</v>
      </c>
      <c r="T17" s="137" t="s">
        <v>199</v>
      </c>
      <c r="U17" s="137" t="s">
        <v>200</v>
      </c>
      <c r="V17" s="137">
        <v>541</v>
      </c>
      <c r="W17" s="137" t="s">
        <v>212</v>
      </c>
      <c r="X17" s="137">
        <v>351566149</v>
      </c>
      <c r="Y17" s="137" t="s">
        <v>311</v>
      </c>
      <c r="Z17" s="138">
        <v>45058</v>
      </c>
      <c r="AA17" s="139">
        <v>50000</v>
      </c>
      <c r="AB17" s="137" t="s">
        <v>214</v>
      </c>
      <c r="AC17" s="137">
        <v>24</v>
      </c>
      <c r="AD17" s="137" t="s">
        <v>253</v>
      </c>
      <c r="AE17" s="137" t="s">
        <v>312</v>
      </c>
      <c r="AF17" s="139">
        <v>2700</v>
      </c>
      <c r="AG17" s="139">
        <v>2700</v>
      </c>
      <c r="AH17" s="138">
        <v>45723</v>
      </c>
      <c r="AI17" s="139">
        <v>41950.63</v>
      </c>
      <c r="AJ17" s="139">
        <v>14749.37</v>
      </c>
      <c r="AK17" s="139">
        <v>56700</v>
      </c>
      <c r="AL17" s="139">
        <v>8049.37</v>
      </c>
      <c r="AM17" s="139">
        <v>346.63</v>
      </c>
      <c r="AN17" s="139">
        <v>8396</v>
      </c>
      <c r="AO17" s="139">
        <v>0</v>
      </c>
      <c r="AP17" s="139">
        <v>0</v>
      </c>
      <c r="AQ17" s="139">
        <v>0</v>
      </c>
      <c r="AR17" s="137">
        <v>21</v>
      </c>
      <c r="AS17" s="137" t="s">
        <v>230</v>
      </c>
      <c r="AT17" s="137"/>
      <c r="AU17" s="137" t="s">
        <v>203</v>
      </c>
      <c r="AV17" s="137" t="s">
        <v>203</v>
      </c>
      <c r="AW17" s="137" t="s">
        <v>203</v>
      </c>
      <c r="AX17" s="137" t="s">
        <v>204</v>
      </c>
      <c r="AY17" s="137" t="s">
        <v>203</v>
      </c>
      <c r="AZ17" s="137" t="s">
        <v>203</v>
      </c>
      <c r="BA17" s="139">
        <v>0</v>
      </c>
      <c r="BB17" s="19">
        <v>45756</v>
      </c>
      <c r="BC17" s="20" t="s">
        <v>263</v>
      </c>
      <c r="BD17" s="13" t="s">
        <v>264</v>
      </c>
      <c r="BE17" s="13" t="s">
        <v>286</v>
      </c>
      <c r="BF17" s="26" t="s">
        <v>277</v>
      </c>
      <c r="BG17" s="13"/>
      <c r="BH17" s="28"/>
      <c r="BI17" s="13" t="s">
        <v>278</v>
      </c>
      <c r="BJ17" s="13"/>
      <c r="BK17" s="28"/>
      <c r="BL17" s="2" t="s">
        <v>279</v>
      </c>
    </row>
    <row r="18" spans="1:64">
      <c r="A18" s="13">
        <v>13</v>
      </c>
      <c r="B18" s="13" t="s">
        <v>38</v>
      </c>
      <c r="C18" s="13" t="s">
        <v>37</v>
      </c>
      <c r="D18" s="13" t="s">
        <v>196</v>
      </c>
      <c r="E18" s="13" t="s">
        <v>197</v>
      </c>
      <c r="F18" s="13" t="s">
        <v>198</v>
      </c>
      <c r="G18" s="13" t="s">
        <v>35</v>
      </c>
      <c r="H18" s="13" t="s">
        <v>36</v>
      </c>
      <c r="I18" s="14">
        <v>138551</v>
      </c>
      <c r="J18" s="14" t="s">
        <v>224</v>
      </c>
      <c r="K18" s="14">
        <v>138551</v>
      </c>
      <c r="L18" s="14" t="s">
        <v>209</v>
      </c>
      <c r="M18" s="14" t="s">
        <v>210</v>
      </c>
      <c r="N18" s="14">
        <v>233860</v>
      </c>
      <c r="O18" s="14" t="s">
        <v>234</v>
      </c>
      <c r="P18" s="14">
        <v>307805</v>
      </c>
      <c r="Q18" s="14" t="s">
        <v>235</v>
      </c>
      <c r="R18" s="14" t="s">
        <v>255</v>
      </c>
      <c r="S18" s="14" t="s">
        <v>314</v>
      </c>
      <c r="T18" s="137" t="s">
        <v>199</v>
      </c>
      <c r="U18" s="137" t="s">
        <v>200</v>
      </c>
      <c r="V18" s="137">
        <v>541</v>
      </c>
      <c r="W18" s="137" t="s">
        <v>212</v>
      </c>
      <c r="X18" s="137">
        <v>351653378</v>
      </c>
      <c r="Y18" s="137" t="s">
        <v>315</v>
      </c>
      <c r="Z18" s="138">
        <v>45068</v>
      </c>
      <c r="AA18" s="139">
        <v>40000</v>
      </c>
      <c r="AB18" s="137" t="s">
        <v>231</v>
      </c>
      <c r="AC18" s="137">
        <v>24</v>
      </c>
      <c r="AD18" s="137" t="s">
        <v>202</v>
      </c>
      <c r="AE18" s="137" t="s">
        <v>313</v>
      </c>
      <c r="AF18" s="139">
        <v>2150</v>
      </c>
      <c r="AG18" s="139">
        <v>2150</v>
      </c>
      <c r="AH18" s="138">
        <v>45725</v>
      </c>
      <c r="AI18" s="139">
        <v>33466.129999999997</v>
      </c>
      <c r="AJ18" s="139">
        <v>11683.87</v>
      </c>
      <c r="AK18" s="139">
        <v>45150</v>
      </c>
      <c r="AL18" s="139">
        <v>6533.87</v>
      </c>
      <c r="AM18" s="139">
        <v>284.13</v>
      </c>
      <c r="AN18" s="139">
        <v>6818</v>
      </c>
      <c r="AO18" s="139">
        <v>2011.27</v>
      </c>
      <c r="AP18" s="139">
        <v>138.72999999999999</v>
      </c>
      <c r="AQ18" s="139">
        <v>2150</v>
      </c>
      <c r="AR18" s="137">
        <v>22</v>
      </c>
      <c r="AS18" s="137">
        <v>2</v>
      </c>
      <c r="AT18" s="137" t="s">
        <v>272</v>
      </c>
      <c r="AU18" s="137" t="s">
        <v>203</v>
      </c>
      <c r="AV18" s="137" t="s">
        <v>203</v>
      </c>
      <c r="AW18" s="137" t="s">
        <v>203</v>
      </c>
      <c r="AX18" s="137" t="s">
        <v>204</v>
      </c>
      <c r="AY18" s="137" t="s">
        <v>203</v>
      </c>
      <c r="AZ18" s="137" t="s">
        <v>203</v>
      </c>
      <c r="BA18" s="139">
        <v>0</v>
      </c>
      <c r="BB18" s="19">
        <v>45757</v>
      </c>
      <c r="BC18" s="20" t="s">
        <v>263</v>
      </c>
      <c r="BD18" s="13" t="s">
        <v>264</v>
      </c>
      <c r="BE18" s="13" t="s">
        <v>265</v>
      </c>
      <c r="BF18" s="26" t="s">
        <v>277</v>
      </c>
      <c r="BG18" s="13"/>
      <c r="BH18" s="28"/>
      <c r="BI18" s="13" t="s">
        <v>278</v>
      </c>
      <c r="BJ18" s="13"/>
      <c r="BK18" s="28"/>
      <c r="BL18" s="2" t="s">
        <v>279</v>
      </c>
    </row>
    <row r="19" spans="1:64">
      <c r="A19" s="13">
        <v>14</v>
      </c>
      <c r="B19" s="13" t="s">
        <v>38</v>
      </c>
      <c r="C19" s="13" t="s">
        <v>37</v>
      </c>
      <c r="D19" s="13" t="s">
        <v>196</v>
      </c>
      <c r="E19" s="13" t="s">
        <v>197</v>
      </c>
      <c r="F19" s="13" t="s">
        <v>198</v>
      </c>
      <c r="G19" s="13" t="s">
        <v>35</v>
      </c>
      <c r="H19" s="13" t="s">
        <v>36</v>
      </c>
      <c r="I19" s="14">
        <v>137105</v>
      </c>
      <c r="J19" s="14" t="s">
        <v>221</v>
      </c>
      <c r="K19" s="14">
        <v>137105</v>
      </c>
      <c r="L19" s="14" t="s">
        <v>217</v>
      </c>
      <c r="M19" s="14" t="s">
        <v>218</v>
      </c>
      <c r="N19" s="14">
        <v>231358</v>
      </c>
      <c r="O19" s="14" t="s">
        <v>228</v>
      </c>
      <c r="P19" s="14">
        <v>611399</v>
      </c>
      <c r="Q19" s="14" t="s">
        <v>319</v>
      </c>
      <c r="R19" s="14" t="s">
        <v>255</v>
      </c>
      <c r="S19" s="14" t="s">
        <v>320</v>
      </c>
      <c r="T19" s="137" t="s">
        <v>199</v>
      </c>
      <c r="U19" s="137" t="s">
        <v>200</v>
      </c>
      <c r="V19" s="137">
        <v>541</v>
      </c>
      <c r="W19" s="137" t="s">
        <v>259</v>
      </c>
      <c r="X19" s="137">
        <v>351755460</v>
      </c>
      <c r="Y19" s="137" t="s">
        <v>321</v>
      </c>
      <c r="Z19" s="138">
        <v>45090</v>
      </c>
      <c r="AA19" s="139">
        <v>42000</v>
      </c>
      <c r="AB19" s="137" t="s">
        <v>206</v>
      </c>
      <c r="AC19" s="137">
        <v>24</v>
      </c>
      <c r="AD19" s="137" t="s">
        <v>202</v>
      </c>
      <c r="AE19" s="137" t="s">
        <v>322</v>
      </c>
      <c r="AF19" s="139">
        <v>2250</v>
      </c>
      <c r="AG19" s="139">
        <v>2250</v>
      </c>
      <c r="AH19" s="138">
        <v>45750</v>
      </c>
      <c r="AI19" s="139">
        <v>34529.69</v>
      </c>
      <c r="AJ19" s="139">
        <v>12720.31</v>
      </c>
      <c r="AK19" s="139">
        <v>47250</v>
      </c>
      <c r="AL19" s="139">
        <v>7470.31</v>
      </c>
      <c r="AM19" s="139">
        <v>334.69</v>
      </c>
      <c r="AN19" s="139">
        <v>7805</v>
      </c>
      <c r="AO19" s="139">
        <v>0</v>
      </c>
      <c r="AP19" s="139">
        <v>0</v>
      </c>
      <c r="AQ19" s="139">
        <v>0</v>
      </c>
      <c r="AR19" s="137">
        <v>21</v>
      </c>
      <c r="AS19" s="137" t="s">
        <v>230</v>
      </c>
      <c r="AT19" s="137"/>
      <c r="AU19" s="137" t="s">
        <v>203</v>
      </c>
      <c r="AV19" s="137" t="s">
        <v>203</v>
      </c>
      <c r="AW19" s="137" t="s">
        <v>203</v>
      </c>
      <c r="AX19" s="137" t="s">
        <v>204</v>
      </c>
      <c r="AY19" s="137" t="s">
        <v>203</v>
      </c>
      <c r="AZ19" s="137" t="s">
        <v>203</v>
      </c>
      <c r="BA19" s="139">
        <v>0</v>
      </c>
      <c r="BB19" s="19">
        <v>45757</v>
      </c>
      <c r="BC19" s="20" t="s">
        <v>263</v>
      </c>
      <c r="BD19" s="13" t="s">
        <v>264</v>
      </c>
      <c r="BE19" s="13" t="s">
        <v>265</v>
      </c>
      <c r="BF19" s="26" t="s">
        <v>277</v>
      </c>
      <c r="BG19" s="13"/>
      <c r="BH19" s="28"/>
      <c r="BI19" s="13" t="s">
        <v>278</v>
      </c>
      <c r="BJ19" s="13"/>
      <c r="BK19" s="28"/>
      <c r="BL19" s="2" t="s">
        <v>279</v>
      </c>
    </row>
    <row r="20" spans="1:64">
      <c r="A20" s="13">
        <v>15</v>
      </c>
      <c r="B20" s="13" t="s">
        <v>38</v>
      </c>
      <c r="C20" s="13" t="s">
        <v>37</v>
      </c>
      <c r="D20" s="13" t="s">
        <v>196</v>
      </c>
      <c r="E20" s="13" t="s">
        <v>197</v>
      </c>
      <c r="F20" s="13" t="s">
        <v>198</v>
      </c>
      <c r="G20" s="13" t="s">
        <v>35</v>
      </c>
      <c r="H20" s="13" t="s">
        <v>36</v>
      </c>
      <c r="I20" s="14">
        <v>137105</v>
      </c>
      <c r="J20" s="14" t="s">
        <v>221</v>
      </c>
      <c r="K20" s="14">
        <v>137105</v>
      </c>
      <c r="L20" s="14" t="s">
        <v>217</v>
      </c>
      <c r="M20" s="14" t="s">
        <v>218</v>
      </c>
      <c r="N20" s="14">
        <v>231358</v>
      </c>
      <c r="O20" s="14" t="s">
        <v>228</v>
      </c>
      <c r="P20" s="14">
        <v>611399</v>
      </c>
      <c r="Q20" s="14" t="s">
        <v>319</v>
      </c>
      <c r="R20" s="14" t="s">
        <v>255</v>
      </c>
      <c r="S20" s="14" t="s">
        <v>323</v>
      </c>
      <c r="T20" s="137" t="s">
        <v>199</v>
      </c>
      <c r="U20" s="137" t="s">
        <v>200</v>
      </c>
      <c r="V20" s="137">
        <v>541</v>
      </c>
      <c r="W20" s="137" t="s">
        <v>259</v>
      </c>
      <c r="X20" s="137">
        <v>351755525</v>
      </c>
      <c r="Y20" s="137" t="s">
        <v>324</v>
      </c>
      <c r="Z20" s="138">
        <v>45090</v>
      </c>
      <c r="AA20" s="139">
        <v>42000</v>
      </c>
      <c r="AB20" s="137" t="s">
        <v>206</v>
      </c>
      <c r="AC20" s="137">
        <v>24</v>
      </c>
      <c r="AD20" s="137" t="s">
        <v>202</v>
      </c>
      <c r="AE20" s="137" t="s">
        <v>322</v>
      </c>
      <c r="AF20" s="139">
        <v>2250</v>
      </c>
      <c r="AG20" s="139">
        <v>2250</v>
      </c>
      <c r="AH20" s="138">
        <v>45750</v>
      </c>
      <c r="AI20" s="139">
        <v>34529.69</v>
      </c>
      <c r="AJ20" s="139">
        <v>12720.31</v>
      </c>
      <c r="AK20" s="139">
        <v>47250</v>
      </c>
      <c r="AL20" s="139">
        <v>7470.31</v>
      </c>
      <c r="AM20" s="139">
        <v>334.69</v>
      </c>
      <c r="AN20" s="139">
        <v>7805</v>
      </c>
      <c r="AO20" s="139">
        <v>0</v>
      </c>
      <c r="AP20" s="139">
        <v>0</v>
      </c>
      <c r="AQ20" s="139">
        <v>0</v>
      </c>
      <c r="AR20" s="137">
        <v>21</v>
      </c>
      <c r="AS20" s="137" t="s">
        <v>230</v>
      </c>
      <c r="AT20" s="137"/>
      <c r="AU20" s="137" t="s">
        <v>203</v>
      </c>
      <c r="AV20" s="137" t="s">
        <v>203</v>
      </c>
      <c r="AW20" s="137" t="s">
        <v>203</v>
      </c>
      <c r="AX20" s="137" t="s">
        <v>204</v>
      </c>
      <c r="AY20" s="137" t="s">
        <v>203</v>
      </c>
      <c r="AZ20" s="137" t="s">
        <v>203</v>
      </c>
      <c r="BA20" s="139">
        <v>0</v>
      </c>
      <c r="BB20" s="19">
        <v>45757</v>
      </c>
      <c r="BC20" s="20" t="s">
        <v>263</v>
      </c>
      <c r="BD20" s="13" t="s">
        <v>264</v>
      </c>
      <c r="BE20" s="13" t="s">
        <v>265</v>
      </c>
      <c r="BF20" s="26" t="s">
        <v>277</v>
      </c>
      <c r="BG20" s="13"/>
      <c r="BH20" s="28"/>
      <c r="BI20" s="13" t="s">
        <v>278</v>
      </c>
      <c r="BJ20" s="13"/>
      <c r="BK20" s="28"/>
      <c r="BL20" s="2" t="s">
        <v>279</v>
      </c>
    </row>
    <row r="21" spans="1:64">
      <c r="A21" s="13">
        <v>16</v>
      </c>
      <c r="B21" s="13" t="s">
        <v>38</v>
      </c>
      <c r="C21" s="13" t="s">
        <v>37</v>
      </c>
      <c r="D21" s="13" t="s">
        <v>196</v>
      </c>
      <c r="E21" s="13" t="s">
        <v>197</v>
      </c>
      <c r="F21" s="13" t="s">
        <v>198</v>
      </c>
      <c r="G21" s="13" t="s">
        <v>35</v>
      </c>
      <c r="H21" s="13" t="s">
        <v>36</v>
      </c>
      <c r="I21" s="14">
        <v>137430</v>
      </c>
      <c r="J21" s="14" t="s">
        <v>282</v>
      </c>
      <c r="K21" s="14">
        <v>137430</v>
      </c>
      <c r="L21" s="14" t="s">
        <v>217</v>
      </c>
      <c r="M21" s="14" t="s">
        <v>218</v>
      </c>
      <c r="N21" s="14">
        <v>540347</v>
      </c>
      <c r="O21" s="14" t="s">
        <v>325</v>
      </c>
      <c r="P21" s="14">
        <v>898907</v>
      </c>
      <c r="Q21" s="14" t="s">
        <v>326</v>
      </c>
      <c r="R21" s="14" t="s">
        <v>255</v>
      </c>
      <c r="S21" s="14" t="s">
        <v>327</v>
      </c>
      <c r="T21" s="137" t="s">
        <v>199</v>
      </c>
      <c r="U21" s="137" t="s">
        <v>200</v>
      </c>
      <c r="V21" s="137">
        <v>541</v>
      </c>
      <c r="W21" s="137" t="s">
        <v>258</v>
      </c>
      <c r="X21" s="137">
        <v>351919020</v>
      </c>
      <c r="Y21" s="137" t="s">
        <v>232</v>
      </c>
      <c r="Z21" s="138">
        <v>45106</v>
      </c>
      <c r="AA21" s="139">
        <v>38000</v>
      </c>
      <c r="AB21" s="137" t="s">
        <v>328</v>
      </c>
      <c r="AC21" s="137">
        <v>24</v>
      </c>
      <c r="AD21" s="137" t="s">
        <v>202</v>
      </c>
      <c r="AE21" s="137" t="s">
        <v>316</v>
      </c>
      <c r="AF21" s="139">
        <v>2030</v>
      </c>
      <c r="AG21" s="139">
        <v>2030</v>
      </c>
      <c r="AH21" s="138">
        <v>45723</v>
      </c>
      <c r="AI21" s="139">
        <v>30172.63</v>
      </c>
      <c r="AJ21" s="139">
        <v>10427.370000000001</v>
      </c>
      <c r="AK21" s="139">
        <v>40600</v>
      </c>
      <c r="AL21" s="139">
        <v>7827.37</v>
      </c>
      <c r="AM21" s="139">
        <v>418.63</v>
      </c>
      <c r="AN21" s="139">
        <v>8246</v>
      </c>
      <c r="AO21" s="139">
        <v>0</v>
      </c>
      <c r="AP21" s="139">
        <v>0</v>
      </c>
      <c r="AQ21" s="139">
        <v>0</v>
      </c>
      <c r="AR21" s="137">
        <v>20</v>
      </c>
      <c r="AS21" s="137" t="s">
        <v>230</v>
      </c>
      <c r="AT21" s="137"/>
      <c r="AU21" s="137" t="s">
        <v>203</v>
      </c>
      <c r="AV21" s="137" t="s">
        <v>203</v>
      </c>
      <c r="AW21" s="137" t="s">
        <v>203</v>
      </c>
      <c r="AX21" s="137" t="s">
        <v>204</v>
      </c>
      <c r="AY21" s="137" t="s">
        <v>203</v>
      </c>
      <c r="AZ21" s="137" t="s">
        <v>203</v>
      </c>
      <c r="BA21" s="139">
        <v>0</v>
      </c>
      <c r="BB21" s="19">
        <v>45757</v>
      </c>
      <c r="BC21" s="20" t="s">
        <v>263</v>
      </c>
      <c r="BD21" s="13" t="s">
        <v>264</v>
      </c>
      <c r="BE21" s="13" t="s">
        <v>286</v>
      </c>
      <c r="BF21" s="26" t="s">
        <v>277</v>
      </c>
      <c r="BG21" s="13"/>
      <c r="BH21" s="28"/>
      <c r="BI21" s="13" t="s">
        <v>278</v>
      </c>
      <c r="BJ21" s="13"/>
      <c r="BK21" s="28"/>
      <c r="BL21" s="2" t="s">
        <v>279</v>
      </c>
    </row>
    <row r="22" spans="1:64">
      <c r="A22" s="13">
        <v>17</v>
      </c>
      <c r="B22" s="13" t="s">
        <v>38</v>
      </c>
      <c r="C22" s="13" t="s">
        <v>37</v>
      </c>
      <c r="D22" s="13" t="s">
        <v>196</v>
      </c>
      <c r="E22" s="13" t="s">
        <v>197</v>
      </c>
      <c r="F22" s="13" t="s">
        <v>198</v>
      </c>
      <c r="G22" s="13" t="s">
        <v>35</v>
      </c>
      <c r="H22" s="13" t="s">
        <v>36</v>
      </c>
      <c r="I22" s="14">
        <v>137430</v>
      </c>
      <c r="J22" s="14" t="s">
        <v>282</v>
      </c>
      <c r="K22" s="14">
        <v>137430</v>
      </c>
      <c r="L22" s="14" t="s">
        <v>217</v>
      </c>
      <c r="M22" s="14" t="s">
        <v>218</v>
      </c>
      <c r="N22" s="14">
        <v>540347</v>
      </c>
      <c r="O22" s="14" t="s">
        <v>325</v>
      </c>
      <c r="P22" s="14">
        <v>898907</v>
      </c>
      <c r="Q22" s="14" t="s">
        <v>326</v>
      </c>
      <c r="R22" s="14" t="s">
        <v>255</v>
      </c>
      <c r="S22" s="14" t="s">
        <v>329</v>
      </c>
      <c r="T22" s="137" t="s">
        <v>199</v>
      </c>
      <c r="U22" s="137" t="s">
        <v>200</v>
      </c>
      <c r="V22" s="137">
        <v>541</v>
      </c>
      <c r="W22" s="137" t="s">
        <v>258</v>
      </c>
      <c r="X22" s="137">
        <v>351938749</v>
      </c>
      <c r="Y22" s="137" t="s">
        <v>256</v>
      </c>
      <c r="Z22" s="138">
        <v>45106</v>
      </c>
      <c r="AA22" s="139">
        <v>38000</v>
      </c>
      <c r="AB22" s="137" t="s">
        <v>328</v>
      </c>
      <c r="AC22" s="137">
        <v>24</v>
      </c>
      <c r="AD22" s="137" t="s">
        <v>202</v>
      </c>
      <c r="AE22" s="137" t="s">
        <v>316</v>
      </c>
      <c r="AF22" s="139">
        <v>2030</v>
      </c>
      <c r="AG22" s="139">
        <v>2030</v>
      </c>
      <c r="AH22" s="138">
        <v>45725</v>
      </c>
      <c r="AI22" s="139">
        <v>30172.63</v>
      </c>
      <c r="AJ22" s="139">
        <v>10427.370000000001</v>
      </c>
      <c r="AK22" s="139">
        <v>40600</v>
      </c>
      <c r="AL22" s="139">
        <v>7827.37</v>
      </c>
      <c r="AM22" s="139">
        <v>418.63</v>
      </c>
      <c r="AN22" s="139">
        <v>8246</v>
      </c>
      <c r="AO22" s="139">
        <v>0</v>
      </c>
      <c r="AP22" s="139">
        <v>0</v>
      </c>
      <c r="AQ22" s="139">
        <v>0</v>
      </c>
      <c r="AR22" s="137">
        <v>20</v>
      </c>
      <c r="AS22" s="137" t="s">
        <v>230</v>
      </c>
      <c r="AT22" s="137"/>
      <c r="AU22" s="137" t="s">
        <v>203</v>
      </c>
      <c r="AV22" s="137" t="s">
        <v>203</v>
      </c>
      <c r="AW22" s="137" t="s">
        <v>203</v>
      </c>
      <c r="AX22" s="137" t="s">
        <v>204</v>
      </c>
      <c r="AY22" s="137" t="s">
        <v>203</v>
      </c>
      <c r="AZ22" s="137" t="s">
        <v>203</v>
      </c>
      <c r="BA22" s="139">
        <v>0</v>
      </c>
      <c r="BB22" s="19">
        <v>45757</v>
      </c>
      <c r="BC22" s="20" t="s">
        <v>263</v>
      </c>
      <c r="BD22" s="13" t="s">
        <v>264</v>
      </c>
      <c r="BE22" s="13" t="s">
        <v>265</v>
      </c>
      <c r="BF22" s="26" t="s">
        <v>277</v>
      </c>
      <c r="BG22" s="13"/>
      <c r="BH22" s="28"/>
      <c r="BI22" s="13" t="s">
        <v>278</v>
      </c>
      <c r="BJ22" s="13"/>
      <c r="BK22" s="28"/>
      <c r="BL22" s="2" t="s">
        <v>279</v>
      </c>
    </row>
    <row r="23" spans="1:64">
      <c r="A23" s="13">
        <v>18</v>
      </c>
      <c r="B23" s="13" t="s">
        <v>38</v>
      </c>
      <c r="C23" s="13" t="s">
        <v>37</v>
      </c>
      <c r="D23" s="13" t="s">
        <v>196</v>
      </c>
      <c r="E23" s="13" t="s">
        <v>197</v>
      </c>
      <c r="F23" s="13" t="s">
        <v>198</v>
      </c>
      <c r="G23" s="13" t="s">
        <v>35</v>
      </c>
      <c r="H23" s="13" t="s">
        <v>36</v>
      </c>
      <c r="I23" s="14">
        <v>143885</v>
      </c>
      <c r="J23" s="14" t="s">
        <v>36</v>
      </c>
      <c r="K23" s="14">
        <v>143885</v>
      </c>
      <c r="L23" s="14" t="s">
        <v>217</v>
      </c>
      <c r="M23" s="14" t="s">
        <v>218</v>
      </c>
      <c r="N23" s="14">
        <v>540243</v>
      </c>
      <c r="O23" s="14" t="s">
        <v>330</v>
      </c>
      <c r="P23" s="14">
        <v>898740</v>
      </c>
      <c r="Q23" s="14" t="s">
        <v>331</v>
      </c>
      <c r="R23" s="14" t="s">
        <v>255</v>
      </c>
      <c r="S23" s="14" t="s">
        <v>333</v>
      </c>
      <c r="T23" s="137" t="s">
        <v>199</v>
      </c>
      <c r="U23" s="137" t="s">
        <v>200</v>
      </c>
      <c r="V23" s="137">
        <v>541</v>
      </c>
      <c r="W23" s="137" t="s">
        <v>259</v>
      </c>
      <c r="X23" s="137">
        <v>351980218</v>
      </c>
      <c r="Y23" s="137" t="s">
        <v>334</v>
      </c>
      <c r="Z23" s="138">
        <v>45104</v>
      </c>
      <c r="AA23" s="139">
        <v>40000</v>
      </c>
      <c r="AB23" s="137" t="s">
        <v>219</v>
      </c>
      <c r="AC23" s="137">
        <v>24</v>
      </c>
      <c r="AD23" s="137" t="s">
        <v>202</v>
      </c>
      <c r="AE23" s="137" t="s">
        <v>316</v>
      </c>
      <c r="AF23" s="139">
        <v>2130</v>
      </c>
      <c r="AG23" s="139">
        <v>2130</v>
      </c>
      <c r="AH23" s="138">
        <v>45724</v>
      </c>
      <c r="AI23" s="139">
        <v>31512.07</v>
      </c>
      <c r="AJ23" s="139">
        <v>11087.93</v>
      </c>
      <c r="AK23" s="139">
        <v>42600</v>
      </c>
      <c r="AL23" s="139">
        <v>8487.93</v>
      </c>
      <c r="AM23" s="139">
        <v>463.07</v>
      </c>
      <c r="AN23" s="139">
        <v>8951</v>
      </c>
      <c r="AO23" s="139">
        <v>0</v>
      </c>
      <c r="AP23" s="139">
        <v>0</v>
      </c>
      <c r="AQ23" s="139">
        <v>0</v>
      </c>
      <c r="AR23" s="137">
        <v>20</v>
      </c>
      <c r="AS23" s="137" t="s">
        <v>230</v>
      </c>
      <c r="AT23" s="137"/>
      <c r="AU23" s="137" t="s">
        <v>203</v>
      </c>
      <c r="AV23" s="137" t="s">
        <v>203</v>
      </c>
      <c r="AW23" s="137" t="s">
        <v>203</v>
      </c>
      <c r="AX23" s="137" t="s">
        <v>204</v>
      </c>
      <c r="AY23" s="137" t="s">
        <v>203</v>
      </c>
      <c r="AZ23" s="137" t="s">
        <v>203</v>
      </c>
      <c r="BA23" s="139">
        <v>0</v>
      </c>
      <c r="BB23" s="19">
        <v>45757</v>
      </c>
      <c r="BC23" s="20" t="s">
        <v>263</v>
      </c>
      <c r="BD23" s="13" t="s">
        <v>264</v>
      </c>
      <c r="BE23" s="13" t="s">
        <v>265</v>
      </c>
      <c r="BF23" s="26" t="s">
        <v>277</v>
      </c>
      <c r="BG23" s="13"/>
      <c r="BH23" s="28"/>
      <c r="BI23" s="13" t="s">
        <v>278</v>
      </c>
      <c r="BJ23" s="13"/>
      <c r="BK23" s="28"/>
      <c r="BL23" s="2" t="s">
        <v>279</v>
      </c>
    </row>
    <row r="24" spans="1:64">
      <c r="A24" s="13">
        <v>19</v>
      </c>
      <c r="B24" s="13" t="s">
        <v>38</v>
      </c>
      <c r="C24" s="13" t="s">
        <v>37</v>
      </c>
      <c r="D24" s="13" t="s">
        <v>196</v>
      </c>
      <c r="E24" s="13" t="s">
        <v>197</v>
      </c>
      <c r="F24" s="13" t="s">
        <v>198</v>
      </c>
      <c r="G24" s="13" t="s">
        <v>35</v>
      </c>
      <c r="H24" s="13" t="s">
        <v>36</v>
      </c>
      <c r="I24" s="14">
        <v>132683</v>
      </c>
      <c r="J24" s="14" t="s">
        <v>215</v>
      </c>
      <c r="K24" s="14">
        <v>132683</v>
      </c>
      <c r="L24" s="14" t="s">
        <v>209</v>
      </c>
      <c r="M24" s="14" t="s">
        <v>210</v>
      </c>
      <c r="N24" s="14">
        <v>540162</v>
      </c>
      <c r="O24" s="14" t="s">
        <v>266</v>
      </c>
      <c r="P24" s="14">
        <v>898627</v>
      </c>
      <c r="Q24" s="14" t="s">
        <v>267</v>
      </c>
      <c r="R24" s="14" t="s">
        <v>255</v>
      </c>
      <c r="S24" s="14" t="s">
        <v>335</v>
      </c>
      <c r="T24" s="137" t="s">
        <v>199</v>
      </c>
      <c r="U24" s="137" t="s">
        <v>200</v>
      </c>
      <c r="V24" s="137">
        <v>541</v>
      </c>
      <c r="W24" s="137" t="s">
        <v>212</v>
      </c>
      <c r="X24" s="137">
        <v>351982718</v>
      </c>
      <c r="Y24" s="137" t="s">
        <v>336</v>
      </c>
      <c r="Z24" s="138">
        <v>45105</v>
      </c>
      <c r="AA24" s="139">
        <v>35000</v>
      </c>
      <c r="AB24" s="137" t="s">
        <v>219</v>
      </c>
      <c r="AC24" s="137">
        <v>24</v>
      </c>
      <c r="AD24" s="137" t="s">
        <v>202</v>
      </c>
      <c r="AE24" s="137" t="s">
        <v>318</v>
      </c>
      <c r="AF24" s="139">
        <v>1870</v>
      </c>
      <c r="AG24" s="139">
        <v>1870</v>
      </c>
      <c r="AH24" s="138">
        <v>45724</v>
      </c>
      <c r="AI24" s="139">
        <v>27619.67</v>
      </c>
      <c r="AJ24" s="139">
        <v>9780.33</v>
      </c>
      <c r="AK24" s="139">
        <v>37400</v>
      </c>
      <c r="AL24" s="139">
        <v>7380.33</v>
      </c>
      <c r="AM24" s="139">
        <v>400.67</v>
      </c>
      <c r="AN24" s="139">
        <v>7781</v>
      </c>
      <c r="AO24" s="139">
        <v>0</v>
      </c>
      <c r="AP24" s="139">
        <v>0</v>
      </c>
      <c r="AQ24" s="139">
        <v>0</v>
      </c>
      <c r="AR24" s="137">
        <v>20</v>
      </c>
      <c r="AS24" s="137" t="s">
        <v>230</v>
      </c>
      <c r="AT24" s="137"/>
      <c r="AU24" s="137" t="s">
        <v>203</v>
      </c>
      <c r="AV24" s="137" t="s">
        <v>203</v>
      </c>
      <c r="AW24" s="137" t="s">
        <v>203</v>
      </c>
      <c r="AX24" s="137" t="s">
        <v>204</v>
      </c>
      <c r="AY24" s="137" t="s">
        <v>203</v>
      </c>
      <c r="AZ24" s="137" t="s">
        <v>203</v>
      </c>
      <c r="BA24" s="139">
        <v>0</v>
      </c>
      <c r="BB24" s="19">
        <v>45757</v>
      </c>
      <c r="BC24" s="20" t="s">
        <v>263</v>
      </c>
      <c r="BD24" s="13" t="s">
        <v>264</v>
      </c>
      <c r="BE24" s="13" t="s">
        <v>265</v>
      </c>
      <c r="BF24" s="26" t="s">
        <v>277</v>
      </c>
      <c r="BG24" s="13"/>
      <c r="BH24" s="28"/>
      <c r="BI24" s="13" t="s">
        <v>278</v>
      </c>
      <c r="BJ24" s="13"/>
      <c r="BK24" s="28"/>
      <c r="BL24" s="2" t="s">
        <v>279</v>
      </c>
    </row>
    <row r="25" spans="1:64">
      <c r="A25" s="13">
        <v>20</v>
      </c>
      <c r="B25" s="13" t="s">
        <v>38</v>
      </c>
      <c r="C25" s="13" t="s">
        <v>37</v>
      </c>
      <c r="D25" s="13" t="s">
        <v>196</v>
      </c>
      <c r="E25" s="13" t="s">
        <v>197</v>
      </c>
      <c r="F25" s="13" t="s">
        <v>198</v>
      </c>
      <c r="G25" s="13" t="s">
        <v>35</v>
      </c>
      <c r="H25" s="13" t="s">
        <v>36</v>
      </c>
      <c r="I25" s="14">
        <v>132683</v>
      </c>
      <c r="J25" s="14" t="s">
        <v>215</v>
      </c>
      <c r="K25" s="14">
        <v>132683</v>
      </c>
      <c r="L25" s="14" t="s">
        <v>209</v>
      </c>
      <c r="M25" s="14" t="s">
        <v>210</v>
      </c>
      <c r="N25" s="14">
        <v>540162</v>
      </c>
      <c r="O25" s="14" t="s">
        <v>266</v>
      </c>
      <c r="P25" s="14">
        <v>898628</v>
      </c>
      <c r="Q25" s="14" t="s">
        <v>271</v>
      </c>
      <c r="R25" s="14" t="s">
        <v>255</v>
      </c>
      <c r="S25" s="14" t="s">
        <v>337</v>
      </c>
      <c r="T25" s="137" t="s">
        <v>199</v>
      </c>
      <c r="U25" s="137" t="s">
        <v>200</v>
      </c>
      <c r="V25" s="137">
        <v>541</v>
      </c>
      <c r="W25" s="137" t="s">
        <v>212</v>
      </c>
      <c r="X25" s="137">
        <v>351989598</v>
      </c>
      <c r="Y25" s="137" t="s">
        <v>338</v>
      </c>
      <c r="Z25" s="138">
        <v>45106</v>
      </c>
      <c r="AA25" s="139">
        <v>35000</v>
      </c>
      <c r="AB25" s="137" t="s">
        <v>219</v>
      </c>
      <c r="AC25" s="137">
        <v>24</v>
      </c>
      <c r="AD25" s="137" t="s">
        <v>202</v>
      </c>
      <c r="AE25" s="137" t="s">
        <v>318</v>
      </c>
      <c r="AF25" s="139">
        <v>1870</v>
      </c>
      <c r="AG25" s="139">
        <v>1870</v>
      </c>
      <c r="AH25" s="138">
        <v>45728</v>
      </c>
      <c r="AI25" s="139">
        <v>27655.15</v>
      </c>
      <c r="AJ25" s="139">
        <v>9744.85</v>
      </c>
      <c r="AK25" s="139">
        <v>37400</v>
      </c>
      <c r="AL25" s="139">
        <v>7344.85</v>
      </c>
      <c r="AM25" s="139">
        <v>397.15</v>
      </c>
      <c r="AN25" s="139">
        <v>7742</v>
      </c>
      <c r="AO25" s="139">
        <v>0</v>
      </c>
      <c r="AP25" s="139">
        <v>0</v>
      </c>
      <c r="AQ25" s="139">
        <v>0</v>
      </c>
      <c r="AR25" s="137">
        <v>20</v>
      </c>
      <c r="AS25" s="137" t="s">
        <v>230</v>
      </c>
      <c r="AT25" s="137"/>
      <c r="AU25" s="137" t="s">
        <v>203</v>
      </c>
      <c r="AV25" s="137" t="s">
        <v>203</v>
      </c>
      <c r="AW25" s="137" t="s">
        <v>203</v>
      </c>
      <c r="AX25" s="137" t="s">
        <v>204</v>
      </c>
      <c r="AY25" s="137" t="s">
        <v>203</v>
      </c>
      <c r="AZ25" s="137" t="s">
        <v>203</v>
      </c>
      <c r="BA25" s="139">
        <v>0</v>
      </c>
      <c r="BB25" s="19">
        <v>45757</v>
      </c>
      <c r="BC25" s="20" t="s">
        <v>263</v>
      </c>
      <c r="BD25" s="13" t="s">
        <v>264</v>
      </c>
      <c r="BE25" s="13" t="s">
        <v>265</v>
      </c>
      <c r="BF25" s="26" t="s">
        <v>277</v>
      </c>
      <c r="BG25" s="13"/>
      <c r="BH25" s="28"/>
      <c r="BI25" s="13" t="s">
        <v>278</v>
      </c>
      <c r="BJ25" s="13"/>
      <c r="BK25" s="28"/>
      <c r="BL25" s="2" t="s">
        <v>279</v>
      </c>
    </row>
    <row r="26" spans="1:64">
      <c r="A26" s="13">
        <v>21</v>
      </c>
      <c r="B26" s="13" t="s">
        <v>38</v>
      </c>
      <c r="C26" s="13" t="s">
        <v>37</v>
      </c>
      <c r="D26" s="13" t="s">
        <v>196</v>
      </c>
      <c r="E26" s="13" t="s">
        <v>197</v>
      </c>
      <c r="F26" s="13" t="s">
        <v>198</v>
      </c>
      <c r="G26" s="13" t="s">
        <v>35</v>
      </c>
      <c r="H26" s="13" t="s">
        <v>36</v>
      </c>
      <c r="I26" s="14">
        <v>137430</v>
      </c>
      <c r="J26" s="14" t="s">
        <v>282</v>
      </c>
      <c r="K26" s="14">
        <v>137430</v>
      </c>
      <c r="L26" s="14" t="s">
        <v>217</v>
      </c>
      <c r="M26" s="14" t="s">
        <v>218</v>
      </c>
      <c r="N26" s="14">
        <v>540347</v>
      </c>
      <c r="O26" s="14" t="s">
        <v>325</v>
      </c>
      <c r="P26" s="14">
        <v>898907</v>
      </c>
      <c r="Q26" s="14" t="s">
        <v>326</v>
      </c>
      <c r="R26" s="14" t="s">
        <v>255</v>
      </c>
      <c r="S26" s="14" t="s">
        <v>340</v>
      </c>
      <c r="T26" s="137" t="s">
        <v>199</v>
      </c>
      <c r="U26" s="137" t="s">
        <v>200</v>
      </c>
      <c r="V26" s="137">
        <v>541</v>
      </c>
      <c r="W26" s="137" t="s">
        <v>258</v>
      </c>
      <c r="X26" s="137">
        <v>351995652</v>
      </c>
      <c r="Y26" s="137" t="s">
        <v>262</v>
      </c>
      <c r="Z26" s="138">
        <v>45106</v>
      </c>
      <c r="AA26" s="139">
        <v>38000</v>
      </c>
      <c r="AB26" s="137" t="s">
        <v>328</v>
      </c>
      <c r="AC26" s="137">
        <v>24</v>
      </c>
      <c r="AD26" s="137" t="s">
        <v>202</v>
      </c>
      <c r="AE26" s="137" t="s">
        <v>316</v>
      </c>
      <c r="AF26" s="139">
        <v>2030</v>
      </c>
      <c r="AG26" s="139">
        <v>2030</v>
      </c>
      <c r="AH26" s="138">
        <v>45723</v>
      </c>
      <c r="AI26" s="139">
        <v>30172.63</v>
      </c>
      <c r="AJ26" s="139">
        <v>10427.370000000001</v>
      </c>
      <c r="AK26" s="139">
        <v>40600</v>
      </c>
      <c r="AL26" s="139">
        <v>7827.37</v>
      </c>
      <c r="AM26" s="139">
        <v>418.63</v>
      </c>
      <c r="AN26" s="139">
        <v>8246</v>
      </c>
      <c r="AO26" s="139">
        <v>0</v>
      </c>
      <c r="AP26" s="139">
        <v>0</v>
      </c>
      <c r="AQ26" s="139">
        <v>0</v>
      </c>
      <c r="AR26" s="137">
        <v>20</v>
      </c>
      <c r="AS26" s="137" t="s">
        <v>230</v>
      </c>
      <c r="AT26" s="137"/>
      <c r="AU26" s="137" t="s">
        <v>203</v>
      </c>
      <c r="AV26" s="137" t="s">
        <v>203</v>
      </c>
      <c r="AW26" s="137" t="s">
        <v>203</v>
      </c>
      <c r="AX26" s="137" t="s">
        <v>204</v>
      </c>
      <c r="AY26" s="137" t="s">
        <v>203</v>
      </c>
      <c r="AZ26" s="137" t="s">
        <v>203</v>
      </c>
      <c r="BA26" s="139">
        <v>0</v>
      </c>
      <c r="BB26" s="19">
        <v>45757</v>
      </c>
      <c r="BC26" s="20" t="s">
        <v>263</v>
      </c>
      <c r="BD26" s="13" t="s">
        <v>264</v>
      </c>
      <c r="BE26" s="13" t="s">
        <v>265</v>
      </c>
      <c r="BF26" s="26" t="s">
        <v>277</v>
      </c>
      <c r="BG26" s="13"/>
      <c r="BH26" s="28"/>
      <c r="BI26" s="13" t="s">
        <v>278</v>
      </c>
      <c r="BJ26" s="13"/>
      <c r="BK26" s="28"/>
      <c r="BL26" s="2" t="s">
        <v>279</v>
      </c>
    </row>
    <row r="27" spans="1:64">
      <c r="A27" s="13">
        <v>22</v>
      </c>
      <c r="B27" s="13" t="s">
        <v>38</v>
      </c>
      <c r="C27" s="13" t="s">
        <v>37</v>
      </c>
      <c r="D27" s="13" t="s">
        <v>196</v>
      </c>
      <c r="E27" s="13" t="s">
        <v>197</v>
      </c>
      <c r="F27" s="13" t="s">
        <v>198</v>
      </c>
      <c r="G27" s="13" t="s">
        <v>35</v>
      </c>
      <c r="H27" s="13" t="s">
        <v>36</v>
      </c>
      <c r="I27" s="14">
        <v>143885</v>
      </c>
      <c r="J27" s="14" t="s">
        <v>36</v>
      </c>
      <c r="K27" s="14">
        <v>143885</v>
      </c>
      <c r="L27" s="14" t="s">
        <v>217</v>
      </c>
      <c r="M27" s="14" t="s">
        <v>218</v>
      </c>
      <c r="N27" s="14">
        <v>540243</v>
      </c>
      <c r="O27" s="14" t="s">
        <v>330</v>
      </c>
      <c r="P27" s="14">
        <v>898740</v>
      </c>
      <c r="Q27" s="14" t="s">
        <v>331</v>
      </c>
      <c r="R27" s="14" t="s">
        <v>255</v>
      </c>
      <c r="S27" s="14" t="s">
        <v>341</v>
      </c>
      <c r="T27" s="137" t="s">
        <v>199</v>
      </c>
      <c r="U27" s="137" t="s">
        <v>200</v>
      </c>
      <c r="V27" s="137">
        <v>541</v>
      </c>
      <c r="W27" s="137" t="s">
        <v>259</v>
      </c>
      <c r="X27" s="137">
        <v>352022169</v>
      </c>
      <c r="Y27" s="137" t="s">
        <v>256</v>
      </c>
      <c r="Z27" s="138">
        <v>45107</v>
      </c>
      <c r="AA27" s="139">
        <v>40000</v>
      </c>
      <c r="AB27" s="137" t="s">
        <v>219</v>
      </c>
      <c r="AC27" s="137">
        <v>24</v>
      </c>
      <c r="AD27" s="137" t="s">
        <v>202</v>
      </c>
      <c r="AE27" s="137" t="s">
        <v>316</v>
      </c>
      <c r="AF27" s="139">
        <v>2130</v>
      </c>
      <c r="AG27" s="139">
        <v>2130</v>
      </c>
      <c r="AH27" s="138">
        <v>45727</v>
      </c>
      <c r="AI27" s="139">
        <v>31633.64</v>
      </c>
      <c r="AJ27" s="139">
        <v>10966.36</v>
      </c>
      <c r="AK27" s="139">
        <v>42600</v>
      </c>
      <c r="AL27" s="139">
        <v>8366.36</v>
      </c>
      <c r="AM27" s="139">
        <v>452.64</v>
      </c>
      <c r="AN27" s="139">
        <v>8819</v>
      </c>
      <c r="AO27" s="139">
        <v>0</v>
      </c>
      <c r="AP27" s="139">
        <v>0</v>
      </c>
      <c r="AQ27" s="139">
        <v>0</v>
      </c>
      <c r="AR27" s="137">
        <v>20</v>
      </c>
      <c r="AS27" s="137" t="s">
        <v>230</v>
      </c>
      <c r="AT27" s="137"/>
      <c r="AU27" s="137" t="s">
        <v>203</v>
      </c>
      <c r="AV27" s="137" t="s">
        <v>203</v>
      </c>
      <c r="AW27" s="137" t="s">
        <v>203</v>
      </c>
      <c r="AX27" s="137" t="s">
        <v>204</v>
      </c>
      <c r="AY27" s="137" t="s">
        <v>203</v>
      </c>
      <c r="AZ27" s="137" t="s">
        <v>203</v>
      </c>
      <c r="BA27" s="139">
        <v>0</v>
      </c>
      <c r="BB27" s="19">
        <v>45757</v>
      </c>
      <c r="BC27" s="20" t="s">
        <v>263</v>
      </c>
      <c r="BD27" s="13" t="s">
        <v>264</v>
      </c>
      <c r="BE27" s="13" t="s">
        <v>265</v>
      </c>
      <c r="BF27" s="26" t="s">
        <v>277</v>
      </c>
      <c r="BG27" s="13"/>
      <c r="BH27" s="28"/>
      <c r="BI27" s="13" t="s">
        <v>278</v>
      </c>
      <c r="BJ27" s="13"/>
      <c r="BK27" s="28"/>
      <c r="BL27" s="2" t="s">
        <v>279</v>
      </c>
    </row>
    <row r="28" spans="1:64">
      <c r="A28" s="13">
        <v>23</v>
      </c>
      <c r="B28" s="13" t="s">
        <v>38</v>
      </c>
      <c r="C28" s="13" t="s">
        <v>37</v>
      </c>
      <c r="D28" s="13" t="s">
        <v>196</v>
      </c>
      <c r="E28" s="13" t="s">
        <v>197</v>
      </c>
      <c r="F28" s="13" t="s">
        <v>198</v>
      </c>
      <c r="G28" s="13" t="s">
        <v>35</v>
      </c>
      <c r="H28" s="13" t="s">
        <v>36</v>
      </c>
      <c r="I28" s="14">
        <v>143885</v>
      </c>
      <c r="J28" s="14" t="s">
        <v>36</v>
      </c>
      <c r="K28" s="14">
        <v>143885</v>
      </c>
      <c r="L28" s="14" t="s">
        <v>217</v>
      </c>
      <c r="M28" s="14" t="s">
        <v>218</v>
      </c>
      <c r="N28" s="14">
        <v>540243</v>
      </c>
      <c r="O28" s="14" t="s">
        <v>330</v>
      </c>
      <c r="P28" s="14">
        <v>898740</v>
      </c>
      <c r="Q28" s="14" t="s">
        <v>331</v>
      </c>
      <c r="R28" s="14" t="s">
        <v>255</v>
      </c>
      <c r="S28" s="14" t="s">
        <v>342</v>
      </c>
      <c r="T28" s="137" t="s">
        <v>199</v>
      </c>
      <c r="U28" s="137" t="s">
        <v>200</v>
      </c>
      <c r="V28" s="137">
        <v>541</v>
      </c>
      <c r="W28" s="137" t="s">
        <v>259</v>
      </c>
      <c r="X28" s="137">
        <v>352024488</v>
      </c>
      <c r="Y28" s="137" t="s">
        <v>260</v>
      </c>
      <c r="Z28" s="138">
        <v>45107</v>
      </c>
      <c r="AA28" s="139">
        <v>38000</v>
      </c>
      <c r="AB28" s="137" t="s">
        <v>219</v>
      </c>
      <c r="AC28" s="137">
        <v>24</v>
      </c>
      <c r="AD28" s="137" t="s">
        <v>202</v>
      </c>
      <c r="AE28" s="137" t="s">
        <v>316</v>
      </c>
      <c r="AF28" s="139">
        <v>2030</v>
      </c>
      <c r="AG28" s="139">
        <v>2030</v>
      </c>
      <c r="AH28" s="138">
        <v>45723</v>
      </c>
      <c r="AI28" s="139">
        <v>30211.16</v>
      </c>
      <c r="AJ28" s="139">
        <v>10388.84</v>
      </c>
      <c r="AK28" s="139">
        <v>40600</v>
      </c>
      <c r="AL28" s="139">
        <v>7788.84</v>
      </c>
      <c r="AM28" s="139">
        <v>415.16</v>
      </c>
      <c r="AN28" s="139">
        <v>8204</v>
      </c>
      <c r="AO28" s="139">
        <v>0</v>
      </c>
      <c r="AP28" s="139">
        <v>0</v>
      </c>
      <c r="AQ28" s="139">
        <v>0</v>
      </c>
      <c r="AR28" s="137">
        <v>20</v>
      </c>
      <c r="AS28" s="137" t="s">
        <v>230</v>
      </c>
      <c r="AT28" s="137"/>
      <c r="AU28" s="137" t="s">
        <v>203</v>
      </c>
      <c r="AV28" s="137" t="s">
        <v>203</v>
      </c>
      <c r="AW28" s="137" t="s">
        <v>203</v>
      </c>
      <c r="AX28" s="137" t="s">
        <v>204</v>
      </c>
      <c r="AY28" s="137" t="s">
        <v>203</v>
      </c>
      <c r="AZ28" s="137" t="s">
        <v>203</v>
      </c>
      <c r="BA28" s="139">
        <v>0</v>
      </c>
      <c r="BB28" s="19">
        <v>45757</v>
      </c>
      <c r="BC28" s="20" t="s">
        <v>263</v>
      </c>
      <c r="BD28" s="13" t="s">
        <v>264</v>
      </c>
      <c r="BE28" s="13" t="s">
        <v>286</v>
      </c>
      <c r="BF28" s="26" t="s">
        <v>277</v>
      </c>
      <c r="BG28" s="13"/>
      <c r="BH28" s="28"/>
      <c r="BI28" s="13" t="s">
        <v>278</v>
      </c>
      <c r="BJ28" s="13"/>
      <c r="BK28" s="28"/>
      <c r="BL28" s="2" t="s">
        <v>279</v>
      </c>
    </row>
    <row r="29" spans="1:64">
      <c r="A29" s="13">
        <v>24</v>
      </c>
      <c r="B29" s="13" t="s">
        <v>38</v>
      </c>
      <c r="C29" s="13" t="s">
        <v>37</v>
      </c>
      <c r="D29" s="13" t="s">
        <v>196</v>
      </c>
      <c r="E29" s="13" t="s">
        <v>197</v>
      </c>
      <c r="F29" s="13" t="s">
        <v>198</v>
      </c>
      <c r="G29" s="13" t="s">
        <v>35</v>
      </c>
      <c r="H29" s="13" t="s">
        <v>36</v>
      </c>
      <c r="I29" s="14">
        <v>137105</v>
      </c>
      <c r="J29" s="14" t="s">
        <v>221</v>
      </c>
      <c r="K29" s="14">
        <v>137105</v>
      </c>
      <c r="L29" s="14" t="s">
        <v>217</v>
      </c>
      <c r="M29" s="14" t="s">
        <v>218</v>
      </c>
      <c r="N29" s="14">
        <v>249159</v>
      </c>
      <c r="O29" s="14" t="s">
        <v>241</v>
      </c>
      <c r="P29" s="14">
        <v>327431</v>
      </c>
      <c r="Q29" s="14" t="s">
        <v>242</v>
      </c>
      <c r="R29" s="14" t="s">
        <v>255</v>
      </c>
      <c r="S29" s="14" t="s">
        <v>343</v>
      </c>
      <c r="T29" s="137" t="s">
        <v>199</v>
      </c>
      <c r="U29" s="137" t="s">
        <v>200</v>
      </c>
      <c r="V29" s="137">
        <v>541</v>
      </c>
      <c r="W29" s="137" t="s">
        <v>259</v>
      </c>
      <c r="X29" s="137">
        <v>352047828</v>
      </c>
      <c r="Y29" s="137" t="s">
        <v>344</v>
      </c>
      <c r="Z29" s="138">
        <v>45112</v>
      </c>
      <c r="AA29" s="139">
        <v>38000</v>
      </c>
      <c r="AB29" s="137" t="s">
        <v>214</v>
      </c>
      <c r="AC29" s="137">
        <v>24</v>
      </c>
      <c r="AD29" s="137" t="s">
        <v>202</v>
      </c>
      <c r="AE29" s="137" t="s">
        <v>317</v>
      </c>
      <c r="AF29" s="139">
        <v>2030</v>
      </c>
      <c r="AG29" s="139">
        <v>2030</v>
      </c>
      <c r="AH29" s="138">
        <v>45723</v>
      </c>
      <c r="AI29" s="139">
        <v>30288.18</v>
      </c>
      <c r="AJ29" s="139">
        <v>10311.82</v>
      </c>
      <c r="AK29" s="139">
        <v>40600</v>
      </c>
      <c r="AL29" s="139">
        <v>7711.82</v>
      </c>
      <c r="AM29" s="139">
        <v>409.18</v>
      </c>
      <c r="AN29" s="139">
        <v>8121</v>
      </c>
      <c r="AO29" s="139">
        <v>0</v>
      </c>
      <c r="AP29" s="139">
        <v>0</v>
      </c>
      <c r="AQ29" s="139">
        <v>0</v>
      </c>
      <c r="AR29" s="137">
        <v>20</v>
      </c>
      <c r="AS29" s="137" t="s">
        <v>230</v>
      </c>
      <c r="AT29" s="137"/>
      <c r="AU29" s="137" t="s">
        <v>203</v>
      </c>
      <c r="AV29" s="137" t="s">
        <v>203</v>
      </c>
      <c r="AW29" s="137" t="s">
        <v>203</v>
      </c>
      <c r="AX29" s="137" t="s">
        <v>204</v>
      </c>
      <c r="AY29" s="137" t="s">
        <v>203</v>
      </c>
      <c r="AZ29" s="137" t="s">
        <v>203</v>
      </c>
      <c r="BA29" s="139">
        <v>0</v>
      </c>
      <c r="BB29" s="19">
        <v>45756</v>
      </c>
      <c r="BC29" s="20" t="s">
        <v>263</v>
      </c>
      <c r="BD29" s="13" t="s">
        <v>264</v>
      </c>
      <c r="BE29" s="13" t="s">
        <v>265</v>
      </c>
      <c r="BF29" s="26" t="s">
        <v>277</v>
      </c>
      <c r="BG29" s="13"/>
      <c r="BH29" s="28"/>
      <c r="BI29" s="13" t="s">
        <v>278</v>
      </c>
      <c r="BJ29" s="13"/>
      <c r="BK29" s="28"/>
      <c r="BL29" s="2" t="s">
        <v>279</v>
      </c>
    </row>
    <row r="30" spans="1:64">
      <c r="A30" s="13">
        <v>25</v>
      </c>
      <c r="B30" s="13" t="s">
        <v>38</v>
      </c>
      <c r="C30" s="13" t="s">
        <v>37</v>
      </c>
      <c r="D30" s="13" t="s">
        <v>196</v>
      </c>
      <c r="E30" s="13" t="s">
        <v>197</v>
      </c>
      <c r="F30" s="13" t="s">
        <v>198</v>
      </c>
      <c r="G30" s="13" t="s">
        <v>35</v>
      </c>
      <c r="H30" s="13" t="s">
        <v>36</v>
      </c>
      <c r="I30" s="14">
        <v>137105</v>
      </c>
      <c r="J30" s="14" t="s">
        <v>221</v>
      </c>
      <c r="K30" s="14">
        <v>137105</v>
      </c>
      <c r="L30" s="14" t="s">
        <v>217</v>
      </c>
      <c r="M30" s="14" t="s">
        <v>218</v>
      </c>
      <c r="N30" s="14">
        <v>231358</v>
      </c>
      <c r="O30" s="14" t="s">
        <v>228</v>
      </c>
      <c r="P30" s="14">
        <v>611399</v>
      </c>
      <c r="Q30" s="14" t="s">
        <v>319</v>
      </c>
      <c r="R30" s="14" t="s">
        <v>255</v>
      </c>
      <c r="S30" s="14" t="s">
        <v>346</v>
      </c>
      <c r="T30" s="137" t="s">
        <v>199</v>
      </c>
      <c r="U30" s="137" t="s">
        <v>200</v>
      </c>
      <c r="V30" s="137">
        <v>541</v>
      </c>
      <c r="W30" s="137" t="s">
        <v>259</v>
      </c>
      <c r="X30" s="137">
        <v>352071182</v>
      </c>
      <c r="Y30" s="137" t="s">
        <v>347</v>
      </c>
      <c r="Z30" s="138">
        <v>45114</v>
      </c>
      <c r="AA30" s="139">
        <v>40000</v>
      </c>
      <c r="AB30" s="137" t="s">
        <v>206</v>
      </c>
      <c r="AC30" s="137">
        <v>24</v>
      </c>
      <c r="AD30" s="137" t="s">
        <v>202</v>
      </c>
      <c r="AE30" s="137" t="s">
        <v>322</v>
      </c>
      <c r="AF30" s="139">
        <v>2130</v>
      </c>
      <c r="AG30" s="139">
        <v>2130</v>
      </c>
      <c r="AH30" s="138">
        <v>45750</v>
      </c>
      <c r="AI30" s="139">
        <v>33544.589999999997</v>
      </c>
      <c r="AJ30" s="139">
        <v>11185.41</v>
      </c>
      <c r="AK30" s="139">
        <v>44730</v>
      </c>
      <c r="AL30" s="139">
        <v>6455.41</v>
      </c>
      <c r="AM30" s="139">
        <v>277.58999999999997</v>
      </c>
      <c r="AN30" s="139">
        <v>6733</v>
      </c>
      <c r="AO30" s="139">
        <v>0</v>
      </c>
      <c r="AP30" s="139">
        <v>0</v>
      </c>
      <c r="AQ30" s="139">
        <v>0</v>
      </c>
      <c r="AR30" s="137">
        <v>21</v>
      </c>
      <c r="AS30" s="137" t="s">
        <v>230</v>
      </c>
      <c r="AT30" s="137"/>
      <c r="AU30" s="137" t="s">
        <v>203</v>
      </c>
      <c r="AV30" s="137" t="s">
        <v>203</v>
      </c>
      <c r="AW30" s="137" t="s">
        <v>203</v>
      </c>
      <c r="AX30" s="137" t="s">
        <v>204</v>
      </c>
      <c r="AY30" s="137" t="s">
        <v>203</v>
      </c>
      <c r="AZ30" s="137" t="s">
        <v>203</v>
      </c>
      <c r="BA30" s="139">
        <v>0</v>
      </c>
      <c r="BB30" s="19">
        <v>45757</v>
      </c>
      <c r="BC30" s="20" t="s">
        <v>263</v>
      </c>
      <c r="BD30" s="13" t="s">
        <v>264</v>
      </c>
      <c r="BE30" s="13" t="s">
        <v>286</v>
      </c>
      <c r="BF30" s="26" t="s">
        <v>277</v>
      </c>
      <c r="BG30" s="13"/>
      <c r="BH30" s="28"/>
      <c r="BI30" s="13" t="s">
        <v>278</v>
      </c>
      <c r="BJ30" s="13"/>
      <c r="BK30" s="28"/>
      <c r="BL30" s="2" t="s">
        <v>279</v>
      </c>
    </row>
    <row r="31" spans="1:64">
      <c r="A31" s="13">
        <v>26</v>
      </c>
      <c r="B31" s="13" t="s">
        <v>38</v>
      </c>
      <c r="C31" s="13" t="s">
        <v>37</v>
      </c>
      <c r="D31" s="13" t="s">
        <v>196</v>
      </c>
      <c r="E31" s="13" t="s">
        <v>197</v>
      </c>
      <c r="F31" s="13" t="s">
        <v>198</v>
      </c>
      <c r="G31" s="13" t="s">
        <v>35</v>
      </c>
      <c r="H31" s="13" t="s">
        <v>36</v>
      </c>
      <c r="I31" s="14">
        <v>137105</v>
      </c>
      <c r="J31" s="14" t="s">
        <v>221</v>
      </c>
      <c r="K31" s="14">
        <v>137105</v>
      </c>
      <c r="L31" s="14" t="s">
        <v>217</v>
      </c>
      <c r="M31" s="14" t="s">
        <v>218</v>
      </c>
      <c r="N31" s="14">
        <v>231358</v>
      </c>
      <c r="O31" s="14" t="s">
        <v>228</v>
      </c>
      <c r="P31" s="14">
        <v>305333</v>
      </c>
      <c r="Q31" s="14" t="s">
        <v>229</v>
      </c>
      <c r="R31" s="14" t="s">
        <v>255</v>
      </c>
      <c r="S31" s="14" t="s">
        <v>349</v>
      </c>
      <c r="T31" s="137" t="s">
        <v>199</v>
      </c>
      <c r="U31" s="137" t="s">
        <v>200</v>
      </c>
      <c r="V31" s="137">
        <v>541</v>
      </c>
      <c r="W31" s="137" t="s">
        <v>259</v>
      </c>
      <c r="X31" s="137">
        <v>352081538</v>
      </c>
      <c r="Y31" s="137" t="s">
        <v>270</v>
      </c>
      <c r="Z31" s="138">
        <v>45117</v>
      </c>
      <c r="AA31" s="139">
        <v>38000</v>
      </c>
      <c r="AB31" s="137" t="s">
        <v>206</v>
      </c>
      <c r="AC31" s="137">
        <v>24</v>
      </c>
      <c r="AD31" s="137" t="s">
        <v>202</v>
      </c>
      <c r="AE31" s="137" t="s">
        <v>322</v>
      </c>
      <c r="AF31" s="139">
        <v>2030</v>
      </c>
      <c r="AG31" s="139">
        <v>2030</v>
      </c>
      <c r="AH31" s="138">
        <v>45750</v>
      </c>
      <c r="AI31" s="139">
        <v>32154.44</v>
      </c>
      <c r="AJ31" s="139">
        <v>10475.56</v>
      </c>
      <c r="AK31" s="139">
        <v>42630</v>
      </c>
      <c r="AL31" s="139">
        <v>5845.56</v>
      </c>
      <c r="AM31" s="139">
        <v>245.44</v>
      </c>
      <c r="AN31" s="139">
        <v>6091</v>
      </c>
      <c r="AO31" s="139">
        <v>0</v>
      </c>
      <c r="AP31" s="139">
        <v>0</v>
      </c>
      <c r="AQ31" s="139">
        <v>0</v>
      </c>
      <c r="AR31" s="137">
        <v>21</v>
      </c>
      <c r="AS31" s="137" t="s">
        <v>230</v>
      </c>
      <c r="AT31" s="137"/>
      <c r="AU31" s="137" t="s">
        <v>203</v>
      </c>
      <c r="AV31" s="137" t="s">
        <v>203</v>
      </c>
      <c r="AW31" s="137" t="s">
        <v>203</v>
      </c>
      <c r="AX31" s="137" t="s">
        <v>204</v>
      </c>
      <c r="AY31" s="137" t="s">
        <v>203</v>
      </c>
      <c r="AZ31" s="137" t="s">
        <v>203</v>
      </c>
      <c r="BA31" s="139">
        <v>0</v>
      </c>
      <c r="BB31" s="19">
        <v>45757</v>
      </c>
      <c r="BC31" s="20" t="s">
        <v>263</v>
      </c>
      <c r="BD31" s="13" t="s">
        <v>264</v>
      </c>
      <c r="BE31" s="13" t="s">
        <v>265</v>
      </c>
      <c r="BF31" s="26" t="s">
        <v>277</v>
      </c>
      <c r="BG31" s="13"/>
      <c r="BH31" s="28"/>
      <c r="BI31" s="13" t="s">
        <v>278</v>
      </c>
      <c r="BJ31" s="13"/>
      <c r="BK31" s="28"/>
      <c r="BL31" s="2" t="s">
        <v>279</v>
      </c>
    </row>
    <row r="32" spans="1:64">
      <c r="A32" s="13">
        <v>27</v>
      </c>
      <c r="B32" s="13" t="s">
        <v>38</v>
      </c>
      <c r="C32" s="13" t="s">
        <v>37</v>
      </c>
      <c r="D32" s="13" t="s">
        <v>196</v>
      </c>
      <c r="E32" s="13" t="s">
        <v>197</v>
      </c>
      <c r="F32" s="13" t="s">
        <v>198</v>
      </c>
      <c r="G32" s="13" t="s">
        <v>35</v>
      </c>
      <c r="H32" s="13" t="s">
        <v>36</v>
      </c>
      <c r="I32" s="14">
        <v>145404</v>
      </c>
      <c r="J32" s="14" t="s">
        <v>216</v>
      </c>
      <c r="K32" s="14">
        <v>145404</v>
      </c>
      <c r="L32" s="14" t="s">
        <v>209</v>
      </c>
      <c r="M32" s="14" t="s">
        <v>210</v>
      </c>
      <c r="N32" s="14">
        <v>305840</v>
      </c>
      <c r="O32" s="14" t="s">
        <v>261</v>
      </c>
      <c r="P32" s="14">
        <v>427244</v>
      </c>
      <c r="Q32" s="14" t="s">
        <v>351</v>
      </c>
      <c r="R32" s="14" t="s">
        <v>255</v>
      </c>
      <c r="S32" s="14" t="s">
        <v>352</v>
      </c>
      <c r="T32" s="137" t="s">
        <v>199</v>
      </c>
      <c r="U32" s="137" t="s">
        <v>200</v>
      </c>
      <c r="V32" s="137">
        <v>541</v>
      </c>
      <c r="W32" s="137" t="s">
        <v>212</v>
      </c>
      <c r="X32" s="137">
        <v>352087424</v>
      </c>
      <c r="Y32" s="137" t="s">
        <v>353</v>
      </c>
      <c r="Z32" s="138">
        <v>45118</v>
      </c>
      <c r="AA32" s="139">
        <v>52000</v>
      </c>
      <c r="AB32" s="137" t="s">
        <v>231</v>
      </c>
      <c r="AC32" s="137">
        <v>24</v>
      </c>
      <c r="AD32" s="137" t="s">
        <v>236</v>
      </c>
      <c r="AE32" s="137" t="s">
        <v>348</v>
      </c>
      <c r="AF32" s="139">
        <v>2780</v>
      </c>
      <c r="AG32" s="139">
        <v>2780</v>
      </c>
      <c r="AH32" s="138">
        <v>45721</v>
      </c>
      <c r="AI32" s="139">
        <v>37625.4</v>
      </c>
      <c r="AJ32" s="139">
        <v>15194.6</v>
      </c>
      <c r="AK32" s="139">
        <v>52820</v>
      </c>
      <c r="AL32" s="139">
        <v>14374.6</v>
      </c>
      <c r="AM32" s="139">
        <v>976.4</v>
      </c>
      <c r="AN32" s="139">
        <v>15351</v>
      </c>
      <c r="AO32" s="139">
        <v>2474.79</v>
      </c>
      <c r="AP32" s="139">
        <v>305.20999999999998</v>
      </c>
      <c r="AQ32" s="139">
        <v>2780</v>
      </c>
      <c r="AR32" s="137">
        <v>20</v>
      </c>
      <c r="AS32" s="137">
        <v>2</v>
      </c>
      <c r="AT32" s="137" t="s">
        <v>272</v>
      </c>
      <c r="AU32" s="137" t="s">
        <v>203</v>
      </c>
      <c r="AV32" s="137" t="s">
        <v>203</v>
      </c>
      <c r="AW32" s="137" t="s">
        <v>203</v>
      </c>
      <c r="AX32" s="137" t="s">
        <v>204</v>
      </c>
      <c r="AY32" s="137" t="s">
        <v>203</v>
      </c>
      <c r="AZ32" s="137" t="s">
        <v>203</v>
      </c>
      <c r="BA32" s="139">
        <v>0</v>
      </c>
      <c r="BB32" s="19">
        <v>45757</v>
      </c>
      <c r="BC32" s="20" t="s">
        <v>263</v>
      </c>
      <c r="BD32" s="13" t="s">
        <v>264</v>
      </c>
      <c r="BE32" s="13" t="s">
        <v>265</v>
      </c>
      <c r="BF32" s="26" t="s">
        <v>44</v>
      </c>
      <c r="BG32" s="13"/>
      <c r="BH32" s="28"/>
      <c r="BI32" s="13" t="s">
        <v>278</v>
      </c>
      <c r="BJ32" s="13"/>
      <c r="BK32" s="28"/>
      <c r="BL32" s="2" t="s">
        <v>280</v>
      </c>
    </row>
    <row r="33" spans="1:64">
      <c r="A33" s="13">
        <v>28</v>
      </c>
      <c r="B33" s="13" t="s">
        <v>38</v>
      </c>
      <c r="C33" s="13" t="s">
        <v>37</v>
      </c>
      <c r="D33" s="13" t="s">
        <v>196</v>
      </c>
      <c r="E33" s="13" t="s">
        <v>197</v>
      </c>
      <c r="F33" s="13" t="s">
        <v>198</v>
      </c>
      <c r="G33" s="13" t="s">
        <v>35</v>
      </c>
      <c r="H33" s="13" t="s">
        <v>36</v>
      </c>
      <c r="I33" s="14">
        <v>145404</v>
      </c>
      <c r="J33" s="14" t="s">
        <v>216</v>
      </c>
      <c r="K33" s="14">
        <v>145404</v>
      </c>
      <c r="L33" s="14" t="s">
        <v>209</v>
      </c>
      <c r="M33" s="14" t="s">
        <v>210</v>
      </c>
      <c r="N33" s="14">
        <v>305840</v>
      </c>
      <c r="O33" s="14" t="s">
        <v>261</v>
      </c>
      <c r="P33" s="14">
        <v>415649</v>
      </c>
      <c r="Q33" s="14" t="s">
        <v>332</v>
      </c>
      <c r="R33" s="14" t="s">
        <v>255</v>
      </c>
      <c r="S33" s="14" t="s">
        <v>354</v>
      </c>
      <c r="T33" s="137" t="s">
        <v>199</v>
      </c>
      <c r="U33" s="137" t="s">
        <v>200</v>
      </c>
      <c r="V33" s="137">
        <v>541</v>
      </c>
      <c r="W33" s="137" t="s">
        <v>212</v>
      </c>
      <c r="X33" s="137">
        <v>352095020</v>
      </c>
      <c r="Y33" s="137" t="s">
        <v>355</v>
      </c>
      <c r="Z33" s="138">
        <v>45118</v>
      </c>
      <c r="AA33" s="139">
        <v>38000</v>
      </c>
      <c r="AB33" s="137" t="s">
        <v>231</v>
      </c>
      <c r="AC33" s="137">
        <v>24</v>
      </c>
      <c r="AD33" s="137" t="s">
        <v>202</v>
      </c>
      <c r="AE33" s="137" t="s">
        <v>348</v>
      </c>
      <c r="AF33" s="139">
        <v>2030</v>
      </c>
      <c r="AG33" s="139">
        <v>2030</v>
      </c>
      <c r="AH33" s="138">
        <v>45749</v>
      </c>
      <c r="AI33" s="139">
        <v>29266.32</v>
      </c>
      <c r="AJ33" s="139">
        <v>11333.68</v>
      </c>
      <c r="AK33" s="139">
        <v>40600</v>
      </c>
      <c r="AL33" s="139">
        <v>8733.68</v>
      </c>
      <c r="AM33" s="139">
        <v>494.32</v>
      </c>
      <c r="AN33" s="139">
        <v>9228</v>
      </c>
      <c r="AO33" s="139">
        <v>0</v>
      </c>
      <c r="AP33" s="139">
        <v>0</v>
      </c>
      <c r="AQ33" s="139">
        <v>0</v>
      </c>
      <c r="AR33" s="137">
        <v>20</v>
      </c>
      <c r="AS33" s="137" t="s">
        <v>230</v>
      </c>
      <c r="AT33" s="137"/>
      <c r="AU33" s="137" t="s">
        <v>203</v>
      </c>
      <c r="AV33" s="137" t="s">
        <v>203</v>
      </c>
      <c r="AW33" s="137" t="s">
        <v>203</v>
      </c>
      <c r="AX33" s="137" t="s">
        <v>204</v>
      </c>
      <c r="AY33" s="137" t="s">
        <v>203</v>
      </c>
      <c r="AZ33" s="137" t="s">
        <v>203</v>
      </c>
      <c r="BA33" s="139">
        <v>0</v>
      </c>
      <c r="BB33" s="19">
        <v>45757</v>
      </c>
      <c r="BC33" s="20" t="s">
        <v>263</v>
      </c>
      <c r="BD33" s="13" t="s">
        <v>264</v>
      </c>
      <c r="BE33" s="13" t="s">
        <v>265</v>
      </c>
      <c r="BF33" s="26" t="s">
        <v>277</v>
      </c>
      <c r="BG33" s="13"/>
      <c r="BH33" s="28"/>
      <c r="BI33" s="13" t="s">
        <v>278</v>
      </c>
      <c r="BJ33" s="13"/>
      <c r="BK33" s="28"/>
      <c r="BL33" s="2" t="s">
        <v>279</v>
      </c>
    </row>
    <row r="34" spans="1:64">
      <c r="A34" s="13">
        <v>29</v>
      </c>
      <c r="B34" s="13" t="s">
        <v>38</v>
      </c>
      <c r="C34" s="13" t="s">
        <v>37</v>
      </c>
      <c r="D34" s="13" t="s">
        <v>196</v>
      </c>
      <c r="E34" s="13" t="s">
        <v>197</v>
      </c>
      <c r="F34" s="13" t="s">
        <v>198</v>
      </c>
      <c r="G34" s="13" t="s">
        <v>35</v>
      </c>
      <c r="H34" s="13" t="s">
        <v>36</v>
      </c>
      <c r="I34" s="14">
        <v>150961</v>
      </c>
      <c r="J34" s="14" t="s">
        <v>249</v>
      </c>
      <c r="K34" s="14">
        <v>150961</v>
      </c>
      <c r="L34" s="14" t="s">
        <v>209</v>
      </c>
      <c r="M34" s="14" t="s">
        <v>210</v>
      </c>
      <c r="N34" s="14">
        <v>256189</v>
      </c>
      <c r="O34" s="14" t="s">
        <v>250</v>
      </c>
      <c r="P34" s="14">
        <v>642031</v>
      </c>
      <c r="Q34" s="14" t="s">
        <v>356</v>
      </c>
      <c r="R34" s="14" t="s">
        <v>255</v>
      </c>
      <c r="S34" s="14" t="s">
        <v>357</v>
      </c>
      <c r="T34" s="137" t="s">
        <v>199</v>
      </c>
      <c r="U34" s="137" t="s">
        <v>200</v>
      </c>
      <c r="V34" s="137">
        <v>541</v>
      </c>
      <c r="W34" s="137" t="s">
        <v>212</v>
      </c>
      <c r="X34" s="137">
        <v>352168868</v>
      </c>
      <c r="Y34" s="137" t="s">
        <v>358</v>
      </c>
      <c r="Z34" s="138">
        <v>45125</v>
      </c>
      <c r="AA34" s="139">
        <v>40000</v>
      </c>
      <c r="AB34" s="137" t="s">
        <v>231</v>
      </c>
      <c r="AC34" s="137">
        <v>24</v>
      </c>
      <c r="AD34" s="137" t="s">
        <v>202</v>
      </c>
      <c r="AE34" s="137" t="s">
        <v>350</v>
      </c>
      <c r="AF34" s="139">
        <v>2130</v>
      </c>
      <c r="AG34" s="139">
        <v>2130</v>
      </c>
      <c r="AH34" s="138">
        <v>45749</v>
      </c>
      <c r="AI34" s="139">
        <v>30801.22</v>
      </c>
      <c r="AJ34" s="139">
        <v>11798.78</v>
      </c>
      <c r="AK34" s="139">
        <v>42600</v>
      </c>
      <c r="AL34" s="139">
        <v>9198.7800000000007</v>
      </c>
      <c r="AM34" s="139">
        <v>521.22</v>
      </c>
      <c r="AN34" s="139">
        <v>9720</v>
      </c>
      <c r="AO34" s="139">
        <v>0</v>
      </c>
      <c r="AP34" s="139">
        <v>0</v>
      </c>
      <c r="AQ34" s="139">
        <v>0</v>
      </c>
      <c r="AR34" s="137">
        <v>20</v>
      </c>
      <c r="AS34" s="137" t="s">
        <v>230</v>
      </c>
      <c r="AT34" s="137"/>
      <c r="AU34" s="137" t="s">
        <v>203</v>
      </c>
      <c r="AV34" s="137" t="s">
        <v>203</v>
      </c>
      <c r="AW34" s="137" t="s">
        <v>203</v>
      </c>
      <c r="AX34" s="137" t="s">
        <v>204</v>
      </c>
      <c r="AY34" s="137" t="s">
        <v>203</v>
      </c>
      <c r="AZ34" s="137" t="s">
        <v>203</v>
      </c>
      <c r="BA34" s="139">
        <v>0</v>
      </c>
      <c r="BB34" s="19">
        <v>45756</v>
      </c>
      <c r="BC34" s="20" t="s">
        <v>263</v>
      </c>
      <c r="BD34" s="13" t="s">
        <v>264</v>
      </c>
      <c r="BE34" s="13" t="s">
        <v>265</v>
      </c>
      <c r="BF34" s="26" t="s">
        <v>277</v>
      </c>
      <c r="BG34" s="13"/>
      <c r="BH34" s="28"/>
      <c r="BI34" s="13" t="s">
        <v>278</v>
      </c>
      <c r="BJ34" s="13"/>
      <c r="BK34" s="28"/>
      <c r="BL34" s="2" t="s">
        <v>279</v>
      </c>
    </row>
    <row r="35" spans="1:64">
      <c r="A35" s="13">
        <v>30</v>
      </c>
      <c r="B35" s="13" t="s">
        <v>38</v>
      </c>
      <c r="C35" s="13" t="s">
        <v>37</v>
      </c>
      <c r="D35" s="13" t="s">
        <v>196</v>
      </c>
      <c r="E35" s="13" t="s">
        <v>197</v>
      </c>
      <c r="F35" s="13" t="s">
        <v>198</v>
      </c>
      <c r="G35" s="13" t="s">
        <v>35</v>
      </c>
      <c r="H35" s="13" t="s">
        <v>36</v>
      </c>
      <c r="I35" s="14">
        <v>150961</v>
      </c>
      <c r="J35" s="14" t="s">
        <v>249</v>
      </c>
      <c r="K35" s="14">
        <v>150961</v>
      </c>
      <c r="L35" s="14" t="s">
        <v>209</v>
      </c>
      <c r="M35" s="14" t="s">
        <v>210</v>
      </c>
      <c r="N35" s="14">
        <v>256189</v>
      </c>
      <c r="O35" s="14" t="s">
        <v>250</v>
      </c>
      <c r="P35" s="14">
        <v>642031</v>
      </c>
      <c r="Q35" s="14" t="s">
        <v>356</v>
      </c>
      <c r="R35" s="14" t="s">
        <v>255</v>
      </c>
      <c r="S35" s="14" t="s">
        <v>359</v>
      </c>
      <c r="T35" s="137" t="s">
        <v>199</v>
      </c>
      <c r="U35" s="137" t="s">
        <v>200</v>
      </c>
      <c r="V35" s="137">
        <v>541</v>
      </c>
      <c r="W35" s="137" t="s">
        <v>212</v>
      </c>
      <c r="X35" s="137">
        <v>352168923</v>
      </c>
      <c r="Y35" s="137" t="s">
        <v>360</v>
      </c>
      <c r="Z35" s="138">
        <v>45125</v>
      </c>
      <c r="AA35" s="139">
        <v>40000</v>
      </c>
      <c r="AB35" s="137" t="s">
        <v>231</v>
      </c>
      <c r="AC35" s="137">
        <v>24</v>
      </c>
      <c r="AD35" s="137" t="s">
        <v>202</v>
      </c>
      <c r="AE35" s="137" t="s">
        <v>350</v>
      </c>
      <c r="AF35" s="139">
        <v>2130</v>
      </c>
      <c r="AG35" s="139">
        <v>2130</v>
      </c>
      <c r="AH35" s="138">
        <v>45749</v>
      </c>
      <c r="AI35" s="139">
        <v>30801.22</v>
      </c>
      <c r="AJ35" s="139">
        <v>11798.78</v>
      </c>
      <c r="AK35" s="139">
        <v>42600</v>
      </c>
      <c r="AL35" s="139">
        <v>9198.7800000000007</v>
      </c>
      <c r="AM35" s="139">
        <v>521.22</v>
      </c>
      <c r="AN35" s="139">
        <v>9720</v>
      </c>
      <c r="AO35" s="139">
        <v>0</v>
      </c>
      <c r="AP35" s="139">
        <v>0</v>
      </c>
      <c r="AQ35" s="139">
        <v>0</v>
      </c>
      <c r="AR35" s="137">
        <v>20</v>
      </c>
      <c r="AS35" s="137" t="s">
        <v>230</v>
      </c>
      <c r="AT35" s="137"/>
      <c r="AU35" s="137" t="s">
        <v>203</v>
      </c>
      <c r="AV35" s="137" t="s">
        <v>203</v>
      </c>
      <c r="AW35" s="137" t="s">
        <v>203</v>
      </c>
      <c r="AX35" s="137" t="s">
        <v>204</v>
      </c>
      <c r="AY35" s="137" t="s">
        <v>203</v>
      </c>
      <c r="AZ35" s="137" t="s">
        <v>203</v>
      </c>
      <c r="BA35" s="139">
        <v>0</v>
      </c>
      <c r="BB35" s="19">
        <v>45756</v>
      </c>
      <c r="BC35" s="20" t="s">
        <v>263</v>
      </c>
      <c r="BD35" s="13" t="s">
        <v>264</v>
      </c>
      <c r="BE35" s="13" t="s">
        <v>265</v>
      </c>
      <c r="BF35" s="26" t="s">
        <v>277</v>
      </c>
      <c r="BG35" s="13"/>
      <c r="BH35" s="28"/>
      <c r="BI35" s="13" t="s">
        <v>278</v>
      </c>
      <c r="BJ35" s="13"/>
      <c r="BK35" s="28"/>
      <c r="BL35" s="2" t="s">
        <v>279</v>
      </c>
    </row>
    <row r="36" spans="1:64">
      <c r="A36" s="13">
        <v>31</v>
      </c>
      <c r="B36" s="13" t="s">
        <v>38</v>
      </c>
      <c r="C36" s="13" t="s">
        <v>37</v>
      </c>
      <c r="D36" s="13" t="s">
        <v>196</v>
      </c>
      <c r="E36" s="13" t="s">
        <v>197</v>
      </c>
      <c r="F36" s="13" t="s">
        <v>198</v>
      </c>
      <c r="G36" s="13" t="s">
        <v>35</v>
      </c>
      <c r="H36" s="13" t="s">
        <v>36</v>
      </c>
      <c r="I36" s="14">
        <v>145404</v>
      </c>
      <c r="J36" s="14" t="s">
        <v>216</v>
      </c>
      <c r="K36" s="14">
        <v>145404</v>
      </c>
      <c r="L36" s="14" t="s">
        <v>209</v>
      </c>
      <c r="M36" s="14" t="s">
        <v>210</v>
      </c>
      <c r="N36" s="14">
        <v>305840</v>
      </c>
      <c r="O36" s="14" t="s">
        <v>261</v>
      </c>
      <c r="P36" s="14">
        <v>415649</v>
      </c>
      <c r="Q36" s="14" t="s">
        <v>332</v>
      </c>
      <c r="R36" s="14" t="s">
        <v>255</v>
      </c>
      <c r="S36" s="14" t="s">
        <v>362</v>
      </c>
      <c r="T36" s="137" t="s">
        <v>199</v>
      </c>
      <c r="U36" s="137" t="s">
        <v>200</v>
      </c>
      <c r="V36" s="137">
        <v>541</v>
      </c>
      <c r="W36" s="137" t="s">
        <v>212</v>
      </c>
      <c r="X36" s="137">
        <v>352256824</v>
      </c>
      <c r="Y36" s="137" t="s">
        <v>246</v>
      </c>
      <c r="Z36" s="138">
        <v>45132</v>
      </c>
      <c r="AA36" s="139">
        <v>38000</v>
      </c>
      <c r="AB36" s="137" t="s">
        <v>231</v>
      </c>
      <c r="AC36" s="137">
        <v>24</v>
      </c>
      <c r="AD36" s="137" t="s">
        <v>202</v>
      </c>
      <c r="AE36" s="137" t="s">
        <v>348</v>
      </c>
      <c r="AF36" s="139">
        <v>2030</v>
      </c>
      <c r="AG36" s="139">
        <v>2030</v>
      </c>
      <c r="AH36" s="138">
        <v>45749</v>
      </c>
      <c r="AI36" s="139">
        <v>29805.46</v>
      </c>
      <c r="AJ36" s="139">
        <v>10794.54</v>
      </c>
      <c r="AK36" s="139">
        <v>40600</v>
      </c>
      <c r="AL36" s="139">
        <v>8194.5400000000009</v>
      </c>
      <c r="AM36" s="139">
        <v>447.46</v>
      </c>
      <c r="AN36" s="139">
        <v>8642</v>
      </c>
      <c r="AO36" s="139">
        <v>0</v>
      </c>
      <c r="AP36" s="139">
        <v>0</v>
      </c>
      <c r="AQ36" s="139">
        <v>0</v>
      </c>
      <c r="AR36" s="137">
        <v>20</v>
      </c>
      <c r="AS36" s="137" t="s">
        <v>230</v>
      </c>
      <c r="AT36" s="137"/>
      <c r="AU36" s="137" t="s">
        <v>203</v>
      </c>
      <c r="AV36" s="137" t="s">
        <v>203</v>
      </c>
      <c r="AW36" s="137" t="s">
        <v>203</v>
      </c>
      <c r="AX36" s="137" t="s">
        <v>204</v>
      </c>
      <c r="AY36" s="137" t="s">
        <v>203</v>
      </c>
      <c r="AZ36" s="137" t="s">
        <v>203</v>
      </c>
      <c r="BA36" s="139">
        <v>0</v>
      </c>
      <c r="BB36" s="19">
        <v>45757</v>
      </c>
      <c r="BC36" s="20" t="s">
        <v>263</v>
      </c>
      <c r="BD36" s="13" t="s">
        <v>264</v>
      </c>
      <c r="BE36" s="13" t="s">
        <v>286</v>
      </c>
      <c r="BF36" s="26" t="s">
        <v>277</v>
      </c>
      <c r="BG36" s="13"/>
      <c r="BH36" s="28"/>
      <c r="BI36" s="13" t="s">
        <v>278</v>
      </c>
      <c r="BJ36" s="13"/>
      <c r="BK36" s="28"/>
      <c r="BL36" s="2" t="s">
        <v>279</v>
      </c>
    </row>
    <row r="37" spans="1:64">
      <c r="A37" s="13">
        <v>32</v>
      </c>
      <c r="B37" s="13" t="s">
        <v>38</v>
      </c>
      <c r="C37" s="13" t="s">
        <v>37</v>
      </c>
      <c r="D37" s="13" t="s">
        <v>196</v>
      </c>
      <c r="E37" s="13" t="s">
        <v>197</v>
      </c>
      <c r="F37" s="13" t="s">
        <v>198</v>
      </c>
      <c r="G37" s="13" t="s">
        <v>35</v>
      </c>
      <c r="H37" s="13" t="s">
        <v>36</v>
      </c>
      <c r="I37" s="14">
        <v>149294</v>
      </c>
      <c r="J37" s="14" t="s">
        <v>221</v>
      </c>
      <c r="K37" s="14">
        <v>149294</v>
      </c>
      <c r="L37" s="14" t="s">
        <v>217</v>
      </c>
      <c r="M37" s="14" t="s">
        <v>218</v>
      </c>
      <c r="N37" s="14">
        <v>253155</v>
      </c>
      <c r="O37" s="14" t="s">
        <v>247</v>
      </c>
      <c r="P37" s="14">
        <v>332648</v>
      </c>
      <c r="Q37" s="14" t="s">
        <v>361</v>
      </c>
      <c r="R37" s="14" t="s">
        <v>255</v>
      </c>
      <c r="S37" s="14" t="s">
        <v>363</v>
      </c>
      <c r="T37" s="137" t="s">
        <v>199</v>
      </c>
      <c r="U37" s="137" t="s">
        <v>200</v>
      </c>
      <c r="V37" s="137">
        <v>541</v>
      </c>
      <c r="W37" s="137" t="s">
        <v>259</v>
      </c>
      <c r="X37" s="137">
        <v>352260853</v>
      </c>
      <c r="Y37" s="137" t="s">
        <v>364</v>
      </c>
      <c r="Z37" s="138">
        <v>45131</v>
      </c>
      <c r="AA37" s="139">
        <v>42000</v>
      </c>
      <c r="AB37" s="137" t="s">
        <v>214</v>
      </c>
      <c r="AC37" s="137">
        <v>24</v>
      </c>
      <c r="AD37" s="137" t="s">
        <v>202</v>
      </c>
      <c r="AE37" s="137" t="s">
        <v>339</v>
      </c>
      <c r="AF37" s="139">
        <v>2240</v>
      </c>
      <c r="AG37" s="139">
        <v>2240</v>
      </c>
      <c r="AH37" s="138">
        <v>45723</v>
      </c>
      <c r="AI37" s="139">
        <v>30891.08</v>
      </c>
      <c r="AJ37" s="139">
        <v>11668.92</v>
      </c>
      <c r="AK37" s="139">
        <v>42560</v>
      </c>
      <c r="AL37" s="139">
        <v>11108.92</v>
      </c>
      <c r="AM37" s="139">
        <v>735.08</v>
      </c>
      <c r="AN37" s="139">
        <v>11844</v>
      </c>
      <c r="AO37" s="139">
        <v>0</v>
      </c>
      <c r="AP37" s="139">
        <v>0</v>
      </c>
      <c r="AQ37" s="139">
        <v>0</v>
      </c>
      <c r="AR37" s="137">
        <v>19</v>
      </c>
      <c r="AS37" s="137" t="s">
        <v>230</v>
      </c>
      <c r="AT37" s="137"/>
      <c r="AU37" s="137" t="s">
        <v>203</v>
      </c>
      <c r="AV37" s="137" t="s">
        <v>203</v>
      </c>
      <c r="AW37" s="137" t="s">
        <v>203</v>
      </c>
      <c r="AX37" s="137" t="s">
        <v>204</v>
      </c>
      <c r="AY37" s="137" t="s">
        <v>203</v>
      </c>
      <c r="AZ37" s="137" t="s">
        <v>203</v>
      </c>
      <c r="BA37" s="139">
        <v>0</v>
      </c>
      <c r="BB37" s="19">
        <v>45756</v>
      </c>
      <c r="BC37" s="20" t="s">
        <v>263</v>
      </c>
      <c r="BD37" s="13" t="s">
        <v>264</v>
      </c>
      <c r="BE37" s="13" t="s">
        <v>265</v>
      </c>
      <c r="BF37" s="26" t="s">
        <v>277</v>
      </c>
      <c r="BG37" s="13"/>
      <c r="BH37" s="28"/>
      <c r="BI37" s="13" t="s">
        <v>278</v>
      </c>
      <c r="BJ37" s="13"/>
      <c r="BK37" s="28"/>
      <c r="BL37" s="2" t="s">
        <v>279</v>
      </c>
    </row>
    <row r="38" spans="1:64">
      <c r="A38" s="13">
        <v>33</v>
      </c>
      <c r="B38" s="13" t="s">
        <v>38</v>
      </c>
      <c r="C38" s="13" t="s">
        <v>37</v>
      </c>
      <c r="D38" s="13" t="s">
        <v>196</v>
      </c>
      <c r="E38" s="13" t="s">
        <v>197</v>
      </c>
      <c r="F38" s="13" t="s">
        <v>198</v>
      </c>
      <c r="G38" s="13" t="s">
        <v>35</v>
      </c>
      <c r="H38" s="13" t="s">
        <v>36</v>
      </c>
      <c r="I38" s="14">
        <v>145404</v>
      </c>
      <c r="J38" s="14" t="s">
        <v>216</v>
      </c>
      <c r="K38" s="14">
        <v>145404</v>
      </c>
      <c r="L38" s="14" t="s">
        <v>209</v>
      </c>
      <c r="M38" s="14" t="s">
        <v>210</v>
      </c>
      <c r="N38" s="14">
        <v>305840</v>
      </c>
      <c r="O38" s="14" t="s">
        <v>261</v>
      </c>
      <c r="P38" s="14">
        <v>415649</v>
      </c>
      <c r="Q38" s="14" t="s">
        <v>332</v>
      </c>
      <c r="R38" s="14" t="s">
        <v>255</v>
      </c>
      <c r="S38" s="14" t="s">
        <v>365</v>
      </c>
      <c r="T38" s="137" t="s">
        <v>199</v>
      </c>
      <c r="U38" s="137" t="s">
        <v>200</v>
      </c>
      <c r="V38" s="137">
        <v>541</v>
      </c>
      <c r="W38" s="137" t="s">
        <v>212</v>
      </c>
      <c r="X38" s="137">
        <v>352359265</v>
      </c>
      <c r="Y38" s="137" t="s">
        <v>366</v>
      </c>
      <c r="Z38" s="138">
        <v>45138</v>
      </c>
      <c r="AA38" s="139">
        <v>38000</v>
      </c>
      <c r="AB38" s="137" t="s">
        <v>231</v>
      </c>
      <c r="AC38" s="137">
        <v>24</v>
      </c>
      <c r="AD38" s="137" t="s">
        <v>202</v>
      </c>
      <c r="AE38" s="137" t="s">
        <v>345</v>
      </c>
      <c r="AF38" s="139">
        <v>2030</v>
      </c>
      <c r="AG38" s="139">
        <v>2030</v>
      </c>
      <c r="AH38" s="138">
        <v>45749</v>
      </c>
      <c r="AI38" s="139">
        <v>30161.48</v>
      </c>
      <c r="AJ38" s="139">
        <v>10438.52</v>
      </c>
      <c r="AK38" s="139">
        <v>40600</v>
      </c>
      <c r="AL38" s="139">
        <v>7838.52</v>
      </c>
      <c r="AM38" s="139">
        <v>432.48</v>
      </c>
      <c r="AN38" s="139">
        <v>8271</v>
      </c>
      <c r="AO38" s="139">
        <v>0</v>
      </c>
      <c r="AP38" s="139">
        <v>0</v>
      </c>
      <c r="AQ38" s="139">
        <v>0</v>
      </c>
      <c r="AR38" s="137">
        <v>20</v>
      </c>
      <c r="AS38" s="137" t="s">
        <v>230</v>
      </c>
      <c r="AT38" s="137"/>
      <c r="AU38" s="137" t="s">
        <v>203</v>
      </c>
      <c r="AV38" s="137" t="s">
        <v>203</v>
      </c>
      <c r="AW38" s="137" t="s">
        <v>203</v>
      </c>
      <c r="AX38" s="137" t="s">
        <v>204</v>
      </c>
      <c r="AY38" s="137" t="s">
        <v>203</v>
      </c>
      <c r="AZ38" s="137" t="s">
        <v>203</v>
      </c>
      <c r="BA38" s="139">
        <v>0</v>
      </c>
      <c r="BB38" s="19">
        <v>45757</v>
      </c>
      <c r="BC38" s="20" t="s">
        <v>263</v>
      </c>
      <c r="BD38" s="13" t="s">
        <v>264</v>
      </c>
      <c r="BE38" s="13" t="s">
        <v>286</v>
      </c>
      <c r="BF38" s="26" t="s">
        <v>277</v>
      </c>
      <c r="BG38" s="13"/>
      <c r="BH38" s="28"/>
      <c r="BI38" s="13" t="s">
        <v>278</v>
      </c>
      <c r="BJ38" s="13"/>
      <c r="BK38" s="28"/>
      <c r="BL38" s="2" t="s">
        <v>279</v>
      </c>
    </row>
    <row r="39" spans="1:64">
      <c r="A39" s="13">
        <v>34</v>
      </c>
      <c r="B39" s="13" t="s">
        <v>38</v>
      </c>
      <c r="C39" s="13" t="s">
        <v>37</v>
      </c>
      <c r="D39" s="13" t="s">
        <v>196</v>
      </c>
      <c r="E39" s="13" t="s">
        <v>197</v>
      </c>
      <c r="F39" s="13" t="s">
        <v>198</v>
      </c>
      <c r="G39" s="13" t="s">
        <v>35</v>
      </c>
      <c r="H39" s="13" t="s">
        <v>36</v>
      </c>
      <c r="I39" s="14">
        <v>132044</v>
      </c>
      <c r="J39" s="14" t="s">
        <v>208</v>
      </c>
      <c r="K39" s="14">
        <v>132044</v>
      </c>
      <c r="L39" s="14" t="s">
        <v>209</v>
      </c>
      <c r="M39" s="14" t="s">
        <v>210</v>
      </c>
      <c r="N39" s="14">
        <v>222854</v>
      </c>
      <c r="O39" s="14" t="s">
        <v>211</v>
      </c>
      <c r="P39" s="14">
        <v>402834</v>
      </c>
      <c r="Q39" s="14" t="s">
        <v>303</v>
      </c>
      <c r="R39" s="14" t="s">
        <v>255</v>
      </c>
      <c r="S39" s="14" t="s">
        <v>369</v>
      </c>
      <c r="T39" s="137" t="s">
        <v>205</v>
      </c>
      <c r="U39" s="137" t="s">
        <v>200</v>
      </c>
      <c r="V39" s="137">
        <v>541</v>
      </c>
      <c r="W39" s="137" t="s">
        <v>212</v>
      </c>
      <c r="X39" s="137">
        <v>352561391</v>
      </c>
      <c r="Y39" s="137" t="s">
        <v>370</v>
      </c>
      <c r="Z39" s="138">
        <v>45155</v>
      </c>
      <c r="AA39" s="139">
        <v>50000</v>
      </c>
      <c r="AB39" s="137" t="s">
        <v>207</v>
      </c>
      <c r="AC39" s="137">
        <v>24</v>
      </c>
      <c r="AD39" s="137" t="s">
        <v>236</v>
      </c>
      <c r="AE39" s="137" t="s">
        <v>367</v>
      </c>
      <c r="AF39" s="139">
        <v>2670</v>
      </c>
      <c r="AG39" s="139">
        <v>2670</v>
      </c>
      <c r="AH39" s="138">
        <v>45748</v>
      </c>
      <c r="AI39" s="139">
        <v>36601.35</v>
      </c>
      <c r="AJ39" s="139">
        <v>14128.65</v>
      </c>
      <c r="AK39" s="139">
        <v>50730</v>
      </c>
      <c r="AL39" s="139">
        <v>13398.65</v>
      </c>
      <c r="AM39" s="139">
        <v>912.11</v>
      </c>
      <c r="AN39" s="139">
        <v>14310.76</v>
      </c>
      <c r="AO39" s="139">
        <v>0</v>
      </c>
      <c r="AP39" s="139">
        <v>0</v>
      </c>
      <c r="AQ39" s="139">
        <v>0</v>
      </c>
      <c r="AR39" s="137">
        <v>19</v>
      </c>
      <c r="AS39" s="137" t="s">
        <v>230</v>
      </c>
      <c r="AT39" s="137"/>
      <c r="AU39" s="137" t="s">
        <v>203</v>
      </c>
      <c r="AV39" s="137" t="s">
        <v>203</v>
      </c>
      <c r="AW39" s="137" t="s">
        <v>203</v>
      </c>
      <c r="AX39" s="137" t="s">
        <v>204</v>
      </c>
      <c r="AY39" s="137" t="s">
        <v>203</v>
      </c>
      <c r="AZ39" s="137" t="s">
        <v>203</v>
      </c>
      <c r="BA39" s="139">
        <v>0</v>
      </c>
      <c r="BB39" s="19">
        <v>45756</v>
      </c>
      <c r="BC39" s="20" t="s">
        <v>263</v>
      </c>
      <c r="BD39" s="13" t="s">
        <v>264</v>
      </c>
      <c r="BE39" s="13" t="s">
        <v>265</v>
      </c>
      <c r="BF39" s="26" t="s">
        <v>277</v>
      </c>
      <c r="BG39" s="13"/>
      <c r="BH39" s="28"/>
      <c r="BI39" s="13" t="s">
        <v>278</v>
      </c>
      <c r="BJ39" s="13"/>
      <c r="BK39" s="28"/>
      <c r="BL39" s="2" t="s">
        <v>279</v>
      </c>
    </row>
    <row r="40" spans="1:64">
      <c r="A40" s="13">
        <v>35</v>
      </c>
      <c r="B40" s="13" t="s">
        <v>38</v>
      </c>
      <c r="C40" s="13" t="s">
        <v>37</v>
      </c>
      <c r="D40" s="13" t="s">
        <v>196</v>
      </c>
      <c r="E40" s="13" t="s">
        <v>197</v>
      </c>
      <c r="F40" s="13" t="s">
        <v>198</v>
      </c>
      <c r="G40" s="13" t="s">
        <v>35</v>
      </c>
      <c r="H40" s="13" t="s">
        <v>36</v>
      </c>
      <c r="I40" s="14">
        <v>132683</v>
      </c>
      <c r="J40" s="14" t="s">
        <v>215</v>
      </c>
      <c r="K40" s="14">
        <v>132683</v>
      </c>
      <c r="L40" s="14" t="s">
        <v>209</v>
      </c>
      <c r="M40" s="14" t="s">
        <v>210</v>
      </c>
      <c r="N40" s="14">
        <v>540162</v>
      </c>
      <c r="O40" s="14" t="s">
        <v>266</v>
      </c>
      <c r="P40" s="14">
        <v>898627</v>
      </c>
      <c r="Q40" s="14" t="s">
        <v>267</v>
      </c>
      <c r="R40" s="14" t="s">
        <v>255</v>
      </c>
      <c r="S40" s="14" t="s">
        <v>371</v>
      </c>
      <c r="T40" s="137" t="s">
        <v>199</v>
      </c>
      <c r="U40" s="137" t="s">
        <v>200</v>
      </c>
      <c r="V40" s="137">
        <v>541</v>
      </c>
      <c r="W40" s="137" t="s">
        <v>212</v>
      </c>
      <c r="X40" s="137">
        <v>352577085</v>
      </c>
      <c r="Y40" s="137" t="s">
        <v>372</v>
      </c>
      <c r="Z40" s="138">
        <v>45156</v>
      </c>
      <c r="AA40" s="139">
        <v>35000</v>
      </c>
      <c r="AB40" s="137" t="s">
        <v>219</v>
      </c>
      <c r="AC40" s="137">
        <v>24</v>
      </c>
      <c r="AD40" s="137" t="s">
        <v>202</v>
      </c>
      <c r="AE40" s="137" t="s">
        <v>373</v>
      </c>
      <c r="AF40" s="139">
        <v>1870</v>
      </c>
      <c r="AG40" s="139">
        <v>1870</v>
      </c>
      <c r="AH40" s="138">
        <v>45723</v>
      </c>
      <c r="AI40" s="139">
        <v>24017.31</v>
      </c>
      <c r="AJ40" s="139">
        <v>9642.69</v>
      </c>
      <c r="AK40" s="139">
        <v>33660</v>
      </c>
      <c r="AL40" s="139">
        <v>10982.69</v>
      </c>
      <c r="AM40" s="139">
        <v>842.77</v>
      </c>
      <c r="AN40" s="139">
        <v>11825.46</v>
      </c>
      <c r="AO40" s="139">
        <v>0</v>
      </c>
      <c r="AP40" s="139">
        <v>0</v>
      </c>
      <c r="AQ40" s="139">
        <v>0</v>
      </c>
      <c r="AR40" s="137">
        <v>18</v>
      </c>
      <c r="AS40" s="137" t="s">
        <v>230</v>
      </c>
      <c r="AT40" s="137"/>
      <c r="AU40" s="137" t="s">
        <v>203</v>
      </c>
      <c r="AV40" s="137" t="s">
        <v>203</v>
      </c>
      <c r="AW40" s="137" t="s">
        <v>203</v>
      </c>
      <c r="AX40" s="137" t="s">
        <v>204</v>
      </c>
      <c r="AY40" s="137" t="s">
        <v>203</v>
      </c>
      <c r="AZ40" s="137" t="s">
        <v>203</v>
      </c>
      <c r="BA40" s="139">
        <v>0</v>
      </c>
      <c r="BB40" s="19">
        <v>45757</v>
      </c>
      <c r="BC40" s="20" t="s">
        <v>263</v>
      </c>
      <c r="BD40" s="13" t="s">
        <v>264</v>
      </c>
      <c r="BE40" s="13" t="s">
        <v>265</v>
      </c>
      <c r="BF40" s="26" t="s">
        <v>277</v>
      </c>
      <c r="BG40" s="13"/>
      <c r="BH40" s="28"/>
      <c r="BI40" s="13" t="s">
        <v>278</v>
      </c>
      <c r="BJ40" s="13"/>
      <c r="BK40" s="28"/>
      <c r="BL40" s="2" t="s">
        <v>279</v>
      </c>
    </row>
    <row r="41" spans="1:64">
      <c r="A41" s="13">
        <v>36</v>
      </c>
      <c r="B41" s="13" t="s">
        <v>38</v>
      </c>
      <c r="C41" s="13" t="s">
        <v>37</v>
      </c>
      <c r="D41" s="13" t="s">
        <v>196</v>
      </c>
      <c r="E41" s="13" t="s">
        <v>197</v>
      </c>
      <c r="F41" s="13" t="s">
        <v>198</v>
      </c>
      <c r="G41" s="13" t="s">
        <v>35</v>
      </c>
      <c r="H41" s="13" t="s">
        <v>36</v>
      </c>
      <c r="I41" s="14">
        <v>137105</v>
      </c>
      <c r="J41" s="14" t="s">
        <v>221</v>
      </c>
      <c r="K41" s="14">
        <v>137105</v>
      </c>
      <c r="L41" s="14" t="s">
        <v>217</v>
      </c>
      <c r="M41" s="14" t="s">
        <v>218</v>
      </c>
      <c r="N41" s="14">
        <v>231358</v>
      </c>
      <c r="O41" s="14" t="s">
        <v>228</v>
      </c>
      <c r="P41" s="14">
        <v>611399</v>
      </c>
      <c r="Q41" s="14" t="s">
        <v>319</v>
      </c>
      <c r="R41" s="14" t="s">
        <v>255</v>
      </c>
      <c r="S41" s="14" t="s">
        <v>374</v>
      </c>
      <c r="T41" s="137" t="s">
        <v>199</v>
      </c>
      <c r="U41" s="137" t="s">
        <v>200</v>
      </c>
      <c r="V41" s="137">
        <v>541</v>
      </c>
      <c r="W41" s="137" t="s">
        <v>259</v>
      </c>
      <c r="X41" s="137">
        <v>352722931</v>
      </c>
      <c r="Y41" s="137" t="s">
        <v>256</v>
      </c>
      <c r="Z41" s="138">
        <v>45166</v>
      </c>
      <c r="AA41" s="139">
        <v>40000</v>
      </c>
      <c r="AB41" s="137" t="s">
        <v>206</v>
      </c>
      <c r="AC41" s="137">
        <v>24</v>
      </c>
      <c r="AD41" s="137" t="s">
        <v>202</v>
      </c>
      <c r="AE41" s="137" t="s">
        <v>367</v>
      </c>
      <c r="AF41" s="139">
        <v>2130</v>
      </c>
      <c r="AG41" s="139">
        <v>2130</v>
      </c>
      <c r="AH41" s="138">
        <v>45750</v>
      </c>
      <c r="AI41" s="139">
        <v>29579.599999999999</v>
      </c>
      <c r="AJ41" s="139">
        <v>10890.4</v>
      </c>
      <c r="AK41" s="139">
        <v>40470</v>
      </c>
      <c r="AL41" s="139">
        <v>10420.4</v>
      </c>
      <c r="AM41" s="139">
        <v>698.6</v>
      </c>
      <c r="AN41" s="139">
        <v>11119</v>
      </c>
      <c r="AO41" s="139">
        <v>0</v>
      </c>
      <c r="AP41" s="139">
        <v>0</v>
      </c>
      <c r="AQ41" s="139">
        <v>0</v>
      </c>
      <c r="AR41" s="137">
        <v>19</v>
      </c>
      <c r="AS41" s="137" t="s">
        <v>230</v>
      </c>
      <c r="AT41" s="137"/>
      <c r="AU41" s="137" t="s">
        <v>203</v>
      </c>
      <c r="AV41" s="137" t="s">
        <v>203</v>
      </c>
      <c r="AW41" s="137" t="s">
        <v>203</v>
      </c>
      <c r="AX41" s="137" t="s">
        <v>204</v>
      </c>
      <c r="AY41" s="137" t="s">
        <v>203</v>
      </c>
      <c r="AZ41" s="137" t="s">
        <v>203</v>
      </c>
      <c r="BA41" s="139">
        <v>0</v>
      </c>
      <c r="BB41" s="19">
        <v>45757</v>
      </c>
      <c r="BC41" s="20" t="s">
        <v>263</v>
      </c>
      <c r="BD41" s="13" t="s">
        <v>264</v>
      </c>
      <c r="BE41" s="13" t="s">
        <v>265</v>
      </c>
      <c r="BF41" s="26" t="s">
        <v>277</v>
      </c>
      <c r="BG41" s="13"/>
      <c r="BH41" s="28"/>
      <c r="BI41" s="13" t="s">
        <v>278</v>
      </c>
      <c r="BJ41" s="13"/>
      <c r="BK41" s="28"/>
      <c r="BL41" s="2" t="s">
        <v>279</v>
      </c>
    </row>
    <row r="42" spans="1:64">
      <c r="A42" s="13">
        <v>37</v>
      </c>
      <c r="B42" s="13" t="s">
        <v>38</v>
      </c>
      <c r="C42" s="13" t="s">
        <v>37</v>
      </c>
      <c r="D42" s="13" t="s">
        <v>196</v>
      </c>
      <c r="E42" s="13" t="s">
        <v>197</v>
      </c>
      <c r="F42" s="13" t="s">
        <v>198</v>
      </c>
      <c r="G42" s="13" t="s">
        <v>35</v>
      </c>
      <c r="H42" s="13" t="s">
        <v>36</v>
      </c>
      <c r="I42" s="14">
        <v>137105</v>
      </c>
      <c r="J42" s="14" t="s">
        <v>221</v>
      </c>
      <c r="K42" s="14">
        <v>137105</v>
      </c>
      <c r="L42" s="14" t="s">
        <v>217</v>
      </c>
      <c r="M42" s="14" t="s">
        <v>218</v>
      </c>
      <c r="N42" s="14">
        <v>231358</v>
      </c>
      <c r="O42" s="14" t="s">
        <v>228</v>
      </c>
      <c r="P42" s="14">
        <v>611399</v>
      </c>
      <c r="Q42" s="14" t="s">
        <v>319</v>
      </c>
      <c r="R42" s="14" t="s">
        <v>255</v>
      </c>
      <c r="S42" s="14" t="s">
        <v>375</v>
      </c>
      <c r="T42" s="137" t="s">
        <v>199</v>
      </c>
      <c r="U42" s="137" t="s">
        <v>200</v>
      </c>
      <c r="V42" s="137">
        <v>541</v>
      </c>
      <c r="W42" s="137" t="s">
        <v>259</v>
      </c>
      <c r="X42" s="137">
        <v>352805696</v>
      </c>
      <c r="Y42" s="137" t="s">
        <v>213</v>
      </c>
      <c r="Z42" s="138">
        <v>45171</v>
      </c>
      <c r="AA42" s="139">
        <v>38000</v>
      </c>
      <c r="AB42" s="137" t="s">
        <v>206</v>
      </c>
      <c r="AC42" s="137">
        <v>24</v>
      </c>
      <c r="AD42" s="137" t="s">
        <v>202</v>
      </c>
      <c r="AE42" s="137" t="s">
        <v>367</v>
      </c>
      <c r="AF42" s="139">
        <v>2030</v>
      </c>
      <c r="AG42" s="139">
        <v>2030</v>
      </c>
      <c r="AH42" s="138">
        <v>45750</v>
      </c>
      <c r="AI42" s="139">
        <v>28438.35</v>
      </c>
      <c r="AJ42" s="139">
        <v>10131.65</v>
      </c>
      <c r="AK42" s="139">
        <v>38570</v>
      </c>
      <c r="AL42" s="139">
        <v>9561.65</v>
      </c>
      <c r="AM42" s="139">
        <v>625.35</v>
      </c>
      <c r="AN42" s="139">
        <v>10187</v>
      </c>
      <c r="AO42" s="139">
        <v>0</v>
      </c>
      <c r="AP42" s="139">
        <v>0</v>
      </c>
      <c r="AQ42" s="139">
        <v>0</v>
      </c>
      <c r="AR42" s="137">
        <v>19</v>
      </c>
      <c r="AS42" s="137" t="s">
        <v>230</v>
      </c>
      <c r="AT42" s="137"/>
      <c r="AU42" s="137" t="s">
        <v>203</v>
      </c>
      <c r="AV42" s="137" t="s">
        <v>203</v>
      </c>
      <c r="AW42" s="137" t="s">
        <v>203</v>
      </c>
      <c r="AX42" s="137" t="s">
        <v>204</v>
      </c>
      <c r="AY42" s="137" t="s">
        <v>203</v>
      </c>
      <c r="AZ42" s="137" t="s">
        <v>203</v>
      </c>
      <c r="BA42" s="139">
        <v>0</v>
      </c>
      <c r="BB42" s="19">
        <v>45757</v>
      </c>
      <c r="BC42" s="20" t="s">
        <v>263</v>
      </c>
      <c r="BD42" s="13" t="s">
        <v>264</v>
      </c>
      <c r="BE42" s="13" t="s">
        <v>265</v>
      </c>
      <c r="BF42" s="26" t="s">
        <v>277</v>
      </c>
      <c r="BG42" s="13"/>
      <c r="BH42" s="28"/>
      <c r="BI42" s="13" t="s">
        <v>278</v>
      </c>
      <c r="BJ42" s="13"/>
      <c r="BK42" s="28"/>
      <c r="BL42" s="2" t="s">
        <v>279</v>
      </c>
    </row>
    <row r="43" spans="1:64">
      <c r="A43" s="13">
        <v>38</v>
      </c>
      <c r="B43" s="13" t="s">
        <v>38</v>
      </c>
      <c r="C43" s="13" t="s">
        <v>37</v>
      </c>
      <c r="D43" s="13" t="s">
        <v>196</v>
      </c>
      <c r="E43" s="13" t="s">
        <v>197</v>
      </c>
      <c r="F43" s="13" t="s">
        <v>198</v>
      </c>
      <c r="G43" s="13" t="s">
        <v>35</v>
      </c>
      <c r="H43" s="13" t="s">
        <v>36</v>
      </c>
      <c r="I43" s="14">
        <v>149294</v>
      </c>
      <c r="J43" s="14" t="s">
        <v>221</v>
      </c>
      <c r="K43" s="14">
        <v>149294</v>
      </c>
      <c r="L43" s="14" t="s">
        <v>217</v>
      </c>
      <c r="M43" s="14" t="s">
        <v>218</v>
      </c>
      <c r="N43" s="14">
        <v>253155</v>
      </c>
      <c r="O43" s="14" t="s">
        <v>247</v>
      </c>
      <c r="P43" s="14">
        <v>332541</v>
      </c>
      <c r="Q43" s="14" t="s">
        <v>248</v>
      </c>
      <c r="R43" s="14" t="s">
        <v>255</v>
      </c>
      <c r="S43" s="14" t="s">
        <v>376</v>
      </c>
      <c r="T43" s="137" t="s">
        <v>199</v>
      </c>
      <c r="U43" s="137" t="s">
        <v>200</v>
      </c>
      <c r="V43" s="137">
        <v>541</v>
      </c>
      <c r="W43" s="137" t="s">
        <v>259</v>
      </c>
      <c r="X43" s="137">
        <v>352866700</v>
      </c>
      <c r="Y43" s="137" t="s">
        <v>223</v>
      </c>
      <c r="Z43" s="138">
        <v>45182</v>
      </c>
      <c r="AA43" s="139">
        <v>42000</v>
      </c>
      <c r="AB43" s="137" t="s">
        <v>214</v>
      </c>
      <c r="AC43" s="137">
        <v>24</v>
      </c>
      <c r="AD43" s="137" t="s">
        <v>202</v>
      </c>
      <c r="AE43" s="137" t="s">
        <v>368</v>
      </c>
      <c r="AF43" s="139">
        <v>2240</v>
      </c>
      <c r="AG43" s="139">
        <v>2240</v>
      </c>
      <c r="AH43" s="138">
        <v>45723</v>
      </c>
      <c r="AI43" s="139">
        <v>29828.62</v>
      </c>
      <c r="AJ43" s="139">
        <v>10491.38</v>
      </c>
      <c r="AK43" s="139">
        <v>40320</v>
      </c>
      <c r="AL43" s="139">
        <v>12171.38</v>
      </c>
      <c r="AM43" s="139">
        <v>903.62</v>
      </c>
      <c r="AN43" s="139">
        <v>13075</v>
      </c>
      <c r="AO43" s="139">
        <v>0</v>
      </c>
      <c r="AP43" s="139">
        <v>0</v>
      </c>
      <c r="AQ43" s="139">
        <v>0</v>
      </c>
      <c r="AR43" s="137">
        <v>18</v>
      </c>
      <c r="AS43" s="137" t="s">
        <v>230</v>
      </c>
      <c r="AT43" s="137"/>
      <c r="AU43" s="137" t="s">
        <v>203</v>
      </c>
      <c r="AV43" s="137" t="s">
        <v>203</v>
      </c>
      <c r="AW43" s="137" t="s">
        <v>203</v>
      </c>
      <c r="AX43" s="137" t="s">
        <v>204</v>
      </c>
      <c r="AY43" s="137" t="s">
        <v>203</v>
      </c>
      <c r="AZ43" s="137" t="s">
        <v>203</v>
      </c>
      <c r="BA43" s="139">
        <v>0</v>
      </c>
      <c r="BB43" s="19">
        <v>45756</v>
      </c>
      <c r="BC43" s="20" t="s">
        <v>263</v>
      </c>
      <c r="BD43" s="13" t="s">
        <v>264</v>
      </c>
      <c r="BE43" s="13" t="s">
        <v>265</v>
      </c>
      <c r="BF43" s="26" t="s">
        <v>277</v>
      </c>
      <c r="BG43" s="13"/>
      <c r="BH43" s="28"/>
      <c r="BI43" s="13" t="s">
        <v>278</v>
      </c>
      <c r="BJ43" s="13"/>
      <c r="BK43" s="28"/>
      <c r="BL43" s="2" t="s">
        <v>279</v>
      </c>
    </row>
    <row r="44" spans="1:64">
      <c r="A44" s="13">
        <v>39</v>
      </c>
      <c r="B44" s="13" t="s">
        <v>38</v>
      </c>
      <c r="C44" s="13" t="s">
        <v>37</v>
      </c>
      <c r="D44" s="13" t="s">
        <v>196</v>
      </c>
      <c r="E44" s="13" t="s">
        <v>197</v>
      </c>
      <c r="F44" s="13" t="s">
        <v>198</v>
      </c>
      <c r="G44" s="13" t="s">
        <v>35</v>
      </c>
      <c r="H44" s="13" t="s">
        <v>36</v>
      </c>
      <c r="I44" s="14">
        <v>132683</v>
      </c>
      <c r="J44" s="14" t="s">
        <v>215</v>
      </c>
      <c r="K44" s="14">
        <v>132683</v>
      </c>
      <c r="L44" s="14" t="s">
        <v>209</v>
      </c>
      <c r="M44" s="14" t="s">
        <v>210</v>
      </c>
      <c r="N44" s="14">
        <v>540162</v>
      </c>
      <c r="O44" s="14" t="s">
        <v>266</v>
      </c>
      <c r="P44" s="14">
        <v>898628</v>
      </c>
      <c r="Q44" s="14" t="s">
        <v>271</v>
      </c>
      <c r="R44" s="14" t="s">
        <v>255</v>
      </c>
      <c r="S44" s="14" t="s">
        <v>383</v>
      </c>
      <c r="T44" s="137" t="s">
        <v>199</v>
      </c>
      <c r="U44" s="137" t="s">
        <v>200</v>
      </c>
      <c r="V44" s="137">
        <v>541</v>
      </c>
      <c r="W44" s="137" t="s">
        <v>212</v>
      </c>
      <c r="X44" s="137">
        <v>353490067</v>
      </c>
      <c r="Y44" s="137" t="s">
        <v>384</v>
      </c>
      <c r="Z44" s="138">
        <v>45228</v>
      </c>
      <c r="AA44" s="139">
        <v>40000</v>
      </c>
      <c r="AB44" s="137" t="s">
        <v>219</v>
      </c>
      <c r="AC44" s="137">
        <v>24</v>
      </c>
      <c r="AD44" s="137" t="s">
        <v>268</v>
      </c>
      <c r="AE44" s="137" t="s">
        <v>381</v>
      </c>
      <c r="AF44" s="139">
        <v>2130</v>
      </c>
      <c r="AG44" s="139">
        <v>2130</v>
      </c>
      <c r="AH44" s="138">
        <v>45724</v>
      </c>
      <c r="AI44" s="139">
        <v>24072.49</v>
      </c>
      <c r="AJ44" s="139">
        <v>10007.51</v>
      </c>
      <c r="AK44" s="139">
        <v>34080</v>
      </c>
      <c r="AL44" s="139">
        <v>15927.51</v>
      </c>
      <c r="AM44" s="139">
        <v>1534.49</v>
      </c>
      <c r="AN44" s="139">
        <v>17462</v>
      </c>
      <c r="AO44" s="139">
        <v>0</v>
      </c>
      <c r="AP44" s="139">
        <v>0</v>
      </c>
      <c r="AQ44" s="139">
        <v>0</v>
      </c>
      <c r="AR44" s="137">
        <v>16</v>
      </c>
      <c r="AS44" s="137" t="s">
        <v>230</v>
      </c>
      <c r="AT44" s="137"/>
      <c r="AU44" s="137" t="s">
        <v>203</v>
      </c>
      <c r="AV44" s="137" t="s">
        <v>203</v>
      </c>
      <c r="AW44" s="137" t="s">
        <v>203</v>
      </c>
      <c r="AX44" s="137" t="s">
        <v>204</v>
      </c>
      <c r="AY44" s="137" t="s">
        <v>203</v>
      </c>
      <c r="AZ44" s="137" t="s">
        <v>203</v>
      </c>
      <c r="BA44" s="139">
        <v>0</v>
      </c>
      <c r="BB44" s="19">
        <v>45757</v>
      </c>
      <c r="BC44" s="20" t="s">
        <v>263</v>
      </c>
      <c r="BD44" s="13" t="s">
        <v>264</v>
      </c>
      <c r="BE44" s="13" t="s">
        <v>265</v>
      </c>
      <c r="BF44" s="26" t="s">
        <v>277</v>
      </c>
      <c r="BG44" s="13"/>
      <c r="BH44" s="28"/>
      <c r="BI44" s="13" t="s">
        <v>278</v>
      </c>
      <c r="BJ44" s="13"/>
      <c r="BK44" s="28"/>
      <c r="BL44" s="2" t="s">
        <v>279</v>
      </c>
    </row>
    <row r="45" spans="1:64">
      <c r="A45" s="13">
        <v>40</v>
      </c>
      <c r="B45" s="13" t="s">
        <v>38</v>
      </c>
      <c r="C45" s="13" t="s">
        <v>37</v>
      </c>
      <c r="D45" s="13" t="s">
        <v>196</v>
      </c>
      <c r="E45" s="13" t="s">
        <v>197</v>
      </c>
      <c r="F45" s="13" t="s">
        <v>198</v>
      </c>
      <c r="G45" s="13" t="s">
        <v>35</v>
      </c>
      <c r="H45" s="13" t="s">
        <v>36</v>
      </c>
      <c r="I45" s="14">
        <v>137105</v>
      </c>
      <c r="J45" s="14" t="s">
        <v>221</v>
      </c>
      <c r="K45" s="14">
        <v>137105</v>
      </c>
      <c r="L45" s="14" t="s">
        <v>217</v>
      </c>
      <c r="M45" s="14" t="s">
        <v>218</v>
      </c>
      <c r="N45" s="14">
        <v>247684</v>
      </c>
      <c r="O45" s="14" t="s">
        <v>244</v>
      </c>
      <c r="P45" s="14">
        <v>325579</v>
      </c>
      <c r="Q45" s="14" t="s">
        <v>245</v>
      </c>
      <c r="R45" s="14" t="s">
        <v>255</v>
      </c>
      <c r="S45" s="14" t="s">
        <v>385</v>
      </c>
      <c r="T45" s="137" t="s">
        <v>199</v>
      </c>
      <c r="U45" s="137" t="s">
        <v>200</v>
      </c>
      <c r="V45" s="137">
        <v>541</v>
      </c>
      <c r="W45" s="137" t="s">
        <v>259</v>
      </c>
      <c r="X45" s="137">
        <v>353769714</v>
      </c>
      <c r="Y45" s="137" t="s">
        <v>233</v>
      </c>
      <c r="Z45" s="138">
        <v>45252</v>
      </c>
      <c r="AA45" s="139">
        <v>73000</v>
      </c>
      <c r="AB45" s="137" t="s">
        <v>201</v>
      </c>
      <c r="AC45" s="137">
        <v>24</v>
      </c>
      <c r="AD45" s="137" t="s">
        <v>268</v>
      </c>
      <c r="AE45" s="137" t="s">
        <v>382</v>
      </c>
      <c r="AF45" s="139">
        <v>3900</v>
      </c>
      <c r="AG45" s="139">
        <v>3900</v>
      </c>
      <c r="AH45" s="138">
        <v>45721</v>
      </c>
      <c r="AI45" s="139">
        <v>40610.410000000003</v>
      </c>
      <c r="AJ45" s="139">
        <v>17889.59</v>
      </c>
      <c r="AK45" s="139">
        <v>58500</v>
      </c>
      <c r="AL45" s="139">
        <v>32389.59</v>
      </c>
      <c r="AM45" s="139">
        <v>3582.41</v>
      </c>
      <c r="AN45" s="139">
        <v>35972</v>
      </c>
      <c r="AO45" s="139">
        <v>0</v>
      </c>
      <c r="AP45" s="139">
        <v>0</v>
      </c>
      <c r="AQ45" s="139">
        <v>0</v>
      </c>
      <c r="AR45" s="137">
        <v>15</v>
      </c>
      <c r="AS45" s="137" t="s">
        <v>230</v>
      </c>
      <c r="AT45" s="137"/>
      <c r="AU45" s="137" t="s">
        <v>203</v>
      </c>
      <c r="AV45" s="137" t="s">
        <v>203</v>
      </c>
      <c r="AW45" s="137" t="s">
        <v>203</v>
      </c>
      <c r="AX45" s="137" t="s">
        <v>204</v>
      </c>
      <c r="AY45" s="137" t="s">
        <v>203</v>
      </c>
      <c r="AZ45" s="137" t="s">
        <v>203</v>
      </c>
      <c r="BA45" s="139">
        <v>0</v>
      </c>
      <c r="BB45" s="19">
        <v>45756</v>
      </c>
      <c r="BC45" s="20" t="s">
        <v>263</v>
      </c>
      <c r="BD45" s="13" t="s">
        <v>264</v>
      </c>
      <c r="BE45" s="13" t="s">
        <v>265</v>
      </c>
      <c r="BF45" s="26" t="s">
        <v>277</v>
      </c>
      <c r="BG45" s="13"/>
      <c r="BH45" s="28"/>
      <c r="BI45" s="13" t="s">
        <v>278</v>
      </c>
      <c r="BJ45" s="13"/>
      <c r="BK45" s="28"/>
      <c r="BL45" s="2" t="s">
        <v>279</v>
      </c>
    </row>
    <row r="46" spans="1:64">
      <c r="BL46" s="29"/>
    </row>
    <row r="50" spans="64:64">
      <c r="BL50" s="29"/>
    </row>
  </sheetData>
  <autoFilter ref="A5:XEU5" xr:uid="{00000000-0001-0000-0400-000000000000}"/>
  <conditionalFormatting sqref="X6:X45">
    <cfRule type="duplicateValues" dxfId="4" priority="961"/>
    <cfRule type="duplicateValues" dxfId="3" priority="962"/>
    <cfRule type="duplicateValues" dxfId="2" priority="963"/>
    <cfRule type="duplicateValues" dxfId="1" priority="964"/>
    <cfRule type="duplicateValues" dxfId="0" priority="965"/>
  </conditionalFormatting>
  <dataValidations count="5">
    <dataValidation type="list" allowBlank="1" showInputMessage="1" showErrorMessage="1" sqref="BD6:BD45" xr:uid="{00000000-0002-0000-0400-000000000000}">
      <formula1>"Visited,Not Visited"</formula1>
    </dataValidation>
    <dataValidation type="list" allowBlank="1" showInputMessage="1" showErrorMessage="1" sqref="BE6:BE45" xr:uid="{00000000-0002-0000-0400-000001000000}">
      <formula1>"Borrower,Borrower Not Available,Borrower Migrated,Borrower Family Member"</formula1>
    </dataValidation>
    <dataValidation type="list" allowBlank="1" showInputMessage="1" showErrorMessage="1" sqref="BF6:BF45" xr:uid="{00000000-0002-0000-0400-000002000000}">
      <formula1>"Available,Not Available"</formula1>
    </dataValidation>
    <dataValidation type="list" allowBlank="1" showInputMessage="1" showErrorMessage="1" sqref="BG6:BG45"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45"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386</v>
      </c>
    </row>
    <row r="2" spans="1:1">
      <c r="A2" s="2" t="s">
        <v>387</v>
      </c>
    </row>
    <row r="3" spans="1:1">
      <c r="A3" s="2" t="s">
        <v>388</v>
      </c>
    </row>
    <row r="4" spans="1:1">
      <c r="A4" s="2" t="s">
        <v>389</v>
      </c>
    </row>
    <row r="5" spans="1:1">
      <c r="A5" s="2" t="s">
        <v>390</v>
      </c>
    </row>
    <row r="6" spans="1:1">
      <c r="A6" s="2" t="s">
        <v>391</v>
      </c>
    </row>
    <row r="7" spans="1:1">
      <c r="A7" s="2" t="s">
        <v>392</v>
      </c>
    </row>
    <row r="8" spans="1:1">
      <c r="A8" s="2" t="s">
        <v>393</v>
      </c>
    </row>
    <row r="9" spans="1:1">
      <c r="A9" s="2" t="s">
        <v>394</v>
      </c>
    </row>
    <row r="10" spans="1:1">
      <c r="A10" s="2" t="s">
        <v>395</v>
      </c>
    </row>
    <row r="11" spans="1:1">
      <c r="A11" s="2" t="s">
        <v>396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Trilok Kumar Panchal</cp:lastModifiedBy>
  <cp:lastPrinted>2023-06-09T13:28:00Z</cp:lastPrinted>
  <dcterms:created xsi:type="dcterms:W3CDTF">2023-04-07T11:05:00Z</dcterms:created>
  <dcterms:modified xsi:type="dcterms:W3CDTF">2025-04-12T03:37:41Z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995A7E49E0DC4743BCEE052ED8A08F3E_12</vt:lpwstr>
  </property>
  <property fmtid="{D5CDD505-2E9C-101B-9397-08002B2CF9AE}" pid="3" name="KSOProductBuildVer">
    <vt:lpwstr>1033-12.2.0.20782</vt:lpwstr>
  </property>
</Properties>
</file>