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808" documentId="13_ncr:1_{A796BA05-ED91-4220-B09D-8F46CB3A9CFA}" xr6:coauthVersionLast="47" xr6:coauthVersionMax="47" xr10:uidLastSave="{0B14051E-0CB6-4BA7-BE23-1457F06A8294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X72" i="21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<sst xmlns="http://schemas.openxmlformats.org/spreadsheetml/2006/main" count="4103" uniqueCount="771">
  <si>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</si>
  <si>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</si>
  <si>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</si>
  <si>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</si>
  <si>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</si>
  <si>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</si>
  <si>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</si>
  <si>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</si>
  <si>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</si>
  <si>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</si>
  <si>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</si>
  <si>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</si>
  <si>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</si>
  <si>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</si>
  <si>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</si>
  <si>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</si>
  <si>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</si>
  <si>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</si>
  <si>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</si>
  <si>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</si>
  <si>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</si>
  <si>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</si>
  <si>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</si>
  <si>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</si>
  <si>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</si>
  <si>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</si>
  <si>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</si>
  <si>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</si>
  <si>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</si>
  <si>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</si>
  <si>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</si>
  <si>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</si>
  <si>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</si>
  <si>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</si>
  <si>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</si>
  <si>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</si>
  <si>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</si>
  <si>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</si>
  <si>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</si>
  <si>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</si>
  <si>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</si>
  <si>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</si>
  <si>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</si>
  <si>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</si>
  <si>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</si>
  <si>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</si>
  <si>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</si>
  <si>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</si>
  <si>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</si>
  <si>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</si>
  <si>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</si>
  <si>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</si>
  <si>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</si>
  <si>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</si>
  <si>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</si>
  <si>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</si>
  <si>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</si>
  <si>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</si>
  <si>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</si>
  <si>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</si>
  <si>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</si>
  <si>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</si>
  <si>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</si>
  <si>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</si>
  <si>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</si>
  <si>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</si>
  <si>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</si>
  <si>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</si>
  <si>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</si>
  <si>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</si>
  <si>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</si>
  <si>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</si>
  <si>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</si>
  <si>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</si>
  <si>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</si>
  <si>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</si>
  <si>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</si>
  <si>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</si>
  <si>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</si>
  <si>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</si>
  <si>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</si>
  <si>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</si>
  <si>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</si>
  <si>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</si>
  <si>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</si>
  <si>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</si>
  <si>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</si>
  <si>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</si>
  <si>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</si>
  <si>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</si>
  <si>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</si>
  <si>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</si>
  <si>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</si>
  <si>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</si>
  <si>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</si>
  <si>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</si>
  <si>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</si>
  <si>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</si>
  <si>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</si>
  <si>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</si>
  <si>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</si>
  <si>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</si>
  <si>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</si>
  <si>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</si>
  <si>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</si>
  <si>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</si>
  <si>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</si>
  <si>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</si>
  <si>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</si>
  <si>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</si>
  <si>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</si>
  <si>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</si>
  <si>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</si>
  <si>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</si>
  <si>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</si>
  <si>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</si>
  <si>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</si>
  <si>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</si>
  <si>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</si>
  <si>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</si>
  <si>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</si>
  <si>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</si>
  <si>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</si>
  <si>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</si>
  <si>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</si>
  <si>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</si>
  <si>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</si>
  <si>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</si>
  <si>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</si>
  <si>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</si>
  <si>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</si>
  <si>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</si>
  <si>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</si>
  <si>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</si>
  <si>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</si>
  <si>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</si>
  <si>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</si>
  <si>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</si>
  <si>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</si>
  <si>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</si>
  <si>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</si>
  <si>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</si>
  <si>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</si>
  <si>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</si>
  <si>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</si>
  <si>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</si>
  <si>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</si>
  <si>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</si>
  <si>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</si>
  <si>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</si>
  <si>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</si>
  <si>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</si>
  <si>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</si>
  <si>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</si>
  <si>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</si>
  <si>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</si>
  <si>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</si>
  <si>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</si>
  <si>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</si>
  <si>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</si>
  <si>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</si>
  <si>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</si>
  <si>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</si>
  <si>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</si>
  <si>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</si>
  <si>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</si>
  <si>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</si>
  <si>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</si>
  <si>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</si>
  <si>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</si>
  <si>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</si>
  <si>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</si>
  <si>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</si>
  <si>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</si>
  <si>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</si>
  <si>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</si>
  <si>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</si>
  <si>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</si>
  <si>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</si>
  <si>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</si>
  <si>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</si>
  <si>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</si>
  <si>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</si>
  <si>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</si>
  <si>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</si>
  <si>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</si>
  <si>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</si>
  <si>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</si>
  <si>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</si>
  <si>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</si>
  <si>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</si>
  <si>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</si>
  <si>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</si>
  <si>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</si>
  <si>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</si>
  <si>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</si>
  <si>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</si>
  <si>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</si>
  <si>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</si>
  <si>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</si>
  <si>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</si>
  <si>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</si>
  <si>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</si>
  <si>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</si>
  <si>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</si>
  <si>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</si>
  <si>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</si>
  <si>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</si>
  <si>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</si>
  <si>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</si>
  <si>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</si>
  <si>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</si>
  <si>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</si>
  <si>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</si>
  <si>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</si>
  <si>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</si>
  <si>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</si>
  <si>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</si>
  <si>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</si>
  <si>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</si>
  <si>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</si>
  <si>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</si>
  <si>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</si>
  <si>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</si>
  <si>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</si>
  <si>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</si>
  <si>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</si>
  <si>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</si>
  <si>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</si>
  <si>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</si>
  <si>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</si>
  <si>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</si>
  <si>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</si>
  <si>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</si>
  <si>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</si>
  <si>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</si>
  <si>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</si>
  <si>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</si>
  <si>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</si>
  <si>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</si>
  <si>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</si>
  <si>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</si>
  <si>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</si>
  <si>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</si>
  <si>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</si>
  <si>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</si>
  <si>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</si>
  <si>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BH3566</t>
  </si>
  <si>
    <t>Kawakol</t>
  </si>
  <si>
    <t>Pakriwarman</t>
  </si>
  <si>
    <t>Rajauli</t>
  </si>
  <si>
    <t>Gaya</t>
  </si>
  <si>
    <t>Bihar</t>
  </si>
  <si>
    <t>Dual Staff</t>
  </si>
  <si>
    <t>Available &amp; Updated</t>
  </si>
  <si>
    <t>G-1</t>
  </si>
  <si>
    <t>Suman Saurav</t>
  </si>
  <si>
    <t>SF0073281</t>
  </si>
  <si>
    <t>G-2</t>
  </si>
  <si>
    <t>Jainul abdeen</t>
  </si>
  <si>
    <t>SF0096152</t>
  </si>
  <si>
    <t>BQM</t>
  </si>
  <si>
    <t>Loan Outstanding Report Detailed as on 03-Aug-2025</t>
  </si>
  <si>
    <t>Report generation date &amp; time: Monday, August 4, 2025 11:28 AM</t>
  </si>
  <si>
    <t>North</t>
  </si>
  <si>
    <t>Bihar-2</t>
  </si>
  <si>
    <t>Pakribarwan</t>
  </si>
  <si>
    <t>Sundari</t>
  </si>
  <si>
    <t>SF0081155</t>
  </si>
  <si>
    <t>Rabinadra  Kumar</t>
  </si>
  <si>
    <t>725844</t>
  </si>
  <si>
    <t>Sundari  725844 G7</t>
  </si>
  <si>
    <t>Chetana</t>
  </si>
  <si>
    <t>SID951376092904</t>
  </si>
  <si>
    <t>BC</t>
  </si>
  <si>
    <t>HINDU</t>
  </si>
  <si>
    <t>Animal Husbandry &amp; Poultry</t>
  </si>
  <si>
    <t>JANTA DEVI</t>
  </si>
  <si>
    <t>11-Aug-2023</t>
  </si>
  <si>
    <t>Fri</t>
  </si>
  <si>
    <t>2</t>
  </si>
  <si>
    <t>3 Yrs</t>
  </si>
  <si>
    <t>14 Aug 2021</t>
  </si>
  <si>
    <t>&gt; 2 to 4 Years</t>
  </si>
  <si>
    <t>01-Sep-2023</t>
  </si>
  <si>
    <t>04-Jul-2025</t>
  </si>
  <si>
    <t>Katni</t>
  </si>
  <si>
    <t>1 C4</t>
  </si>
  <si>
    <t>1 C4 1 C5 Bhaluaahi KK 21</t>
  </si>
  <si>
    <t>SSF4302051</t>
  </si>
  <si>
    <t>OBC</t>
  </si>
  <si>
    <t>Agriculture &amp; Farming</t>
  </si>
  <si>
    <t>MARO DEVI</t>
  </si>
  <si>
    <t>12-Aug-2023</t>
  </si>
  <si>
    <t>1</t>
  </si>
  <si>
    <t>1 Yrs</t>
  </si>
  <si>
    <t>12 Aug 2023</t>
  </si>
  <si>
    <t>&lt;= 2 Years</t>
  </si>
  <si>
    <t>11-Jul-2025</t>
  </si>
  <si>
    <t>SID951376092791</t>
  </si>
  <si>
    <t>SC</t>
  </si>
  <si>
    <t>SANGITA DEVI</t>
  </si>
  <si>
    <t>21-Aug-2023</t>
  </si>
  <si>
    <t>06-Oct-2023</t>
  </si>
  <si>
    <t>Bhaluahi</t>
  </si>
  <si>
    <t>705088</t>
  </si>
  <si>
    <t>1206246</t>
  </si>
  <si>
    <t>SSF4348165</t>
  </si>
  <si>
    <t>NEHA KUMARI</t>
  </si>
  <si>
    <t>21 Aug 2023</t>
  </si>
  <si>
    <t>24-Jul-2025</t>
  </si>
  <si>
    <t>702259</t>
  </si>
  <si>
    <t>702259 NAGINA1</t>
  </si>
  <si>
    <t>SID951375892730</t>
  </si>
  <si>
    <t>MUSLIM</t>
  </si>
  <si>
    <t>MUNNI KHATUN</t>
  </si>
  <si>
    <t>29-Sep-2023</t>
  </si>
  <si>
    <t>4 Yrs</t>
  </si>
  <si>
    <t>27 Aug 2020</t>
  </si>
  <si>
    <t>&gt; 4 to 6 Years</t>
  </si>
  <si>
    <t>03-Nov-2023</t>
  </si>
  <si>
    <t>25-Jul-2025</t>
  </si>
  <si>
    <t>694812</t>
  </si>
  <si>
    <t>1191300</t>
  </si>
  <si>
    <t>SSF4796888</t>
  </si>
  <si>
    <t>PINKI KUMARI</t>
  </si>
  <si>
    <t>02-Nov-2023</t>
  </si>
  <si>
    <t>Wed</t>
  </si>
  <si>
    <t>02 Nov 2023</t>
  </si>
  <si>
    <t>06-Dec-2023</t>
  </si>
  <si>
    <t>30-Jul-2025</t>
  </si>
  <si>
    <t>730481</t>
  </si>
  <si>
    <t>730481 INDIA 21</t>
  </si>
  <si>
    <t>SSF2612740</t>
  </si>
  <si>
    <t>SULEKHA DEVI</t>
  </si>
  <si>
    <t>06-Nov-2023</t>
  </si>
  <si>
    <t>2 Yrs</t>
  </si>
  <si>
    <t>30 Jun 2022</t>
  </si>
  <si>
    <t>01-Dec-2023</t>
  </si>
  <si>
    <t>09-Jul-2025</t>
  </si>
  <si>
    <t>SSF2665226</t>
  </si>
  <si>
    <t>ANJALI</t>
  </si>
  <si>
    <t>14-Nov-2023</t>
  </si>
  <si>
    <t>05-Jul-2025</t>
  </si>
  <si>
    <t>SSF2398608</t>
  </si>
  <si>
    <t>INDU DEVI</t>
  </si>
  <si>
    <t>06-Jan-2024</t>
  </si>
  <si>
    <t>12 Mar 2022</t>
  </si>
  <si>
    <t>02-Feb-2024</t>
  </si>
  <si>
    <t>SSF2408328</t>
  </si>
  <si>
    <t>MUNNI DEVI</t>
  </si>
  <si>
    <t>06 Jan 2024</t>
  </si>
  <si>
    <t>SSF2398606</t>
  </si>
  <si>
    <t>BASANTI DEVI</t>
  </si>
  <si>
    <t>10-Jan-2024</t>
  </si>
  <si>
    <t>SSF2417406</t>
  </si>
  <si>
    <t>SAROJ DEVI</t>
  </si>
  <si>
    <t>1 C6</t>
  </si>
  <si>
    <t>BARI GULANI 2 C6 G2</t>
  </si>
  <si>
    <t>SSF5274616</t>
  </si>
  <si>
    <t>SUNITA DEVI</t>
  </si>
  <si>
    <t>Mon</t>
  </si>
  <si>
    <t>10 Jan 2024</t>
  </si>
  <si>
    <t>05-Feb-2024</t>
  </si>
  <si>
    <t>29-Jul-2025</t>
  </si>
  <si>
    <t>646071</t>
  </si>
  <si>
    <t>1124039</t>
  </si>
  <si>
    <t>SID951375282794</t>
  </si>
  <si>
    <t>CHAMELI DEVI</t>
  </si>
  <si>
    <t>13-Jan-2024</t>
  </si>
  <si>
    <t>Tue</t>
  </si>
  <si>
    <t>3</t>
  </si>
  <si>
    <t>5 Yrs</t>
  </si>
  <si>
    <t>15 Sep 2021</t>
  </si>
  <si>
    <t>06-Feb-2024</t>
  </si>
  <si>
    <t>30-Jun-2025</t>
  </si>
  <si>
    <t>rita 702259 G7</t>
  </si>
  <si>
    <t>SID951375892740</t>
  </si>
  <si>
    <t>GENERAL</t>
  </si>
  <si>
    <t>SONIYA KHATUN</t>
  </si>
  <si>
    <t>11-Feb-2024</t>
  </si>
  <si>
    <t>01-Mar-2024</t>
  </si>
  <si>
    <t>SSF2454165</t>
  </si>
  <si>
    <t>ST</t>
  </si>
  <si>
    <t>GUDIYA DEVI</t>
  </si>
  <si>
    <t>02-Mar-2024</t>
  </si>
  <si>
    <t>14 Mar 2022</t>
  </si>
  <si>
    <t>05-Apr-2024</t>
  </si>
  <si>
    <t>SSF5726637</t>
  </si>
  <si>
    <t>CHOTANI KUMARI</t>
  </si>
  <si>
    <t>06-Mar-2024</t>
  </si>
  <si>
    <t>06 Mar 2024</t>
  </si>
  <si>
    <t>28-Jul-2025</t>
  </si>
  <si>
    <t>585583</t>
  </si>
  <si>
    <t>radha 585583 G7</t>
  </si>
  <si>
    <t>SSF5730044</t>
  </si>
  <si>
    <t>AJAMERI KHATUN</t>
  </si>
  <si>
    <t>02-Apr-2024</t>
  </si>
  <si>
    <t>24-May-2025</t>
  </si>
  <si>
    <t>SSF5832037</t>
  </si>
  <si>
    <t>NILAM DEVI</t>
  </si>
  <si>
    <t>17-Mar-2024</t>
  </si>
  <si>
    <t>17 Mar 2024</t>
  </si>
  <si>
    <t>03-May-2024</t>
  </si>
  <si>
    <t>27-Jul-2025</t>
  </si>
  <si>
    <t>SSF3605922</t>
  </si>
  <si>
    <t>NIRMALA DEVI</t>
  </si>
  <si>
    <t>19-Mar-2024</t>
  </si>
  <si>
    <t>21 Mar 2023</t>
  </si>
  <si>
    <t>10-Jul-2025</t>
  </si>
  <si>
    <t>Unnati</t>
  </si>
  <si>
    <t>31-Mar-2024</t>
  </si>
  <si>
    <t>0</t>
  </si>
  <si>
    <t>1 C4 Bhaluaahi K K1</t>
  </si>
  <si>
    <t>SSF3625650</t>
  </si>
  <si>
    <t>RINKU KUMARI</t>
  </si>
  <si>
    <t>12-Apr-2024</t>
  </si>
  <si>
    <t>23 Mar 2023</t>
  </si>
  <si>
    <t>28-Apr-2025</t>
  </si>
  <si>
    <t>SSF5973909</t>
  </si>
  <si>
    <t>KALA DEVI</t>
  </si>
  <si>
    <t>0 Yrs</t>
  </si>
  <si>
    <t>12 Apr 2024</t>
  </si>
  <si>
    <t>13-Apr-2025</t>
  </si>
  <si>
    <t>shankar 702259 G6</t>
  </si>
  <si>
    <t>SSF5975497</t>
  </si>
  <si>
    <t>CHANDANI KUMARI</t>
  </si>
  <si>
    <t>26-Jul-2025</t>
  </si>
  <si>
    <t>Keshori</t>
  </si>
  <si>
    <t>Keshori C1</t>
  </si>
  <si>
    <t>Keshori C1 G1</t>
  </si>
  <si>
    <t>SSF5994707</t>
  </si>
  <si>
    <t>SUGIYA DEVI</t>
  </si>
  <si>
    <t>14-Apr-2024</t>
  </si>
  <si>
    <t>FRI</t>
  </si>
  <si>
    <t>14 Apr 2024</t>
  </si>
  <si>
    <t>08-May-2024</t>
  </si>
  <si>
    <t>13-Jul-2025</t>
  </si>
  <si>
    <t>SSF5994727</t>
  </si>
  <si>
    <t>GITA DEVI</t>
  </si>
  <si>
    <t>Chorbar</t>
  </si>
  <si>
    <t>Chorbar C1</t>
  </si>
  <si>
    <t>MANITA C1 G1</t>
  </si>
  <si>
    <t>SSF6004079</t>
  </si>
  <si>
    <t>CHAMPA DEVI</t>
  </si>
  <si>
    <t>15-Apr-2024</t>
  </si>
  <si>
    <t>TUE</t>
  </si>
  <si>
    <t>15 Apr 2024</t>
  </si>
  <si>
    <t>07-May-2024</t>
  </si>
  <si>
    <t>28-Jun-2025</t>
  </si>
  <si>
    <t>Jorawardih</t>
  </si>
  <si>
    <t>554518</t>
  </si>
  <si>
    <t>juli 3</t>
  </si>
  <si>
    <t>SSF6074920</t>
  </si>
  <si>
    <t>GITA KUMARI</t>
  </si>
  <si>
    <t>01-May-2024</t>
  </si>
  <si>
    <t>01 May 2024</t>
  </si>
  <si>
    <t>04-Jun-2024</t>
  </si>
  <si>
    <t>16-Jul-2025</t>
  </si>
  <si>
    <t>Katni 2 585583 G6</t>
  </si>
  <si>
    <t>SSF6100077</t>
  </si>
  <si>
    <t>SABNAM PARWEEN</t>
  </si>
  <si>
    <t>08 May 2024</t>
  </si>
  <si>
    <t>03-Apr-2025</t>
  </si>
  <si>
    <t>1206247</t>
  </si>
  <si>
    <t>SID951375957236</t>
  </si>
  <si>
    <t>11-May-2024</t>
  </si>
  <si>
    <t>19 Oct 2020</t>
  </si>
  <si>
    <t>07-Jun-2024</t>
  </si>
  <si>
    <t>02-Aug-2025</t>
  </si>
  <si>
    <t>Pakribarawan</t>
  </si>
  <si>
    <t>JOGIBIGHA C7</t>
  </si>
  <si>
    <t>JOGIBIGHA C7 G1</t>
  </si>
  <si>
    <t>SSF6129918</t>
  </si>
  <si>
    <t>BEDAMIYA DEVI</t>
  </si>
  <si>
    <t>14-May-2024</t>
  </si>
  <si>
    <t>THU</t>
  </si>
  <si>
    <t>14 May 2024</t>
  </si>
  <si>
    <t>12-Jun-2024</t>
  </si>
  <si>
    <t>31-Jul-2025</t>
  </si>
  <si>
    <t>rani 702259 G4</t>
  </si>
  <si>
    <t>SSF2731889</t>
  </si>
  <si>
    <t>MUNA DEVI</t>
  </si>
  <si>
    <t>15-May-2024</t>
  </si>
  <si>
    <t>03 Sep 2022</t>
  </si>
  <si>
    <t>Mananpur</t>
  </si>
  <si>
    <t>Mananpur C1</t>
  </si>
  <si>
    <t>Mananpur C1 G1</t>
  </si>
  <si>
    <t>SSF6138551</t>
  </si>
  <si>
    <t>MUNIYA DEVI</t>
  </si>
  <si>
    <t>GL-1</t>
  </si>
  <si>
    <t>15 May 2024</t>
  </si>
  <si>
    <t>14-Jun-2024</t>
  </si>
  <si>
    <t>12-Jul-2025</t>
  </si>
  <si>
    <t>SSF6155948</t>
  </si>
  <si>
    <t>SHOBHA DEVI</t>
  </si>
  <si>
    <t>20-May-2024</t>
  </si>
  <si>
    <t>20 May 2024</t>
  </si>
  <si>
    <t>05-Jul-2024</t>
  </si>
  <si>
    <t>19-Jun-2025</t>
  </si>
  <si>
    <t>01-Jul-2024</t>
  </si>
  <si>
    <t>IL-1</t>
  </si>
  <si>
    <t>02-Aug-2024</t>
  </si>
  <si>
    <t>SSF6330017</t>
  </si>
  <si>
    <t>PRATIMA DEVI</t>
  </si>
  <si>
    <t>13-Jul-2024</t>
  </si>
  <si>
    <t>13 Jul 2024</t>
  </si>
  <si>
    <t>SSF2612739</t>
  </si>
  <si>
    <t>PRAMILA DEVI</t>
  </si>
  <si>
    <t>GL-2</t>
  </si>
  <si>
    <t>29-Aug-2024</t>
  </si>
  <si>
    <t>01-Oct-2024</t>
  </si>
  <si>
    <t>27-May-2025</t>
  </si>
  <si>
    <t>730205</t>
  </si>
  <si>
    <t>730205 Nitu1</t>
  </si>
  <si>
    <t>SSF5755525</t>
  </si>
  <si>
    <t>DHANMANTI DEVI</t>
  </si>
  <si>
    <t>16-Nov-2024</t>
  </si>
  <si>
    <t>09 Mar 2024</t>
  </si>
  <si>
    <t>07-Jan-2025</t>
  </si>
  <si>
    <t>16-Apr-2025</t>
  </si>
  <si>
    <t>SSF6138377</t>
  </si>
  <si>
    <t>SARO DEVI</t>
  </si>
  <si>
    <t>21-Nov-2024</t>
  </si>
  <si>
    <t>10-Jan-2025</t>
  </si>
  <si>
    <t>ruby 585583 G8</t>
  </si>
  <si>
    <t>SSF5815931</t>
  </si>
  <si>
    <t>BABITA KUMARI</t>
  </si>
  <si>
    <t>19-Nov-2024</t>
  </si>
  <si>
    <t>18 Mar 2024</t>
  </si>
  <si>
    <t>01-Jun-2025</t>
  </si>
  <si>
    <t>1-30 Days</t>
  </si>
  <si>
    <t>31-60</t>
  </si>
  <si>
    <t>61-90</t>
  </si>
  <si>
    <t>Open</t>
  </si>
  <si>
    <t>Raj Kumar Sah/SF0050575</t>
  </si>
  <si>
    <t>Rabindra Kumar</t>
  </si>
  <si>
    <t>Credit Assistance</t>
  </si>
  <si>
    <t>FN-25-26-01321</t>
  </si>
  <si>
    <t>IA</t>
  </si>
  <si>
    <t>Kumar Gaurav/SF0079818</t>
  </si>
  <si>
    <t>Ravi Kumar Ranjan/SF0072744</t>
  </si>
  <si>
    <t>Saketnath Thakur/SF0062081</t>
  </si>
  <si>
    <t>Brijesh Kumar Thakur/SF0072797</t>
  </si>
  <si>
    <t>SSF4344572</t>
  </si>
  <si>
    <t>18-Aug-2023</t>
  </si>
  <si>
    <t>18 Aug 2023</t>
  </si>
  <si>
    <t>SSF4345306</t>
  </si>
  <si>
    <t>MALTI DEVI</t>
  </si>
  <si>
    <t>SSF4367731</t>
  </si>
  <si>
    <t>SAFIYAH KHANAM</t>
  </si>
  <si>
    <t>23-Aug-2023</t>
  </si>
  <si>
    <t>23 Aug 2023</t>
  </si>
  <si>
    <t>SSF4394987</t>
  </si>
  <si>
    <t>SABO DEVI</t>
  </si>
  <si>
    <t>26-Aug-2023</t>
  </si>
  <si>
    <t>26 Aug 2023</t>
  </si>
  <si>
    <t>SSF4449099</t>
  </si>
  <si>
    <t>SAVITA DEVI</t>
  </si>
  <si>
    <t>06-Sep-2023</t>
  </si>
  <si>
    <t>06 Sep 2023</t>
  </si>
  <si>
    <t>15-Jul-2025</t>
  </si>
  <si>
    <t>SSF4449100</t>
  </si>
  <si>
    <t>MOHNI DEVI</t>
  </si>
  <si>
    <t>01-Aug-2025</t>
  </si>
  <si>
    <t>SSF4518083</t>
  </si>
  <si>
    <t>SAKILA KHATUN</t>
  </si>
  <si>
    <t>14-Sep-2023</t>
  </si>
  <si>
    <t>14 Sep 2023</t>
  </si>
  <si>
    <t>SSF2355244</t>
  </si>
  <si>
    <t>KARUNA DEVI</t>
  </si>
  <si>
    <t>18-Jul-2025</t>
  </si>
  <si>
    <t>SSF5764753</t>
  </si>
  <si>
    <t>KARI DEVI</t>
  </si>
  <si>
    <t>11-Mar-2024</t>
  </si>
  <si>
    <t>11 Mar 2024</t>
  </si>
  <si>
    <t>21-Jul-2025</t>
  </si>
  <si>
    <t>15-Mar-2024</t>
  </si>
  <si>
    <t>SID951375957234</t>
  </si>
  <si>
    <t>KIRAN DEVI</t>
  </si>
  <si>
    <t>23-Mar-2024</t>
  </si>
  <si>
    <t>06 Sep 2021</t>
  </si>
  <si>
    <t>SSF5932198</t>
  </si>
  <si>
    <t>SHARMILA DEVI</t>
  </si>
  <si>
    <t>31 Mar 2024</t>
  </si>
  <si>
    <t>SSF6000873</t>
  </si>
  <si>
    <t>LALITA DEVI</t>
  </si>
  <si>
    <t>705088 Rukmani Kumari Madhurapur1</t>
  </si>
  <si>
    <t>SSF6049054</t>
  </si>
  <si>
    <t>RUHI KHATUN</t>
  </si>
  <si>
    <t>24-Apr-2024</t>
  </si>
  <si>
    <t>24 Apr 2024</t>
  </si>
  <si>
    <t>SSF6049586</t>
  </si>
  <si>
    <t>SONA DEVI</t>
  </si>
  <si>
    <t>SSF4056256</t>
  </si>
  <si>
    <t>GUDDI DEVI</t>
  </si>
  <si>
    <t>13-May-2024</t>
  </si>
  <si>
    <t>28 Jun 2023</t>
  </si>
  <si>
    <t>17-Jul-2025</t>
  </si>
  <si>
    <t>SSF6138201</t>
  </si>
  <si>
    <t>ARTI DEVI</t>
  </si>
  <si>
    <t>SSF6200063</t>
  </si>
  <si>
    <t>RINA DEVI</t>
  </si>
  <si>
    <t>28-May-2024</t>
  </si>
  <si>
    <t>28 May 2024</t>
  </si>
  <si>
    <t>Standard</t>
  </si>
  <si>
    <t>1202313</t>
  </si>
  <si>
    <t>SID951375892714</t>
  </si>
  <si>
    <t>KAVITA DEVI</t>
  </si>
  <si>
    <t>30-Jan-2024</t>
  </si>
  <si>
    <t>30 Jan 2024</t>
  </si>
  <si>
    <t>SSF5431028</t>
  </si>
  <si>
    <t>LALITA KUMARI</t>
  </si>
  <si>
    <t>01-Feb-2024</t>
  </si>
  <si>
    <t>01 Feb 2024</t>
  </si>
  <si>
    <t>SSF5732601</t>
  </si>
  <si>
    <t>ASARFI DEVI</t>
  </si>
  <si>
    <t>08-Mar-2024</t>
  </si>
  <si>
    <t>08 Mar 2024</t>
  </si>
  <si>
    <t>14-Mar-2024</t>
  </si>
  <si>
    <t>14 Mar 2024</t>
  </si>
  <si>
    <t>SSF5792970</t>
  </si>
  <si>
    <t>CHANCHALA DEVI</t>
  </si>
  <si>
    <t>20-Mar-2024</t>
  </si>
  <si>
    <t>20 Mar 2024</t>
  </si>
  <si>
    <t>10-Apr-2024</t>
  </si>
  <si>
    <t>10 Apr 2024</t>
  </si>
  <si>
    <t>SSF5974108</t>
  </si>
  <si>
    <t>RINKU DEVI</t>
  </si>
  <si>
    <t>SSF2731888</t>
  </si>
  <si>
    <t>FULVA DEVI</t>
  </si>
  <si>
    <t>28-Jun-2024</t>
  </si>
  <si>
    <t>09-Aug-2024</t>
  </si>
  <si>
    <t>No issue</t>
  </si>
  <si>
    <t>Borrower and loan card not available.</t>
  </si>
  <si>
    <t>SSF5905073</t>
  </si>
  <si>
    <t>SONI SHARMA</t>
  </si>
  <si>
    <t>28-Mar-2024</t>
  </si>
  <si>
    <t>28 Mar 2024</t>
  </si>
  <si>
    <t>05-Jun-2025</t>
  </si>
  <si>
    <t>SUNAINA DEVI</t>
  </si>
  <si>
    <t>&gt;180</t>
  </si>
  <si>
    <t>SSF6022085</t>
  </si>
  <si>
    <t>18-Apr-2024</t>
  </si>
  <si>
    <t>18 Apr 2024</t>
  </si>
  <si>
    <t>Complaint Lodged</t>
  </si>
  <si>
    <t>Completed-Report Submitted</t>
  </si>
  <si>
    <t>Lohan</t>
  </si>
  <si>
    <t>Lohan C1</t>
  </si>
  <si>
    <t>Lohan C1 G1</t>
  </si>
  <si>
    <t>SSF5995031</t>
  </si>
  <si>
    <t>LATA DEVI</t>
  </si>
  <si>
    <t>WED</t>
  </si>
  <si>
    <t>SSF6017108</t>
  </si>
  <si>
    <t>SARITA DEVI</t>
  </si>
  <si>
    <t>SSF6118447</t>
  </si>
  <si>
    <t>KAJAL DEVI</t>
  </si>
  <si>
    <t>23-May-2024</t>
  </si>
  <si>
    <t>23 May 2024</t>
  </si>
  <si>
    <t>10-Jul-2024</t>
  </si>
  <si>
    <t>SSF6143711</t>
  </si>
  <si>
    <t>16-May-2024</t>
  </si>
  <si>
    <t>16 May 2024</t>
  </si>
  <si>
    <t>29-Oct-2024</t>
  </si>
  <si>
    <t>11-Dec-2024</t>
  </si>
  <si>
    <t>BM</t>
  </si>
  <si>
    <t>BAURNA C2</t>
  </si>
  <si>
    <t>MAMTA C2 G1</t>
  </si>
  <si>
    <t>SSF5856766</t>
  </si>
  <si>
    <t>RUKMINI DEVI</t>
  </si>
  <si>
    <t>02-Jul-2025</t>
  </si>
  <si>
    <t>SSF5856824</t>
  </si>
  <si>
    <t>KUMARI KIRAN</t>
  </si>
  <si>
    <t>21-Mar-2024</t>
  </si>
  <si>
    <t>21 Mar 2024</t>
  </si>
  <si>
    <t>SSF5856840</t>
  </si>
  <si>
    <t>MAMTA DEVI</t>
  </si>
  <si>
    <t>SSF5857072</t>
  </si>
  <si>
    <t>KAMLA DEVI</t>
  </si>
  <si>
    <t>22-Mar-2024</t>
  </si>
  <si>
    <t>22 Mar 2024</t>
  </si>
  <si>
    <t>07-Jul-2025</t>
  </si>
  <si>
    <t>SSF5860340</t>
  </si>
  <si>
    <t>PRIYANKA DEVI</t>
  </si>
  <si>
    <t>SSF6039033</t>
  </si>
  <si>
    <t>25-Apr-2024</t>
  </si>
  <si>
    <t>25 Apr 2024</t>
  </si>
  <si>
    <t>05-Jun-2024</t>
  </si>
  <si>
    <t>SSF6120462</t>
  </si>
  <si>
    <t>SONI KUMARI</t>
  </si>
  <si>
    <t>11 May 2024</t>
  </si>
  <si>
    <t>SSF6142056</t>
  </si>
  <si>
    <t>SONAM KUMARI</t>
  </si>
  <si>
    <t>03-Jul-2024</t>
  </si>
  <si>
    <t>688452</t>
  </si>
  <si>
    <t>sita 688452 G10</t>
  </si>
  <si>
    <t>SSF4581080</t>
  </si>
  <si>
    <t>LAKSHMINIYA DEVI</t>
  </si>
  <si>
    <t>23-Sep-2023</t>
  </si>
  <si>
    <t>23 Sep 2023</t>
  </si>
  <si>
    <t>01-Nov-2023</t>
  </si>
  <si>
    <t>1183471</t>
  </si>
  <si>
    <t>SID951375661345</t>
  </si>
  <si>
    <t>11-Oct-2023</t>
  </si>
  <si>
    <t>16 Feb 2020</t>
  </si>
  <si>
    <t>SID951375689476</t>
  </si>
  <si>
    <t>BINDU DEVI</t>
  </si>
  <si>
    <t>31-Oct-2023</t>
  </si>
  <si>
    <t>29 Feb 2020</t>
  </si>
  <si>
    <t>SID951375688862</t>
  </si>
  <si>
    <t>RESHAMI KUMARI</t>
  </si>
  <si>
    <t>SSF4893271</t>
  </si>
  <si>
    <t>23-Nov-2023</t>
  </si>
  <si>
    <t>23 Nov 2023</t>
  </si>
  <si>
    <t>03-Jan-2024</t>
  </si>
  <si>
    <t>1222599</t>
  </si>
  <si>
    <t>SSF5005399</t>
  </si>
  <si>
    <t>03-Dec-2023</t>
  </si>
  <si>
    <t>03 Dec 2023</t>
  </si>
  <si>
    <t>SSF5020020</t>
  </si>
  <si>
    <t>KOMAL KUMARI</t>
  </si>
  <si>
    <t>06 Dec 2023</t>
  </si>
  <si>
    <t>SID951375688864</t>
  </si>
  <si>
    <t>APARNA DEVI</t>
  </si>
  <si>
    <t>09-Dec-2023</t>
  </si>
  <si>
    <t>4</t>
  </si>
  <si>
    <t>10 Sep 2020</t>
  </si>
  <si>
    <t>1183902</t>
  </si>
  <si>
    <t>SID951375691466</t>
  </si>
  <si>
    <t>punam devi</t>
  </si>
  <si>
    <t>11-Jan-2024</t>
  </si>
  <si>
    <t>09 Feb 2021</t>
  </si>
  <si>
    <t>07-Feb-2024</t>
  </si>
  <si>
    <t>SSF5414105</t>
  </si>
  <si>
    <t>RESHAM</t>
  </si>
  <si>
    <t>SID951376045751</t>
  </si>
  <si>
    <t>SONI DEVI</t>
  </si>
  <si>
    <t>03-Feb-2024</t>
  </si>
  <si>
    <t>05 Mar 2021</t>
  </si>
  <si>
    <t>SSF5923421</t>
  </si>
  <si>
    <t>RUKWA DEVI</t>
  </si>
  <si>
    <t>09-Apr-2024</t>
  </si>
  <si>
    <t>SID951376053133</t>
  </si>
  <si>
    <t>11-Apr-2024</t>
  </si>
  <si>
    <t>26 Mar 2021</t>
  </si>
  <si>
    <t>SID951375687025</t>
  </si>
  <si>
    <t>MADHURI DEVI</t>
  </si>
  <si>
    <t>17-Apr-2024</t>
  </si>
  <si>
    <t>06 Mar 2021</t>
  </si>
  <si>
    <t>SID951376058356</t>
  </si>
  <si>
    <t>SID951375681504</t>
  </si>
  <si>
    <t>PUJA DEVI</t>
  </si>
  <si>
    <t>07-Aug-2024</t>
  </si>
  <si>
    <t>08-Jul-2025</t>
  </si>
  <si>
    <t>SID951375689599</t>
  </si>
  <si>
    <t>30-Nov-2024</t>
  </si>
  <si>
    <t>17 Mar 2021</t>
  </si>
  <si>
    <t>01-Jan-2025</t>
  </si>
  <si>
    <t>SID951375691485</t>
  </si>
  <si>
    <t>25-Nov-2024</t>
  </si>
  <si>
    <t>5</t>
  </si>
  <si>
    <t>08 Mar 2021</t>
  </si>
  <si>
    <t>SID951375691477</t>
  </si>
  <si>
    <t>22-Nov-2024</t>
  </si>
  <si>
    <t>SID951375695557</t>
  </si>
  <si>
    <t>29-Nov-2024</t>
  </si>
  <si>
    <t>15 Mar 2021</t>
  </si>
  <si>
    <t>Installment collected from borrower by CA Ravinder kumar/SF0081155 on dated-02-07-2024 and posted in her account on dated-05-06-2025.</t>
  </si>
  <si>
    <t>Installment collected from borrower by CA Ravinder kumar/SF0081155 on dated-02-07-2024,06-08-2024 and posted in her account on dated-05-06-2025.</t>
  </si>
  <si>
    <t>Installment collected from borrower by CA Ravinder kumar/SF0081155 on dated-06-08-2024 and posted in her account on dated-05-06-2025.</t>
  </si>
  <si>
    <t xml:space="preserve">Complaint raised by business team against LO Rabindra Kumar/SF0081155. Post verification of 95 borrower identified 02 borrowers afftected on it amounting of rs.6720/- which was recovered and posted in borrowers account. The final fraud amount is 0.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</si>
</sst>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0575.SSFL\Downloads\Asset%20Classification%20(4).xlsx" TargetMode="External"/><Relationship Id="rId1" Type="http://schemas.openxmlformats.org/officeDocument/2006/relationships/externalLinkPath" Target="file:///C:\Users\sf0050575.SSFL\Downloads\Asset%20Classification%20(4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sset Classification"/>
    </sheetNames>
    <sheetDataSet>
      <sheetData sheetId="0">
        <row r="1">
          <cell r="J1" t="str">
            <v>Loan Id</v>
          </cell>
          <cell r="K1" t="str">
            <v>ODP</v>
          </cell>
          <cell r="L1" t="str">
            <v>ODI</v>
          </cell>
          <cell r="M1" t="str">
            <v>OD</v>
          </cell>
          <cell r="N1" t="str">
            <v>Loan DPD</v>
          </cell>
          <cell r="O1" t="str">
            <v>Borrower DPD</v>
          </cell>
          <cell r="P1" t="str">
            <v>Rollback From 90</v>
          </cell>
          <cell r="Q1" t="str">
            <v>Max DPD</v>
          </cell>
          <cell r="R1" t="str">
            <v xml:space="preserve">Asset classification (Borrower) </v>
          </cell>
          <cell r="S1" t="str">
            <v xml:space="preserve">Aging Borrower </v>
          </cell>
        </row>
        <row r="2">
          <cell r="J2">
            <v>12621362</v>
          </cell>
          <cell r="K2">
            <v>6508</v>
          </cell>
          <cell r="L2">
            <v>-898</v>
          </cell>
          <cell r="M2">
            <v>5610</v>
          </cell>
          <cell r="N2">
            <v>1727</v>
          </cell>
          <cell r="O2">
            <v>1727</v>
          </cell>
          <cell r="P2" t="str">
            <v>Y</v>
          </cell>
          <cell r="Q2"/>
          <cell r="R2" t="str">
            <v>W/O for written off cases</v>
          </cell>
          <cell r="S2" t="str">
            <v>&gt;180</v>
          </cell>
        </row>
        <row r="3">
          <cell r="J3">
            <v>19802989</v>
          </cell>
          <cell r="K3">
            <v>28566</v>
          </cell>
          <cell r="L3">
            <v>7171.31</v>
          </cell>
          <cell r="M3">
            <v>35737.31</v>
          </cell>
          <cell r="N3">
            <v>1703</v>
          </cell>
          <cell r="O3">
            <v>1727</v>
          </cell>
          <cell r="P3" t="str">
            <v>Y</v>
          </cell>
          <cell r="Q3"/>
          <cell r="R3" t="str">
            <v>W/O for written off cases</v>
          </cell>
          <cell r="S3" t="str">
            <v>&gt;180</v>
          </cell>
        </row>
        <row r="4">
          <cell r="J4">
            <v>12624129</v>
          </cell>
          <cell r="K4">
            <v>4363</v>
          </cell>
          <cell r="L4">
            <v>-257</v>
          </cell>
          <cell r="M4">
            <v>4106</v>
          </cell>
          <cell r="N4">
            <v>1685</v>
          </cell>
          <cell r="O4">
            <v>1685</v>
          </cell>
          <cell r="P4" t="str">
            <v>Y</v>
          </cell>
          <cell r="Q4"/>
          <cell r="R4" t="str">
            <v>W/O for written off cases</v>
          </cell>
          <cell r="S4" t="str">
            <v>&gt;180</v>
          </cell>
        </row>
        <row r="5">
          <cell r="J5">
            <v>13362233</v>
          </cell>
          <cell r="K5">
            <v>352.9</v>
          </cell>
          <cell r="L5">
            <v>0</v>
          </cell>
          <cell r="M5">
            <v>352.9</v>
          </cell>
          <cell r="N5">
            <v>1502</v>
          </cell>
          <cell r="O5">
            <v>1502</v>
          </cell>
          <cell r="P5" t="str">
            <v>Y</v>
          </cell>
          <cell r="Q5"/>
          <cell r="R5" t="str">
            <v>W/O for written off cases</v>
          </cell>
          <cell r="S5" t="str">
            <v>&gt;180</v>
          </cell>
        </row>
        <row r="6">
          <cell r="J6">
            <v>13431117</v>
          </cell>
          <cell r="K6">
            <v>10763</v>
          </cell>
          <cell r="L6">
            <v>-1040.3900000000001</v>
          </cell>
          <cell r="M6">
            <v>9722.61</v>
          </cell>
          <cell r="N6">
            <v>1727</v>
          </cell>
          <cell r="O6">
            <v>1727</v>
          </cell>
          <cell r="P6" t="str">
            <v>Y</v>
          </cell>
          <cell r="Q6"/>
          <cell r="R6" t="str">
            <v>W/O for written off cases</v>
          </cell>
          <cell r="S6" t="str">
            <v>&gt;180</v>
          </cell>
        </row>
        <row r="7">
          <cell r="J7">
            <v>19707273</v>
          </cell>
          <cell r="K7">
            <v>28569</v>
          </cell>
          <cell r="L7">
            <v>6970.53</v>
          </cell>
          <cell r="M7">
            <v>35539.53</v>
          </cell>
          <cell r="N7">
            <v>1703</v>
          </cell>
          <cell r="O7">
            <v>1727</v>
          </cell>
          <cell r="P7" t="str">
            <v>Y</v>
          </cell>
          <cell r="Q7"/>
          <cell r="R7" t="str">
            <v>W/O for written off cases</v>
          </cell>
          <cell r="S7" t="str">
            <v>&gt;180</v>
          </cell>
        </row>
        <row r="8">
          <cell r="J8">
            <v>358577763</v>
          </cell>
          <cell r="K8"/>
          <cell r="L8"/>
          <cell r="M8"/>
          <cell r="N8"/>
          <cell r="O8"/>
          <cell r="P8"/>
          <cell r="Q8"/>
          <cell r="R8" t="str">
            <v>Standard</v>
          </cell>
          <cell r="S8" t="str">
            <v>Standard</v>
          </cell>
        </row>
        <row r="9">
          <cell r="J9">
            <v>13692048</v>
          </cell>
          <cell r="K9">
            <v>0</v>
          </cell>
          <cell r="L9">
            <v>0</v>
          </cell>
          <cell r="M9">
            <v>0</v>
          </cell>
          <cell r="N9">
            <v>1256</v>
          </cell>
          <cell r="O9">
            <v>1256</v>
          </cell>
          <cell r="P9" t="str">
            <v>Y</v>
          </cell>
          <cell r="Q9"/>
          <cell r="R9" t="str">
            <v>W/O for written off cases</v>
          </cell>
          <cell r="S9" t="str">
            <v>&gt;180</v>
          </cell>
        </row>
        <row r="10">
          <cell r="J10">
            <v>13694009</v>
          </cell>
          <cell r="K10">
            <v>0</v>
          </cell>
          <cell r="L10">
            <v>0</v>
          </cell>
          <cell r="M10">
            <v>0</v>
          </cell>
          <cell r="N10">
            <v>1256</v>
          </cell>
          <cell r="O10">
            <v>1256</v>
          </cell>
          <cell r="P10" t="str">
            <v>Y</v>
          </cell>
          <cell r="Q10"/>
          <cell r="R10" t="str">
            <v>W/O for written off cases</v>
          </cell>
          <cell r="S10" t="str">
            <v>&gt;180</v>
          </cell>
        </row>
        <row r="11">
          <cell r="J11">
            <v>13692047</v>
          </cell>
          <cell r="K11">
            <v>0</v>
          </cell>
          <cell r="L11">
            <v>0</v>
          </cell>
          <cell r="M11">
            <v>0</v>
          </cell>
          <cell r="N11">
            <v>1256</v>
          </cell>
          <cell r="O11">
            <v>1256</v>
          </cell>
          <cell r="P11" t="str">
            <v>Y</v>
          </cell>
          <cell r="Q11"/>
          <cell r="R11" t="str">
            <v>W/O for written off cases</v>
          </cell>
          <cell r="S11" t="str">
            <v>&gt;180</v>
          </cell>
        </row>
        <row r="12">
          <cell r="J12">
            <v>13692049</v>
          </cell>
          <cell r="K12">
            <v>0</v>
          </cell>
          <cell r="L12">
            <v>0</v>
          </cell>
          <cell r="M12">
            <v>0</v>
          </cell>
          <cell r="N12">
            <v>1228</v>
          </cell>
          <cell r="O12">
            <v>1228</v>
          </cell>
          <cell r="P12" t="str">
            <v>Y</v>
          </cell>
          <cell r="Q12"/>
          <cell r="R12" t="str">
            <v>W/O for written off cases</v>
          </cell>
          <cell r="S12" t="str">
            <v>&gt;180</v>
          </cell>
        </row>
        <row r="13">
          <cell r="J13">
            <v>13689228</v>
          </cell>
          <cell r="K13">
            <v>0</v>
          </cell>
          <cell r="L13">
            <v>0</v>
          </cell>
          <cell r="M13">
            <v>0</v>
          </cell>
          <cell r="N13">
            <v>1256</v>
          </cell>
          <cell r="O13">
            <v>1256</v>
          </cell>
          <cell r="P13" t="str">
            <v>Y</v>
          </cell>
          <cell r="Q13"/>
          <cell r="R13" t="str">
            <v>W/O for written off cases</v>
          </cell>
          <cell r="S13" t="str">
            <v>&gt;180</v>
          </cell>
        </row>
        <row r="14">
          <cell r="J14">
            <v>13690797</v>
          </cell>
          <cell r="K14">
            <v>0</v>
          </cell>
          <cell r="L14">
            <v>0</v>
          </cell>
          <cell r="M14">
            <v>0</v>
          </cell>
          <cell r="N14">
            <v>1228</v>
          </cell>
          <cell r="O14">
            <v>1228</v>
          </cell>
          <cell r="P14" t="str">
            <v>Y</v>
          </cell>
          <cell r="Q14"/>
          <cell r="R14" t="str">
            <v>W/O for written off cases</v>
          </cell>
          <cell r="S14" t="str">
            <v>&gt;180</v>
          </cell>
        </row>
        <row r="15">
          <cell r="J15">
            <v>13736665</v>
          </cell>
          <cell r="K15">
            <v>0</v>
          </cell>
          <cell r="L15">
            <v>0</v>
          </cell>
          <cell r="M15">
            <v>0</v>
          </cell>
          <cell r="N15">
            <v>1228</v>
          </cell>
          <cell r="O15">
            <v>1228</v>
          </cell>
          <cell r="P15" t="str">
            <v>Y</v>
          </cell>
          <cell r="Q15"/>
          <cell r="R15" t="str">
            <v>W/O for written off cases</v>
          </cell>
          <cell r="S15" t="str">
            <v>&gt;180</v>
          </cell>
        </row>
        <row r="16">
          <cell r="J16">
            <v>13692050</v>
          </cell>
          <cell r="K16">
            <v>0</v>
          </cell>
          <cell r="L16">
            <v>0</v>
          </cell>
          <cell r="M16">
            <v>0</v>
          </cell>
          <cell r="N16">
            <v>1256</v>
          </cell>
          <cell r="O16">
            <v>1256</v>
          </cell>
          <cell r="P16" t="str">
            <v>Y</v>
          </cell>
          <cell r="Q16"/>
          <cell r="R16" t="str">
            <v>W/O for written off cases</v>
          </cell>
          <cell r="S16" t="str">
            <v>&gt;180</v>
          </cell>
        </row>
        <row r="17">
          <cell r="J17">
            <v>13776590</v>
          </cell>
          <cell r="K17">
            <v>0</v>
          </cell>
          <cell r="L17">
            <v>0</v>
          </cell>
          <cell r="M17">
            <v>0</v>
          </cell>
          <cell r="N17">
            <v>1228</v>
          </cell>
          <cell r="O17">
            <v>1228</v>
          </cell>
          <cell r="P17" t="str">
            <v>Y</v>
          </cell>
          <cell r="Q17"/>
          <cell r="R17" t="str">
            <v>W/O for written off cases</v>
          </cell>
          <cell r="S17" t="str">
            <v>&gt;180</v>
          </cell>
        </row>
        <row r="18">
          <cell r="J18">
            <v>15490782</v>
          </cell>
          <cell r="K18">
            <v>14567.72</v>
          </cell>
          <cell r="L18">
            <v>1766.02</v>
          </cell>
          <cell r="M18">
            <v>16333.74</v>
          </cell>
          <cell r="N18">
            <v>1398</v>
          </cell>
          <cell r="O18">
            <v>1398</v>
          </cell>
          <cell r="P18" t="str">
            <v>Y</v>
          </cell>
          <cell r="Q18"/>
          <cell r="R18" t="str">
            <v>W/O for written off cases</v>
          </cell>
          <cell r="S18" t="str">
            <v>&gt;180</v>
          </cell>
        </row>
        <row r="19">
          <cell r="J19">
            <v>15481981</v>
          </cell>
          <cell r="K19">
            <v>15380.84</v>
          </cell>
          <cell r="L19">
            <v>-1167.82</v>
          </cell>
          <cell r="M19">
            <v>14213.02</v>
          </cell>
          <cell r="N19">
            <v>1753</v>
          </cell>
          <cell r="O19">
            <v>1753</v>
          </cell>
          <cell r="P19" t="str">
            <v>Y</v>
          </cell>
          <cell r="Q19"/>
          <cell r="R19" t="str">
            <v>W/O for written off cases</v>
          </cell>
          <cell r="S19" t="str">
            <v>&gt;180</v>
          </cell>
        </row>
        <row r="20">
          <cell r="J20">
            <v>355464502</v>
          </cell>
          <cell r="K20"/>
          <cell r="L20"/>
          <cell r="M20"/>
          <cell r="N20"/>
          <cell r="O20"/>
          <cell r="P20"/>
          <cell r="Q20"/>
          <cell r="R20" t="str">
            <v>Standard</v>
          </cell>
          <cell r="S20" t="str">
            <v>Standard</v>
          </cell>
        </row>
        <row r="21">
          <cell r="J21">
            <v>15946738</v>
          </cell>
          <cell r="K21">
            <v>16736.05</v>
          </cell>
          <cell r="L21">
            <v>2321.86</v>
          </cell>
          <cell r="M21">
            <v>19057.91</v>
          </cell>
          <cell r="N21">
            <v>1397</v>
          </cell>
          <cell r="O21">
            <v>1397</v>
          </cell>
          <cell r="P21" t="str">
            <v>Y</v>
          </cell>
          <cell r="Q21"/>
          <cell r="R21" t="str">
            <v>W/O for written off cases</v>
          </cell>
          <cell r="S21" t="str">
            <v>&gt;180</v>
          </cell>
        </row>
        <row r="22">
          <cell r="J22">
            <v>31268088</v>
          </cell>
          <cell r="K22">
            <v>6418.75</v>
          </cell>
          <cell r="L22">
            <v>388.9</v>
          </cell>
          <cell r="M22">
            <v>6807.65</v>
          </cell>
          <cell r="N22">
            <v>1307</v>
          </cell>
          <cell r="O22">
            <v>1397</v>
          </cell>
          <cell r="P22" t="str">
            <v>Y</v>
          </cell>
          <cell r="Q22"/>
          <cell r="R22" t="str">
            <v>W/O for written off cases</v>
          </cell>
          <cell r="S22" t="str">
            <v>&gt;180</v>
          </cell>
        </row>
        <row r="23">
          <cell r="J23">
            <v>357151890</v>
          </cell>
          <cell r="K23"/>
          <cell r="L23"/>
          <cell r="M23"/>
          <cell r="N23"/>
          <cell r="O23"/>
          <cell r="P23"/>
          <cell r="Q23"/>
          <cell r="R23" t="str">
            <v>Standard</v>
          </cell>
          <cell r="S23" t="str">
            <v>Standard</v>
          </cell>
        </row>
        <row r="24">
          <cell r="J24">
            <v>17347744</v>
          </cell>
          <cell r="K24">
            <v>15381.63</v>
          </cell>
          <cell r="L24">
            <v>2290.58</v>
          </cell>
          <cell r="M24">
            <v>17672.21</v>
          </cell>
          <cell r="N24">
            <v>1216</v>
          </cell>
          <cell r="O24">
            <v>1306</v>
          </cell>
          <cell r="P24" t="str">
            <v>Y</v>
          </cell>
          <cell r="Q24"/>
          <cell r="R24" t="str">
            <v>W/O for written off cases</v>
          </cell>
          <cell r="S24" t="str">
            <v>&gt;180</v>
          </cell>
        </row>
        <row r="25">
          <cell r="J25">
            <v>20701059</v>
          </cell>
          <cell r="K25">
            <v>41605.74</v>
          </cell>
          <cell r="L25">
            <v>8108.81</v>
          </cell>
          <cell r="M25">
            <v>49714.55</v>
          </cell>
          <cell r="N25">
            <v>1306</v>
          </cell>
          <cell r="O25">
            <v>1306</v>
          </cell>
          <cell r="P25" t="str">
            <v>Y</v>
          </cell>
          <cell r="Q25"/>
          <cell r="R25" t="str">
            <v>W/O for written off cases</v>
          </cell>
          <cell r="S25" t="str">
            <v>&gt;180</v>
          </cell>
        </row>
        <row r="26">
          <cell r="J26">
            <v>17347742</v>
          </cell>
          <cell r="K26">
            <v>11832.91</v>
          </cell>
          <cell r="L26">
            <v>1246.3</v>
          </cell>
          <cell r="M26">
            <v>13079.21</v>
          </cell>
          <cell r="N26">
            <v>1306</v>
          </cell>
          <cell r="O26">
            <v>1306</v>
          </cell>
          <cell r="P26" t="str">
            <v>Y</v>
          </cell>
          <cell r="Q26"/>
          <cell r="R26" t="str">
            <v>W/O for written off cases</v>
          </cell>
          <cell r="S26" t="str">
            <v>&gt;180</v>
          </cell>
        </row>
        <row r="27">
          <cell r="J27">
            <v>17347747</v>
          </cell>
          <cell r="K27">
            <v>2028.22</v>
          </cell>
          <cell r="L27">
            <v>30.41</v>
          </cell>
          <cell r="M27">
            <v>2058.63</v>
          </cell>
          <cell r="N27">
            <v>1186</v>
          </cell>
          <cell r="O27">
            <v>1186</v>
          </cell>
          <cell r="P27" t="str">
            <v>Y</v>
          </cell>
          <cell r="Q27"/>
          <cell r="R27" t="str">
            <v>W/O for written off cases</v>
          </cell>
          <cell r="S27" t="str">
            <v>&gt;180</v>
          </cell>
        </row>
        <row r="28">
          <cell r="J28">
            <v>17347751</v>
          </cell>
          <cell r="K28">
            <v>12790.18</v>
          </cell>
          <cell r="L28">
            <v>1498.03</v>
          </cell>
          <cell r="M28">
            <v>14288.21</v>
          </cell>
          <cell r="N28">
            <v>1306</v>
          </cell>
          <cell r="O28">
            <v>1306</v>
          </cell>
          <cell r="P28" t="str">
            <v>Y</v>
          </cell>
          <cell r="Q28"/>
          <cell r="R28" t="str">
            <v>W/O for written off cases</v>
          </cell>
          <cell r="S28" t="str">
            <v>&gt;180</v>
          </cell>
        </row>
        <row r="29">
          <cell r="J29">
            <v>20701066</v>
          </cell>
          <cell r="K29">
            <v>37834.629999999997</v>
          </cell>
          <cell r="L29">
            <v>6606.92</v>
          </cell>
          <cell r="M29">
            <v>44441.55</v>
          </cell>
          <cell r="N29">
            <v>1306</v>
          </cell>
          <cell r="O29">
            <v>1306</v>
          </cell>
          <cell r="P29" t="str">
            <v>Y</v>
          </cell>
          <cell r="Q29"/>
          <cell r="R29" t="str">
            <v>W/O for written off cases</v>
          </cell>
          <cell r="S29" t="str">
            <v>&gt;180</v>
          </cell>
        </row>
        <row r="30">
          <cell r="J30">
            <v>17362329</v>
          </cell>
          <cell r="K30">
            <v>15446.33</v>
          </cell>
          <cell r="L30">
            <v>2158.3000000000002</v>
          </cell>
          <cell r="M30">
            <v>17604.63</v>
          </cell>
          <cell r="N30">
            <v>1398</v>
          </cell>
          <cell r="O30">
            <v>1398</v>
          </cell>
          <cell r="P30" t="str">
            <v>Y</v>
          </cell>
          <cell r="Q30"/>
          <cell r="R30" t="str">
            <v>W/O for written off cases</v>
          </cell>
          <cell r="S30" t="str">
            <v>&gt;180</v>
          </cell>
        </row>
        <row r="31">
          <cell r="J31">
            <v>17350205</v>
          </cell>
          <cell r="K31">
            <v>25203.93</v>
          </cell>
          <cell r="L31">
            <v>6609.7</v>
          </cell>
          <cell r="M31">
            <v>31813.63</v>
          </cell>
          <cell r="N31">
            <v>1398</v>
          </cell>
          <cell r="O31">
            <v>1398</v>
          </cell>
          <cell r="P31" t="str">
            <v>Y</v>
          </cell>
          <cell r="Q31"/>
          <cell r="R31" t="str">
            <v>W/O for written off cases</v>
          </cell>
          <cell r="S31" t="str">
            <v>&gt;180</v>
          </cell>
        </row>
        <row r="32">
          <cell r="J32">
            <v>349696081</v>
          </cell>
          <cell r="K32">
            <v>13160.99</v>
          </cell>
          <cell r="L32">
            <v>839.01</v>
          </cell>
          <cell r="M32">
            <v>14000</v>
          </cell>
          <cell r="N32">
            <v>335</v>
          </cell>
          <cell r="O32">
            <v>335</v>
          </cell>
          <cell r="P32" t="str">
            <v>Y</v>
          </cell>
          <cell r="Q32"/>
          <cell r="R32" t="str">
            <v>Sub</v>
          </cell>
          <cell r="S32" t="str">
            <v>&gt;180</v>
          </cell>
        </row>
        <row r="33">
          <cell r="J33">
            <v>17426408</v>
          </cell>
          <cell r="K33">
            <v>3071.83</v>
          </cell>
          <cell r="L33">
            <v>44.8</v>
          </cell>
          <cell r="M33">
            <v>3116.63</v>
          </cell>
          <cell r="N33">
            <v>1340</v>
          </cell>
          <cell r="O33">
            <v>1340</v>
          </cell>
          <cell r="P33" t="str">
            <v>Y</v>
          </cell>
          <cell r="Q33"/>
          <cell r="R33" t="str">
            <v>W/O for written off cases</v>
          </cell>
          <cell r="S33" t="str">
            <v>&gt;180</v>
          </cell>
        </row>
        <row r="34">
          <cell r="J34">
            <v>359487590</v>
          </cell>
          <cell r="K34"/>
          <cell r="L34"/>
          <cell r="M34"/>
          <cell r="N34"/>
          <cell r="O34"/>
          <cell r="P34"/>
          <cell r="Q34"/>
          <cell r="R34" t="str">
            <v>Standard</v>
          </cell>
          <cell r="S34" t="str">
            <v>Standard</v>
          </cell>
        </row>
        <row r="35">
          <cell r="J35">
            <v>353954732</v>
          </cell>
          <cell r="K35">
            <v>8895.08</v>
          </cell>
          <cell r="L35">
            <v>1184.52</v>
          </cell>
          <cell r="M35">
            <v>10079.6</v>
          </cell>
          <cell r="N35">
            <v>59</v>
          </cell>
          <cell r="O35">
            <v>59</v>
          </cell>
          <cell r="P35"/>
          <cell r="Q35"/>
          <cell r="R35" t="str">
            <v>SMA 1</v>
          </cell>
          <cell r="S35" t="str">
            <v>31-60</v>
          </cell>
        </row>
        <row r="36">
          <cell r="J36">
            <v>17515410</v>
          </cell>
          <cell r="K36">
            <v>25725.51</v>
          </cell>
          <cell r="L36">
            <v>7019.27</v>
          </cell>
          <cell r="M36">
            <v>32744.78</v>
          </cell>
          <cell r="N36">
            <v>1398</v>
          </cell>
          <cell r="O36">
            <v>1398</v>
          </cell>
          <cell r="P36" t="str">
            <v>Y</v>
          </cell>
          <cell r="Q36"/>
          <cell r="R36" t="str">
            <v>W/O for written off cases</v>
          </cell>
          <cell r="S36" t="str">
            <v>&gt;180</v>
          </cell>
        </row>
        <row r="37">
          <cell r="J37">
            <v>20719292</v>
          </cell>
          <cell r="K37">
            <v>34096.800000000003</v>
          </cell>
          <cell r="L37">
            <v>5135.75</v>
          </cell>
          <cell r="M37">
            <v>39232.550000000003</v>
          </cell>
          <cell r="N37">
            <v>1275</v>
          </cell>
          <cell r="O37">
            <v>1398</v>
          </cell>
          <cell r="P37" t="str">
            <v>Y</v>
          </cell>
          <cell r="Q37"/>
          <cell r="R37" t="str">
            <v>W/O for written off cases</v>
          </cell>
          <cell r="S37" t="str">
            <v>&gt;180</v>
          </cell>
        </row>
        <row r="38">
          <cell r="J38">
            <v>17515405</v>
          </cell>
          <cell r="K38">
            <v>13153.78</v>
          </cell>
          <cell r="L38">
            <v>1662</v>
          </cell>
          <cell r="M38">
            <v>14815.78</v>
          </cell>
          <cell r="N38">
            <v>1337</v>
          </cell>
          <cell r="O38">
            <v>1398</v>
          </cell>
          <cell r="P38" t="str">
            <v>Y</v>
          </cell>
          <cell r="Q38"/>
          <cell r="R38" t="str">
            <v>W/O for written off cases</v>
          </cell>
          <cell r="S38" t="str">
            <v>&gt;180</v>
          </cell>
        </row>
        <row r="39">
          <cell r="J39">
            <v>20719288</v>
          </cell>
          <cell r="K39">
            <v>44856.98</v>
          </cell>
          <cell r="L39">
            <v>9120.57</v>
          </cell>
          <cell r="M39">
            <v>53977.55</v>
          </cell>
          <cell r="N39">
            <v>1398</v>
          </cell>
          <cell r="O39">
            <v>1398</v>
          </cell>
          <cell r="P39" t="str">
            <v>Y</v>
          </cell>
          <cell r="Q39"/>
          <cell r="R39" t="str">
            <v>W/O for written off cases</v>
          </cell>
          <cell r="S39" t="str">
            <v>&gt;180</v>
          </cell>
        </row>
        <row r="40">
          <cell r="J40">
            <v>17525318</v>
          </cell>
          <cell r="K40"/>
          <cell r="L40"/>
          <cell r="M40"/>
          <cell r="N40"/>
          <cell r="O40"/>
          <cell r="P40"/>
          <cell r="Q40"/>
          <cell r="R40" t="str">
            <v>W/O for written off cases</v>
          </cell>
          <cell r="S40" t="str">
            <v>Standard</v>
          </cell>
        </row>
        <row r="41">
          <cell r="J41">
            <v>17515404</v>
          </cell>
          <cell r="K41">
            <v>20495.490000000002</v>
          </cell>
          <cell r="L41">
            <v>3655.29</v>
          </cell>
          <cell r="M41">
            <v>24150.78</v>
          </cell>
          <cell r="N41">
            <v>1403</v>
          </cell>
          <cell r="O41">
            <v>1403</v>
          </cell>
          <cell r="P41" t="str">
            <v>Y</v>
          </cell>
          <cell r="Q41"/>
          <cell r="R41" t="str">
            <v>W/O for written off cases</v>
          </cell>
          <cell r="S41" t="str">
            <v>&gt;180</v>
          </cell>
        </row>
        <row r="42">
          <cell r="J42">
            <v>20719287</v>
          </cell>
          <cell r="K42">
            <v>48245.41</v>
          </cell>
          <cell r="L42">
            <v>10700.14</v>
          </cell>
          <cell r="M42">
            <v>58945.55</v>
          </cell>
          <cell r="N42">
            <v>1398</v>
          </cell>
          <cell r="O42">
            <v>1403</v>
          </cell>
          <cell r="P42" t="str">
            <v>Y</v>
          </cell>
          <cell r="Q42"/>
          <cell r="R42" t="str">
            <v>W/O for written off cases</v>
          </cell>
          <cell r="S42" t="str">
            <v>&gt;180</v>
          </cell>
        </row>
        <row r="43">
          <cell r="J43">
            <v>349873581</v>
          </cell>
          <cell r="K43">
            <v>6884.72</v>
          </cell>
          <cell r="L43">
            <v>215.28</v>
          </cell>
          <cell r="M43">
            <v>7100</v>
          </cell>
          <cell r="N43">
            <v>243</v>
          </cell>
          <cell r="O43">
            <v>243</v>
          </cell>
          <cell r="P43" t="str">
            <v>Y</v>
          </cell>
          <cell r="Q43"/>
          <cell r="R43" t="str">
            <v>W/O for written off cases</v>
          </cell>
          <cell r="S43" t="str">
            <v>&gt;180</v>
          </cell>
        </row>
        <row r="44">
          <cell r="J44">
            <v>17515412</v>
          </cell>
          <cell r="K44">
            <v>306.77999999999997</v>
          </cell>
          <cell r="L44">
            <v>0</v>
          </cell>
          <cell r="M44">
            <v>306.77999999999997</v>
          </cell>
          <cell r="N44">
            <v>1063</v>
          </cell>
          <cell r="O44">
            <v>1216</v>
          </cell>
          <cell r="P44" t="str">
            <v>Y</v>
          </cell>
          <cell r="Q44"/>
          <cell r="R44" t="str">
            <v>W/O for written off cases</v>
          </cell>
          <cell r="S44" t="str">
            <v>&gt;180</v>
          </cell>
        </row>
        <row r="45">
          <cell r="J45">
            <v>20719294</v>
          </cell>
          <cell r="K45">
            <v>20093.59</v>
          </cell>
          <cell r="L45">
            <v>1532.96</v>
          </cell>
          <cell r="M45">
            <v>21626.55</v>
          </cell>
          <cell r="N45">
            <v>1216</v>
          </cell>
          <cell r="O45">
            <v>1216</v>
          </cell>
          <cell r="P45" t="str">
            <v>Y</v>
          </cell>
          <cell r="Q45"/>
          <cell r="R45" t="str">
            <v>W/O for written off cases</v>
          </cell>
          <cell r="S45" t="str">
            <v>&gt;180</v>
          </cell>
        </row>
        <row r="46">
          <cell r="J46">
            <v>17515406</v>
          </cell>
          <cell r="K46">
            <v>5619.05</v>
          </cell>
          <cell r="L46">
            <v>304.73</v>
          </cell>
          <cell r="M46">
            <v>5923.78</v>
          </cell>
          <cell r="N46">
            <v>1337</v>
          </cell>
          <cell r="O46">
            <v>1337</v>
          </cell>
          <cell r="P46" t="str">
            <v>Y</v>
          </cell>
          <cell r="Q46"/>
          <cell r="R46" t="str">
            <v>W/O for written off cases</v>
          </cell>
          <cell r="S46" t="str">
            <v>&gt;180</v>
          </cell>
        </row>
        <row r="47">
          <cell r="J47">
            <v>20719289</v>
          </cell>
          <cell r="K47">
            <v>13888.8</v>
          </cell>
          <cell r="L47">
            <v>634.75</v>
          </cell>
          <cell r="M47">
            <v>14523.55</v>
          </cell>
          <cell r="N47">
            <v>1155</v>
          </cell>
          <cell r="O47">
            <v>1337</v>
          </cell>
          <cell r="P47" t="str">
            <v>Y</v>
          </cell>
          <cell r="Q47"/>
          <cell r="R47" t="str">
            <v>W/O for written off cases</v>
          </cell>
          <cell r="S47" t="str">
            <v>&gt;180</v>
          </cell>
        </row>
        <row r="48">
          <cell r="J48">
            <v>18041500</v>
          </cell>
          <cell r="K48">
            <v>11687.91</v>
          </cell>
          <cell r="L48">
            <v>1213.47</v>
          </cell>
          <cell r="M48">
            <v>12901.38</v>
          </cell>
          <cell r="N48">
            <v>1244</v>
          </cell>
          <cell r="O48">
            <v>1244</v>
          </cell>
          <cell r="P48" t="str">
            <v>Y</v>
          </cell>
          <cell r="Q48"/>
          <cell r="R48" t="str">
            <v>W/O for written off cases</v>
          </cell>
          <cell r="S48" t="str">
            <v>&gt;180</v>
          </cell>
        </row>
        <row r="49">
          <cell r="J49">
            <v>18490091</v>
          </cell>
          <cell r="K49">
            <v>17778.3</v>
          </cell>
          <cell r="L49">
            <v>1620.84</v>
          </cell>
          <cell r="M49">
            <v>19399.14</v>
          </cell>
          <cell r="N49">
            <v>1368</v>
          </cell>
          <cell r="O49">
            <v>1368</v>
          </cell>
          <cell r="P49" t="str">
            <v>Y</v>
          </cell>
          <cell r="Q49"/>
          <cell r="R49" t="str">
            <v>W/O for written off cases</v>
          </cell>
          <cell r="S49" t="str">
            <v>&gt;180</v>
          </cell>
        </row>
        <row r="50">
          <cell r="J50">
            <v>355124200</v>
          </cell>
          <cell r="K50">
            <v>9576.65</v>
          </cell>
          <cell r="L50">
            <v>1943.35</v>
          </cell>
          <cell r="M50">
            <v>11520</v>
          </cell>
          <cell r="N50">
            <v>90</v>
          </cell>
          <cell r="O50">
            <v>90</v>
          </cell>
          <cell r="P50" t="str">
            <v>Y</v>
          </cell>
          <cell r="Q50">
            <v>89</v>
          </cell>
          <cell r="R50" t="str">
            <v>Sub</v>
          </cell>
          <cell r="S50" t="str">
            <v>61-90</v>
          </cell>
        </row>
        <row r="51">
          <cell r="J51">
            <v>358400276</v>
          </cell>
          <cell r="K51"/>
          <cell r="L51"/>
          <cell r="M51"/>
          <cell r="N51"/>
          <cell r="O51"/>
          <cell r="P51"/>
          <cell r="Q51"/>
          <cell r="R51" t="str">
            <v>Standard</v>
          </cell>
          <cell r="S51" t="str">
            <v>Standard</v>
          </cell>
        </row>
        <row r="52">
          <cell r="J52">
            <v>359033947</v>
          </cell>
          <cell r="K52"/>
          <cell r="L52"/>
          <cell r="M52"/>
          <cell r="N52"/>
          <cell r="O52"/>
          <cell r="P52"/>
          <cell r="Q52"/>
          <cell r="R52" t="str">
            <v>Standard</v>
          </cell>
          <cell r="S52" t="str">
            <v>Standard</v>
          </cell>
        </row>
        <row r="53">
          <cell r="J53">
            <v>18605991</v>
          </cell>
          <cell r="K53">
            <v>40371.25</v>
          </cell>
          <cell r="L53">
            <v>7083.01</v>
          </cell>
          <cell r="M53">
            <v>47454.26</v>
          </cell>
          <cell r="N53">
            <v>1398</v>
          </cell>
          <cell r="O53">
            <v>1398</v>
          </cell>
          <cell r="P53" t="str">
            <v>Y</v>
          </cell>
          <cell r="Q53"/>
          <cell r="R53" t="str">
            <v>W/O for written off cases</v>
          </cell>
          <cell r="S53" t="str">
            <v>&gt;180</v>
          </cell>
        </row>
        <row r="54">
          <cell r="J54">
            <v>18710774</v>
          </cell>
          <cell r="K54">
            <v>16692.54</v>
          </cell>
          <cell r="L54">
            <v>991.72</v>
          </cell>
          <cell r="M54">
            <v>17684.259999999998</v>
          </cell>
          <cell r="N54">
            <v>1306</v>
          </cell>
          <cell r="O54">
            <v>1306</v>
          </cell>
          <cell r="P54" t="str">
            <v>Y</v>
          </cell>
          <cell r="Q54"/>
          <cell r="R54" t="str">
            <v>W/O for written off cases</v>
          </cell>
          <cell r="S54" t="str">
            <v>&gt;180</v>
          </cell>
        </row>
        <row r="55">
          <cell r="J55">
            <v>18444876</v>
          </cell>
          <cell r="K55"/>
          <cell r="L55"/>
          <cell r="M55"/>
          <cell r="N55"/>
          <cell r="O55"/>
          <cell r="P55"/>
          <cell r="Q55"/>
          <cell r="R55" t="str">
            <v>W/O for written off cases</v>
          </cell>
          <cell r="S55" t="str">
            <v>Standard</v>
          </cell>
        </row>
        <row r="56">
          <cell r="J56">
            <v>354309296</v>
          </cell>
          <cell r="K56"/>
          <cell r="L56"/>
          <cell r="M56"/>
          <cell r="N56"/>
          <cell r="O56"/>
          <cell r="P56"/>
          <cell r="Q56"/>
          <cell r="R56" t="str">
            <v>Standard</v>
          </cell>
          <cell r="S56" t="str">
            <v>Standard</v>
          </cell>
        </row>
        <row r="57">
          <cell r="J57">
            <v>355381951</v>
          </cell>
          <cell r="K57">
            <v>3511.09</v>
          </cell>
          <cell r="L57">
            <v>758.91</v>
          </cell>
          <cell r="M57">
            <v>4270</v>
          </cell>
          <cell r="N57">
            <v>3</v>
          </cell>
          <cell r="O57">
            <v>3</v>
          </cell>
          <cell r="P57"/>
          <cell r="Q57"/>
          <cell r="R57" t="str">
            <v>SMA 0</v>
          </cell>
          <cell r="S57" t="str">
            <v>1-30 Days</v>
          </cell>
        </row>
        <row r="58">
          <cell r="J58">
            <v>352590028</v>
          </cell>
          <cell r="K58">
            <v>38477.29</v>
          </cell>
          <cell r="L58">
            <v>8562.7099999999991</v>
          </cell>
          <cell r="M58">
            <v>47040</v>
          </cell>
          <cell r="N58">
            <v>425</v>
          </cell>
          <cell r="O58">
            <v>425</v>
          </cell>
          <cell r="P58" t="str">
            <v>Y</v>
          </cell>
          <cell r="Q58"/>
          <cell r="R58" t="str">
            <v>Sub</v>
          </cell>
          <cell r="S58" t="str">
            <v>&gt;180</v>
          </cell>
        </row>
        <row r="59">
          <cell r="J59">
            <v>354779098</v>
          </cell>
          <cell r="K59">
            <v>7267.79</v>
          </cell>
          <cell r="L59">
            <v>1432.21</v>
          </cell>
          <cell r="M59">
            <v>8700</v>
          </cell>
          <cell r="N59">
            <v>306</v>
          </cell>
          <cell r="O59">
            <v>306</v>
          </cell>
          <cell r="P59" t="str">
            <v>Y</v>
          </cell>
          <cell r="Q59"/>
          <cell r="R59" t="str">
            <v>W/O for written off cases</v>
          </cell>
          <cell r="S59" t="str">
            <v>&gt;180</v>
          </cell>
        </row>
        <row r="60">
          <cell r="J60">
            <v>352621991</v>
          </cell>
          <cell r="K60"/>
          <cell r="L60"/>
          <cell r="M60"/>
          <cell r="N60"/>
          <cell r="O60"/>
          <cell r="P60"/>
          <cell r="Q60"/>
          <cell r="R60" t="str">
            <v>Standard</v>
          </cell>
          <cell r="S60" t="str">
            <v>Standard</v>
          </cell>
        </row>
        <row r="61">
          <cell r="J61">
            <v>21016089</v>
          </cell>
          <cell r="K61">
            <v>7690.16</v>
          </cell>
          <cell r="L61">
            <v>228.47</v>
          </cell>
          <cell r="M61">
            <v>7918.63</v>
          </cell>
          <cell r="N61">
            <v>1213</v>
          </cell>
          <cell r="O61">
            <v>1213</v>
          </cell>
          <cell r="P61" t="str">
            <v>Y</v>
          </cell>
          <cell r="Q61"/>
          <cell r="R61" t="str">
            <v>W/O for written off cases</v>
          </cell>
          <cell r="S61" t="str">
            <v>&gt;180</v>
          </cell>
        </row>
        <row r="62">
          <cell r="J62">
            <v>21026606</v>
          </cell>
          <cell r="K62">
            <v>2536.37</v>
          </cell>
          <cell r="L62">
            <v>11.26</v>
          </cell>
          <cell r="M62">
            <v>2547.63</v>
          </cell>
          <cell r="N62">
            <v>1183</v>
          </cell>
          <cell r="O62">
            <v>1183</v>
          </cell>
          <cell r="P62" t="str">
            <v>Y</v>
          </cell>
          <cell r="Q62"/>
          <cell r="R62" t="str">
            <v>W/O for written off cases</v>
          </cell>
          <cell r="S62" t="str">
            <v>&gt;180</v>
          </cell>
        </row>
        <row r="63">
          <cell r="J63">
            <v>358895513</v>
          </cell>
          <cell r="K63">
            <v>6405.25</v>
          </cell>
          <cell r="L63">
            <v>2924.75</v>
          </cell>
          <cell r="M63">
            <v>9330</v>
          </cell>
          <cell r="N63">
            <v>89</v>
          </cell>
          <cell r="O63">
            <v>89</v>
          </cell>
          <cell r="P63"/>
          <cell r="Q63"/>
          <cell r="R63" t="str">
            <v>SMA 2</v>
          </cell>
          <cell r="S63" t="str">
            <v>61-90</v>
          </cell>
        </row>
        <row r="64">
          <cell r="J64">
            <v>356819667</v>
          </cell>
          <cell r="K64">
            <v>24664.81</v>
          </cell>
          <cell r="L64">
            <v>9895.19</v>
          </cell>
          <cell r="M64">
            <v>34560</v>
          </cell>
          <cell r="N64">
            <v>271</v>
          </cell>
          <cell r="O64">
            <v>271</v>
          </cell>
          <cell r="P64" t="str">
            <v>Y</v>
          </cell>
          <cell r="Q64"/>
          <cell r="R64" t="str">
            <v>W/O for written off cases</v>
          </cell>
          <cell r="S64" t="str">
            <v>&gt;180</v>
          </cell>
        </row>
        <row r="65">
          <cell r="J65">
            <v>354014371</v>
          </cell>
          <cell r="K65"/>
          <cell r="L65"/>
          <cell r="M65"/>
          <cell r="N65"/>
          <cell r="O65"/>
          <cell r="P65"/>
          <cell r="Q65"/>
          <cell r="R65" t="str">
            <v>Standard</v>
          </cell>
          <cell r="S65" t="str">
            <v>Standard</v>
          </cell>
        </row>
        <row r="66">
          <cell r="J66">
            <v>354852888</v>
          </cell>
          <cell r="K66"/>
          <cell r="L66"/>
          <cell r="M66"/>
          <cell r="N66"/>
          <cell r="O66"/>
          <cell r="P66"/>
          <cell r="Q66"/>
          <cell r="R66" t="str">
            <v>Standard</v>
          </cell>
          <cell r="S66" t="str">
            <v>Standard</v>
          </cell>
        </row>
        <row r="67">
          <cell r="J67">
            <v>357244459</v>
          </cell>
          <cell r="K67"/>
          <cell r="L67"/>
          <cell r="M67"/>
          <cell r="N67"/>
          <cell r="O67"/>
          <cell r="P67"/>
          <cell r="Q67"/>
          <cell r="R67" t="str">
            <v>Standard</v>
          </cell>
          <cell r="S67" t="str">
            <v>Standard</v>
          </cell>
        </row>
        <row r="68">
          <cell r="J68">
            <v>353005803</v>
          </cell>
          <cell r="K68">
            <v>11669.6</v>
          </cell>
          <cell r="L68">
            <v>905.26</v>
          </cell>
          <cell r="M68">
            <v>12574.86</v>
          </cell>
          <cell r="N68">
            <v>271</v>
          </cell>
          <cell r="O68">
            <v>271</v>
          </cell>
          <cell r="P68" t="str">
            <v>Y</v>
          </cell>
          <cell r="Q68"/>
          <cell r="R68" t="str">
            <v>W/O for written off cases</v>
          </cell>
          <cell r="S68" t="str">
            <v>&gt;180</v>
          </cell>
        </row>
        <row r="69">
          <cell r="J69">
            <v>21083074</v>
          </cell>
          <cell r="K69">
            <v>12836.42</v>
          </cell>
          <cell r="L69">
            <v>723.21</v>
          </cell>
          <cell r="M69">
            <v>13559.63</v>
          </cell>
          <cell r="N69">
            <v>1187</v>
          </cell>
          <cell r="O69">
            <v>1187</v>
          </cell>
          <cell r="P69" t="str">
            <v>Y</v>
          </cell>
          <cell r="Q69"/>
          <cell r="R69" t="str">
            <v>W/O for written off cases</v>
          </cell>
          <cell r="S69" t="str">
            <v>&gt;180</v>
          </cell>
        </row>
        <row r="70">
          <cell r="J70">
            <v>21082984</v>
          </cell>
          <cell r="K70">
            <v>6898.66</v>
          </cell>
          <cell r="L70">
            <v>185.97</v>
          </cell>
          <cell r="M70">
            <v>7084.63</v>
          </cell>
          <cell r="N70">
            <v>1187</v>
          </cell>
          <cell r="O70">
            <v>1187</v>
          </cell>
          <cell r="P70" t="str">
            <v>Y</v>
          </cell>
          <cell r="Q70"/>
          <cell r="R70" t="str">
            <v>W/O for written off cases</v>
          </cell>
          <cell r="S70" t="str">
            <v>&gt;180</v>
          </cell>
        </row>
        <row r="71">
          <cell r="J71">
            <v>21083020</v>
          </cell>
          <cell r="K71">
            <v>3189.17</v>
          </cell>
          <cell r="L71">
            <v>77.459999999999994</v>
          </cell>
          <cell r="M71">
            <v>3266.63</v>
          </cell>
          <cell r="N71">
            <v>1156</v>
          </cell>
          <cell r="O71">
            <v>1156</v>
          </cell>
          <cell r="P71" t="str">
            <v>Y</v>
          </cell>
          <cell r="Q71"/>
          <cell r="R71" t="str">
            <v>W/O for written off cases</v>
          </cell>
          <cell r="S71" t="str">
            <v>&gt;180</v>
          </cell>
        </row>
        <row r="72">
          <cell r="J72">
            <v>350242557</v>
          </cell>
          <cell r="K72">
            <v>2888.67</v>
          </cell>
          <cell r="L72">
            <v>61.33</v>
          </cell>
          <cell r="M72">
            <v>2950</v>
          </cell>
          <cell r="N72">
            <v>176</v>
          </cell>
          <cell r="O72">
            <v>176</v>
          </cell>
          <cell r="P72" t="str">
            <v>Y</v>
          </cell>
          <cell r="Q72"/>
          <cell r="R72" t="str">
            <v>Sub</v>
          </cell>
          <cell r="S72" t="str">
            <v>151-180</v>
          </cell>
        </row>
        <row r="73">
          <cell r="J73">
            <v>21082838</v>
          </cell>
          <cell r="K73">
            <v>2756.86</v>
          </cell>
          <cell r="L73">
            <v>56.77</v>
          </cell>
          <cell r="M73">
            <v>2813.63</v>
          </cell>
          <cell r="N73">
            <v>1187</v>
          </cell>
          <cell r="O73">
            <v>1187</v>
          </cell>
          <cell r="P73" t="str">
            <v>Y</v>
          </cell>
          <cell r="Q73"/>
          <cell r="R73" t="str">
            <v>W/O for written off cases</v>
          </cell>
          <cell r="S73" t="str">
            <v>&gt;180</v>
          </cell>
        </row>
        <row r="74">
          <cell r="J74">
            <v>21082966</v>
          </cell>
          <cell r="K74">
            <v>19762.73</v>
          </cell>
          <cell r="L74">
            <v>1834.9</v>
          </cell>
          <cell r="M74">
            <v>21597.63</v>
          </cell>
          <cell r="N74">
            <v>1307</v>
          </cell>
          <cell r="O74">
            <v>1307</v>
          </cell>
          <cell r="P74" t="str">
            <v>Y</v>
          </cell>
          <cell r="Q74"/>
          <cell r="R74" t="str">
            <v>W/O for written off cases</v>
          </cell>
          <cell r="S74" t="str">
            <v>&gt;180</v>
          </cell>
        </row>
        <row r="75">
          <cell r="J75">
            <v>21082906</v>
          </cell>
          <cell r="K75">
            <v>4216.24</v>
          </cell>
          <cell r="L75">
            <v>55.39</v>
          </cell>
          <cell r="M75">
            <v>4271.63</v>
          </cell>
          <cell r="N75">
            <v>1187</v>
          </cell>
          <cell r="O75">
            <v>1187</v>
          </cell>
          <cell r="P75" t="str">
            <v>Y</v>
          </cell>
          <cell r="Q75"/>
          <cell r="R75" t="str">
            <v>W/O for written off cases</v>
          </cell>
          <cell r="S75" t="str">
            <v>&gt;180</v>
          </cell>
        </row>
        <row r="76">
          <cell r="J76">
            <v>21082874</v>
          </cell>
          <cell r="K76">
            <v>4720.3500000000004</v>
          </cell>
          <cell r="L76">
            <v>94.28</v>
          </cell>
          <cell r="M76">
            <v>4814.63</v>
          </cell>
          <cell r="N76">
            <v>1064</v>
          </cell>
          <cell r="O76">
            <v>1064</v>
          </cell>
          <cell r="P76" t="str">
            <v>Y</v>
          </cell>
          <cell r="Q76"/>
          <cell r="R76" t="str">
            <v>W/O for written off cases</v>
          </cell>
          <cell r="S76" t="str">
            <v>&gt;180</v>
          </cell>
        </row>
        <row r="77">
          <cell r="J77">
            <v>21124419</v>
          </cell>
          <cell r="K77">
            <v>2540.29</v>
          </cell>
          <cell r="L77">
            <v>13.34</v>
          </cell>
          <cell r="M77">
            <v>2553.63</v>
          </cell>
          <cell r="N77">
            <v>1248</v>
          </cell>
          <cell r="O77">
            <v>1248</v>
          </cell>
          <cell r="P77" t="str">
            <v>Y</v>
          </cell>
          <cell r="Q77"/>
          <cell r="R77" t="str">
            <v>W/O for written off cases</v>
          </cell>
          <cell r="S77" t="str">
            <v>&gt;180</v>
          </cell>
        </row>
        <row r="78">
          <cell r="J78">
            <v>21095201</v>
          </cell>
          <cell r="K78">
            <v>7023.13</v>
          </cell>
          <cell r="L78">
            <v>189.5</v>
          </cell>
          <cell r="M78">
            <v>7212.63</v>
          </cell>
          <cell r="N78">
            <v>1187</v>
          </cell>
          <cell r="O78">
            <v>1187</v>
          </cell>
          <cell r="P78" t="str">
            <v>Y</v>
          </cell>
          <cell r="Q78"/>
          <cell r="R78" t="str">
            <v>W/O for written off cases</v>
          </cell>
          <cell r="S78" t="str">
            <v>&gt;180</v>
          </cell>
        </row>
        <row r="79">
          <cell r="J79">
            <v>354946250</v>
          </cell>
          <cell r="K79">
            <v>14028</v>
          </cell>
          <cell r="L79">
            <v>2772</v>
          </cell>
          <cell r="M79">
            <v>16800</v>
          </cell>
          <cell r="N79">
            <v>122</v>
          </cell>
          <cell r="O79">
            <v>122</v>
          </cell>
          <cell r="P79" t="str">
            <v>Y</v>
          </cell>
          <cell r="Q79"/>
          <cell r="R79" t="str">
            <v>Sub</v>
          </cell>
          <cell r="S79" t="str">
            <v>121-150</v>
          </cell>
        </row>
        <row r="80">
          <cell r="J80">
            <v>21043128</v>
          </cell>
          <cell r="K80">
            <v>13170.48</v>
          </cell>
          <cell r="L80">
            <v>764.15</v>
          </cell>
          <cell r="M80">
            <v>13934.63</v>
          </cell>
          <cell r="N80">
            <v>1091</v>
          </cell>
          <cell r="O80">
            <v>1091</v>
          </cell>
          <cell r="P80" t="str">
            <v>Y</v>
          </cell>
          <cell r="Q80"/>
          <cell r="R80" t="str">
            <v>W/O for written off cases</v>
          </cell>
          <cell r="S80" t="str">
            <v>&gt;180</v>
          </cell>
        </row>
        <row r="81">
          <cell r="J81">
            <v>354319145</v>
          </cell>
          <cell r="K81">
            <v>7931.06</v>
          </cell>
          <cell r="L81">
            <v>411.94</v>
          </cell>
          <cell r="M81">
            <v>8343</v>
          </cell>
          <cell r="N81">
            <v>122</v>
          </cell>
          <cell r="O81">
            <v>122</v>
          </cell>
          <cell r="P81" t="str">
            <v>Y</v>
          </cell>
          <cell r="Q81"/>
          <cell r="R81" t="str">
            <v>Sub</v>
          </cell>
          <cell r="S81" t="str">
            <v>121-150</v>
          </cell>
        </row>
        <row r="82">
          <cell r="J82">
            <v>355132870</v>
          </cell>
          <cell r="K82"/>
          <cell r="L82"/>
          <cell r="M82"/>
          <cell r="N82"/>
          <cell r="O82"/>
          <cell r="P82"/>
          <cell r="Q82"/>
          <cell r="R82" t="str">
            <v>Standard</v>
          </cell>
          <cell r="S82" t="str">
            <v>Standard</v>
          </cell>
        </row>
        <row r="83">
          <cell r="J83">
            <v>352412157</v>
          </cell>
          <cell r="K83">
            <v>15077.22</v>
          </cell>
          <cell r="L83">
            <v>1222.78</v>
          </cell>
          <cell r="M83">
            <v>16300</v>
          </cell>
          <cell r="N83">
            <v>153</v>
          </cell>
          <cell r="O83">
            <v>153</v>
          </cell>
          <cell r="P83" t="str">
            <v>Y</v>
          </cell>
          <cell r="Q83"/>
          <cell r="R83" t="str">
            <v>Sub</v>
          </cell>
          <cell r="S83" t="str">
            <v>151-180</v>
          </cell>
        </row>
        <row r="84">
          <cell r="J84">
            <v>352575170</v>
          </cell>
          <cell r="K84"/>
          <cell r="L84"/>
          <cell r="M84"/>
          <cell r="N84"/>
          <cell r="O84"/>
          <cell r="P84"/>
          <cell r="Q84"/>
          <cell r="R84" t="str">
            <v>Standard</v>
          </cell>
          <cell r="S84" t="str">
            <v>Standard</v>
          </cell>
        </row>
        <row r="85">
          <cell r="J85">
            <v>21188779</v>
          </cell>
          <cell r="K85">
            <v>18898.98</v>
          </cell>
          <cell r="L85">
            <v>1412.83</v>
          </cell>
          <cell r="M85">
            <v>20311.810000000001</v>
          </cell>
          <cell r="N85">
            <v>1368</v>
          </cell>
          <cell r="O85">
            <v>1368</v>
          </cell>
          <cell r="P85" t="str">
            <v>Y</v>
          </cell>
          <cell r="Q85"/>
          <cell r="R85" t="str">
            <v>W/O for written off cases</v>
          </cell>
          <cell r="S85" t="str">
            <v>&gt;180</v>
          </cell>
        </row>
        <row r="86">
          <cell r="J86">
            <v>349480443</v>
          </cell>
          <cell r="K86">
            <v>6882.39</v>
          </cell>
          <cell r="L86">
            <v>217.61</v>
          </cell>
          <cell r="M86">
            <v>7100</v>
          </cell>
          <cell r="N86">
            <v>276</v>
          </cell>
          <cell r="O86">
            <v>276</v>
          </cell>
          <cell r="P86" t="str">
            <v>Y</v>
          </cell>
          <cell r="Q86"/>
          <cell r="R86" t="str">
            <v>Sub</v>
          </cell>
          <cell r="S86" t="str">
            <v>&gt;180</v>
          </cell>
        </row>
        <row r="87">
          <cell r="J87">
            <v>347848137</v>
          </cell>
          <cell r="K87">
            <v>58091.11</v>
          </cell>
          <cell r="L87">
            <v>10112.43</v>
          </cell>
          <cell r="M87">
            <v>68203.539999999994</v>
          </cell>
          <cell r="N87">
            <v>999</v>
          </cell>
          <cell r="O87">
            <v>999</v>
          </cell>
          <cell r="P87" t="str">
            <v>Y</v>
          </cell>
          <cell r="Q87"/>
          <cell r="R87" t="str">
            <v>W/O for written off cases</v>
          </cell>
          <cell r="S87" t="str">
            <v>&gt;180</v>
          </cell>
        </row>
        <row r="88">
          <cell r="J88">
            <v>355445244</v>
          </cell>
          <cell r="K88"/>
          <cell r="L88"/>
          <cell r="M88"/>
          <cell r="N88"/>
          <cell r="O88"/>
          <cell r="P88"/>
          <cell r="Q88"/>
          <cell r="R88" t="str">
            <v>Standard</v>
          </cell>
          <cell r="S88" t="str">
            <v>Standard</v>
          </cell>
        </row>
        <row r="89">
          <cell r="J89">
            <v>353335654</v>
          </cell>
          <cell r="K89"/>
          <cell r="L89"/>
          <cell r="M89"/>
          <cell r="N89"/>
          <cell r="O89"/>
          <cell r="P89"/>
          <cell r="Q89"/>
          <cell r="R89" t="str">
            <v>Standard</v>
          </cell>
          <cell r="S89" t="str">
            <v>Standard</v>
          </cell>
        </row>
        <row r="90">
          <cell r="J90">
            <v>25831374</v>
          </cell>
          <cell r="K90">
            <v>1897.24</v>
          </cell>
          <cell r="L90">
            <v>3.71</v>
          </cell>
          <cell r="M90">
            <v>1900.95</v>
          </cell>
          <cell r="N90">
            <v>942</v>
          </cell>
          <cell r="O90">
            <v>942</v>
          </cell>
          <cell r="P90" t="str">
            <v>Y</v>
          </cell>
          <cell r="Q90"/>
          <cell r="R90" t="str">
            <v>W/O for written off cases</v>
          </cell>
          <cell r="S90" t="str">
            <v>&gt;180</v>
          </cell>
        </row>
        <row r="91">
          <cell r="J91">
            <v>23533667</v>
          </cell>
          <cell r="K91">
            <v>8140.33</v>
          </cell>
          <cell r="L91">
            <v>135.13999999999999</v>
          </cell>
          <cell r="M91">
            <v>8275.4699999999993</v>
          </cell>
          <cell r="N91">
            <v>1095</v>
          </cell>
          <cell r="O91">
            <v>1095</v>
          </cell>
          <cell r="P91" t="str">
            <v>Y</v>
          </cell>
          <cell r="Q91"/>
          <cell r="R91" t="str">
            <v>W/O for written off cases</v>
          </cell>
          <cell r="S91" t="str">
            <v>&gt;180</v>
          </cell>
        </row>
        <row r="92">
          <cell r="J92">
            <v>356350102</v>
          </cell>
          <cell r="K92">
            <v>12218.74</v>
          </cell>
          <cell r="L92">
            <v>3141.26</v>
          </cell>
          <cell r="M92">
            <v>15360</v>
          </cell>
          <cell r="N92">
            <v>124</v>
          </cell>
          <cell r="O92">
            <v>124</v>
          </cell>
          <cell r="P92" t="str">
            <v>Y</v>
          </cell>
          <cell r="Q92"/>
          <cell r="R92" t="str">
            <v>Sub</v>
          </cell>
          <cell r="S92" t="str">
            <v>121-150</v>
          </cell>
        </row>
        <row r="93">
          <cell r="J93">
            <v>21463170</v>
          </cell>
          <cell r="K93">
            <v>14872.82</v>
          </cell>
          <cell r="L93">
            <v>745.79</v>
          </cell>
          <cell r="M93">
            <v>15618.61</v>
          </cell>
          <cell r="N93">
            <v>1064</v>
          </cell>
          <cell r="O93">
            <v>1064</v>
          </cell>
          <cell r="P93" t="str">
            <v>Y</v>
          </cell>
          <cell r="Q93"/>
          <cell r="R93" t="str">
            <v>W/O for written off cases</v>
          </cell>
          <cell r="S93" t="str">
            <v>&gt;180</v>
          </cell>
        </row>
        <row r="94">
          <cell r="J94">
            <v>355842925</v>
          </cell>
          <cell r="K94"/>
          <cell r="L94"/>
          <cell r="M94"/>
          <cell r="N94"/>
          <cell r="O94"/>
          <cell r="P94"/>
          <cell r="Q94"/>
          <cell r="R94" t="str">
            <v>Standard</v>
          </cell>
          <cell r="S94" t="str">
            <v>Standard</v>
          </cell>
        </row>
        <row r="95">
          <cell r="J95">
            <v>357244633</v>
          </cell>
          <cell r="K95"/>
          <cell r="L95"/>
          <cell r="M95"/>
          <cell r="N95"/>
          <cell r="O95"/>
          <cell r="P95"/>
          <cell r="Q95"/>
          <cell r="R95" t="str">
            <v>Standard</v>
          </cell>
          <cell r="S95" t="str">
            <v>Standard</v>
          </cell>
        </row>
        <row r="96">
          <cell r="J96">
            <v>352326790</v>
          </cell>
          <cell r="K96"/>
          <cell r="L96"/>
          <cell r="M96"/>
          <cell r="N96"/>
          <cell r="O96"/>
          <cell r="P96"/>
          <cell r="Q96"/>
          <cell r="R96" t="str">
            <v>Standard</v>
          </cell>
          <cell r="S96" t="str">
            <v>Standard</v>
          </cell>
        </row>
        <row r="97">
          <cell r="J97">
            <v>353497708</v>
          </cell>
          <cell r="K97"/>
          <cell r="L97"/>
          <cell r="M97"/>
          <cell r="N97"/>
          <cell r="O97"/>
          <cell r="P97"/>
          <cell r="Q97"/>
          <cell r="R97" t="str">
            <v>Standard</v>
          </cell>
          <cell r="S97" t="str">
            <v>Standard</v>
          </cell>
        </row>
        <row r="98">
          <cell r="J98">
            <v>353272437</v>
          </cell>
          <cell r="K98"/>
          <cell r="L98"/>
          <cell r="M98"/>
          <cell r="N98"/>
          <cell r="O98"/>
          <cell r="P98"/>
          <cell r="Q98"/>
          <cell r="R98" t="str">
            <v>Standard</v>
          </cell>
          <cell r="S98" t="str">
            <v>Standard</v>
          </cell>
        </row>
        <row r="99">
          <cell r="J99">
            <v>354927874</v>
          </cell>
          <cell r="K99"/>
          <cell r="L99"/>
          <cell r="M99"/>
          <cell r="N99"/>
          <cell r="O99"/>
          <cell r="P99"/>
          <cell r="Q99"/>
          <cell r="R99" t="str">
            <v>Standard</v>
          </cell>
          <cell r="S99" t="str">
            <v>Standard</v>
          </cell>
        </row>
        <row r="100">
          <cell r="J100">
            <v>19221555</v>
          </cell>
          <cell r="K100">
            <v>10679.79</v>
          </cell>
          <cell r="L100">
            <v>366.95</v>
          </cell>
          <cell r="M100">
            <v>11046.74</v>
          </cell>
          <cell r="N100">
            <v>1216</v>
          </cell>
          <cell r="O100">
            <v>1216</v>
          </cell>
          <cell r="P100" t="str">
            <v>Y</v>
          </cell>
          <cell r="Q100"/>
          <cell r="R100" t="str">
            <v>W/O for written off cases</v>
          </cell>
          <cell r="S100" t="str">
            <v>&gt;180</v>
          </cell>
        </row>
        <row r="101">
          <cell r="J101">
            <v>356220750</v>
          </cell>
          <cell r="K101"/>
          <cell r="L101"/>
          <cell r="M101"/>
          <cell r="N101"/>
          <cell r="O101"/>
          <cell r="P101"/>
          <cell r="Q101"/>
          <cell r="R101" t="str">
            <v>Standard</v>
          </cell>
          <cell r="S101" t="str">
            <v>Standard</v>
          </cell>
        </row>
        <row r="102">
          <cell r="J102">
            <v>359463366</v>
          </cell>
          <cell r="K102"/>
          <cell r="L102"/>
          <cell r="M102"/>
          <cell r="N102"/>
          <cell r="O102"/>
          <cell r="P102"/>
          <cell r="Q102"/>
          <cell r="R102" t="str">
            <v>Standard</v>
          </cell>
          <cell r="S102" t="str">
            <v>Standard</v>
          </cell>
        </row>
        <row r="103">
          <cell r="J103">
            <v>355123441</v>
          </cell>
          <cell r="K103"/>
          <cell r="L103"/>
          <cell r="M103"/>
          <cell r="N103"/>
          <cell r="O103"/>
          <cell r="P103"/>
          <cell r="Q103"/>
          <cell r="R103" t="str">
            <v>Standard</v>
          </cell>
          <cell r="S103" t="str">
            <v>Standard</v>
          </cell>
        </row>
        <row r="104">
          <cell r="J104">
            <v>352942799</v>
          </cell>
          <cell r="K104"/>
          <cell r="L104"/>
          <cell r="M104"/>
          <cell r="N104"/>
          <cell r="O104"/>
          <cell r="P104"/>
          <cell r="Q104"/>
          <cell r="R104" t="str">
            <v>Standard</v>
          </cell>
          <cell r="S104" t="str">
            <v>Standard</v>
          </cell>
        </row>
        <row r="105">
          <cell r="J105">
            <v>354644128</v>
          </cell>
          <cell r="K105">
            <v>6797.81</v>
          </cell>
          <cell r="L105">
            <v>1002.19</v>
          </cell>
          <cell r="M105">
            <v>7800</v>
          </cell>
          <cell r="N105">
            <v>61</v>
          </cell>
          <cell r="O105">
            <v>61</v>
          </cell>
          <cell r="P105"/>
          <cell r="Q105"/>
          <cell r="R105" t="str">
            <v>SMA 2</v>
          </cell>
          <cell r="S105" t="str">
            <v>61-90</v>
          </cell>
        </row>
        <row r="106">
          <cell r="J106">
            <v>21562858</v>
          </cell>
          <cell r="K106">
            <v>9271.83</v>
          </cell>
          <cell r="L106">
            <v>406.17</v>
          </cell>
          <cell r="M106">
            <v>9678</v>
          </cell>
          <cell r="N106">
            <v>1244</v>
          </cell>
          <cell r="O106">
            <v>1244</v>
          </cell>
          <cell r="P106" t="str">
            <v>Y</v>
          </cell>
          <cell r="Q106"/>
          <cell r="R106" t="str">
            <v>W/O for written off cases</v>
          </cell>
          <cell r="S106" t="str">
            <v>&gt;180</v>
          </cell>
        </row>
        <row r="107">
          <cell r="J107">
            <v>352485001</v>
          </cell>
          <cell r="K107"/>
          <cell r="L107"/>
          <cell r="M107"/>
          <cell r="N107"/>
          <cell r="O107"/>
          <cell r="P107"/>
          <cell r="Q107"/>
          <cell r="R107" t="str">
            <v>Standard</v>
          </cell>
          <cell r="S107" t="str">
            <v>Standard</v>
          </cell>
        </row>
        <row r="108">
          <cell r="J108">
            <v>21579799</v>
          </cell>
          <cell r="K108">
            <v>4013.76</v>
          </cell>
          <cell r="L108">
            <v>103.24</v>
          </cell>
          <cell r="M108">
            <v>4117</v>
          </cell>
          <cell r="N108">
            <v>1060</v>
          </cell>
          <cell r="O108">
            <v>1060</v>
          </cell>
          <cell r="P108" t="str">
            <v>Y</v>
          </cell>
          <cell r="Q108"/>
          <cell r="R108" t="str">
            <v>W/O for written off cases</v>
          </cell>
          <cell r="S108" t="str">
            <v>&gt;180</v>
          </cell>
        </row>
        <row r="109">
          <cell r="J109">
            <v>348444200</v>
          </cell>
          <cell r="K109">
            <v>13067.76</v>
          </cell>
          <cell r="L109">
            <v>1772.24</v>
          </cell>
          <cell r="M109">
            <v>14840</v>
          </cell>
          <cell r="N109">
            <v>969</v>
          </cell>
          <cell r="O109">
            <v>1060</v>
          </cell>
          <cell r="P109" t="str">
            <v>Y</v>
          </cell>
          <cell r="Q109"/>
          <cell r="R109" t="str">
            <v>W/O for written off cases</v>
          </cell>
          <cell r="S109" t="str">
            <v>&gt;180</v>
          </cell>
        </row>
        <row r="110">
          <cell r="J110">
            <v>21563836</v>
          </cell>
          <cell r="K110">
            <v>33256.86</v>
          </cell>
          <cell r="L110">
            <v>4753.1400000000003</v>
          </cell>
          <cell r="M110">
            <v>38010</v>
          </cell>
          <cell r="N110">
            <v>1395</v>
          </cell>
          <cell r="O110">
            <v>1395</v>
          </cell>
          <cell r="P110" t="str">
            <v>Y</v>
          </cell>
          <cell r="Q110"/>
          <cell r="R110" t="str">
            <v>W/O for written off cases</v>
          </cell>
          <cell r="S110" t="str">
            <v>&gt;180</v>
          </cell>
        </row>
        <row r="111">
          <cell r="J111">
            <v>353487937</v>
          </cell>
          <cell r="K111"/>
          <cell r="L111"/>
          <cell r="M111"/>
          <cell r="N111"/>
          <cell r="O111"/>
          <cell r="P111"/>
          <cell r="Q111"/>
          <cell r="R111" t="str">
            <v>Standard</v>
          </cell>
          <cell r="S111" t="str">
            <v>Standard</v>
          </cell>
        </row>
        <row r="112">
          <cell r="J112">
            <v>20701056</v>
          </cell>
          <cell r="K112">
            <v>4835.16</v>
          </cell>
          <cell r="L112">
            <v>62.02</v>
          </cell>
          <cell r="M112">
            <v>4897.18</v>
          </cell>
          <cell r="N112">
            <v>1125</v>
          </cell>
          <cell r="O112">
            <v>1155</v>
          </cell>
          <cell r="P112" t="str">
            <v>Y</v>
          </cell>
          <cell r="Q112"/>
          <cell r="R112" t="str">
            <v>W/O for written off cases</v>
          </cell>
          <cell r="S112" t="str">
            <v>&gt;180</v>
          </cell>
        </row>
        <row r="113">
          <cell r="J113">
            <v>29957501</v>
          </cell>
          <cell r="K113">
            <v>43559.74</v>
          </cell>
          <cell r="L113">
            <v>6744.71</v>
          </cell>
          <cell r="M113">
            <v>50304.45</v>
          </cell>
          <cell r="N113">
            <v>1155</v>
          </cell>
          <cell r="O113">
            <v>1155</v>
          </cell>
          <cell r="P113" t="str">
            <v>Y</v>
          </cell>
          <cell r="Q113"/>
          <cell r="R113" t="str">
            <v>W/O for written off cases</v>
          </cell>
          <cell r="S113" t="str">
            <v>&gt;180</v>
          </cell>
        </row>
        <row r="114">
          <cell r="J114">
            <v>353566186</v>
          </cell>
          <cell r="K114">
            <v>20017.04</v>
          </cell>
          <cell r="L114">
            <v>3502.96</v>
          </cell>
          <cell r="M114">
            <v>23520</v>
          </cell>
          <cell r="N114">
            <v>215</v>
          </cell>
          <cell r="O114">
            <v>215</v>
          </cell>
          <cell r="P114" t="str">
            <v>Y</v>
          </cell>
          <cell r="Q114"/>
          <cell r="R114" t="str">
            <v>Sub</v>
          </cell>
          <cell r="S114" t="str">
            <v>&gt;180</v>
          </cell>
        </row>
        <row r="115">
          <cell r="J115">
            <v>355458622</v>
          </cell>
          <cell r="K115"/>
          <cell r="L115"/>
          <cell r="M115"/>
          <cell r="N115"/>
          <cell r="O115"/>
          <cell r="P115"/>
          <cell r="Q115"/>
          <cell r="R115" t="str">
            <v>Standard</v>
          </cell>
          <cell r="S115" t="str">
            <v>Standard</v>
          </cell>
        </row>
        <row r="116">
          <cell r="J116">
            <v>359487434</v>
          </cell>
          <cell r="K116"/>
          <cell r="L116"/>
          <cell r="M116"/>
          <cell r="N116"/>
          <cell r="O116"/>
          <cell r="P116"/>
          <cell r="Q116"/>
          <cell r="R116" t="str">
            <v>Standard</v>
          </cell>
          <cell r="S116" t="str">
            <v>Standard</v>
          </cell>
        </row>
        <row r="117">
          <cell r="J117">
            <v>21679472</v>
          </cell>
          <cell r="K117">
            <v>19768.509999999998</v>
          </cell>
          <cell r="L117">
            <v>1964.49</v>
          </cell>
          <cell r="M117">
            <v>21733</v>
          </cell>
          <cell r="N117">
            <v>1277</v>
          </cell>
          <cell r="O117">
            <v>1277</v>
          </cell>
          <cell r="P117" t="str">
            <v>Y</v>
          </cell>
          <cell r="Q117"/>
          <cell r="R117" t="str">
            <v>W/O for written off cases</v>
          </cell>
          <cell r="S117" t="str">
            <v>&gt;180</v>
          </cell>
        </row>
        <row r="118">
          <cell r="J118">
            <v>356091378</v>
          </cell>
          <cell r="K118"/>
          <cell r="L118"/>
          <cell r="M118"/>
          <cell r="N118"/>
          <cell r="O118"/>
          <cell r="P118"/>
          <cell r="Q118"/>
          <cell r="R118" t="str">
            <v>Standard</v>
          </cell>
          <cell r="S118" t="str">
            <v>Standard</v>
          </cell>
        </row>
        <row r="119">
          <cell r="J119">
            <v>19193324</v>
          </cell>
          <cell r="K119">
            <v>15057.61</v>
          </cell>
          <cell r="L119">
            <v>757.8</v>
          </cell>
          <cell r="M119">
            <v>15815.41</v>
          </cell>
          <cell r="N119">
            <v>1276</v>
          </cell>
          <cell r="O119">
            <v>1338</v>
          </cell>
          <cell r="P119" t="str">
            <v>Y</v>
          </cell>
          <cell r="Q119"/>
          <cell r="R119" t="str">
            <v>W/O for written off cases</v>
          </cell>
          <cell r="S119" t="str">
            <v>&gt;180</v>
          </cell>
        </row>
        <row r="120">
          <cell r="J120">
            <v>28115109</v>
          </cell>
          <cell r="K120">
            <v>39170.559999999998</v>
          </cell>
          <cell r="L120">
            <v>4611.47</v>
          </cell>
          <cell r="M120">
            <v>43782.03</v>
          </cell>
          <cell r="N120">
            <v>1338</v>
          </cell>
          <cell r="O120">
            <v>1338</v>
          </cell>
          <cell r="P120" t="str">
            <v>Y</v>
          </cell>
          <cell r="Q120"/>
          <cell r="R120" t="str">
            <v>W/O for written off cases</v>
          </cell>
          <cell r="S120" t="str">
            <v>&gt;180</v>
          </cell>
        </row>
        <row r="121">
          <cell r="J121">
            <v>358062119</v>
          </cell>
          <cell r="K121"/>
          <cell r="L121"/>
          <cell r="M121"/>
          <cell r="N121"/>
          <cell r="O121"/>
          <cell r="P121"/>
          <cell r="Q121"/>
          <cell r="R121" t="str">
            <v>Standard</v>
          </cell>
          <cell r="S121" t="str">
            <v>Standard</v>
          </cell>
        </row>
        <row r="122">
          <cell r="J122">
            <v>358895488</v>
          </cell>
          <cell r="K122"/>
          <cell r="L122"/>
          <cell r="M122"/>
          <cell r="N122"/>
          <cell r="O122"/>
          <cell r="P122"/>
          <cell r="Q122"/>
          <cell r="R122" t="str">
            <v>Standard</v>
          </cell>
          <cell r="S122" t="str">
            <v>Standard</v>
          </cell>
        </row>
        <row r="123">
          <cell r="J123">
            <v>356414640</v>
          </cell>
          <cell r="K123"/>
          <cell r="L123"/>
          <cell r="M123"/>
          <cell r="N123"/>
          <cell r="O123"/>
          <cell r="P123"/>
          <cell r="Q123"/>
          <cell r="R123" t="str">
            <v>Standard</v>
          </cell>
          <cell r="S123" t="str">
            <v>Standard</v>
          </cell>
        </row>
        <row r="124">
          <cell r="J124">
            <v>19195557</v>
          </cell>
          <cell r="K124">
            <v>9671.9500000000007</v>
          </cell>
          <cell r="L124">
            <v>348.67</v>
          </cell>
          <cell r="M124">
            <v>10020.620000000001</v>
          </cell>
          <cell r="N124">
            <v>1126</v>
          </cell>
          <cell r="O124">
            <v>1126</v>
          </cell>
          <cell r="P124" t="str">
            <v>Y</v>
          </cell>
          <cell r="Q124"/>
          <cell r="R124" t="str">
            <v>W/O for written off cases</v>
          </cell>
          <cell r="S124" t="str">
            <v>&gt;180</v>
          </cell>
        </row>
        <row r="125">
          <cell r="J125">
            <v>355808452</v>
          </cell>
          <cell r="K125"/>
          <cell r="L125"/>
          <cell r="M125"/>
          <cell r="N125"/>
          <cell r="O125"/>
          <cell r="P125"/>
          <cell r="Q125"/>
          <cell r="R125" t="str">
            <v>Standard</v>
          </cell>
          <cell r="S125" t="str">
            <v>Standard</v>
          </cell>
        </row>
        <row r="126">
          <cell r="J126">
            <v>22428984</v>
          </cell>
          <cell r="K126">
            <v>20911.04</v>
          </cell>
          <cell r="L126">
            <v>2304.96</v>
          </cell>
          <cell r="M126">
            <v>23216</v>
          </cell>
          <cell r="N126">
            <v>1276</v>
          </cell>
          <cell r="O126">
            <v>1276</v>
          </cell>
          <cell r="P126" t="str">
            <v>Y</v>
          </cell>
          <cell r="Q126"/>
          <cell r="R126" t="str">
            <v>W/O for written off cases</v>
          </cell>
          <cell r="S126" t="str">
            <v>&gt;180</v>
          </cell>
        </row>
        <row r="127">
          <cell r="J127">
            <v>358895414</v>
          </cell>
          <cell r="K127"/>
          <cell r="L127"/>
          <cell r="M127"/>
          <cell r="N127"/>
          <cell r="O127"/>
          <cell r="P127"/>
          <cell r="Q127"/>
          <cell r="R127" t="str">
            <v>Standard</v>
          </cell>
          <cell r="S127" t="str">
            <v>Standard</v>
          </cell>
        </row>
        <row r="128">
          <cell r="J128">
            <v>357745552</v>
          </cell>
          <cell r="K128">
            <v>12457.93</v>
          </cell>
          <cell r="L128">
            <v>4622.07</v>
          </cell>
          <cell r="M128">
            <v>17080</v>
          </cell>
          <cell r="N128">
            <v>125</v>
          </cell>
          <cell r="O128">
            <v>125</v>
          </cell>
          <cell r="P128" t="str">
            <v>Y</v>
          </cell>
          <cell r="Q128"/>
          <cell r="R128" t="str">
            <v>W/O for written off cases</v>
          </cell>
          <cell r="S128" t="str">
            <v>121-150</v>
          </cell>
        </row>
        <row r="129">
          <cell r="J129">
            <v>358577766</v>
          </cell>
          <cell r="K129"/>
          <cell r="L129"/>
          <cell r="M129"/>
          <cell r="N129"/>
          <cell r="O129"/>
          <cell r="P129"/>
          <cell r="Q129"/>
          <cell r="R129" t="str">
            <v>Standard</v>
          </cell>
          <cell r="S129" t="str">
            <v>Standard</v>
          </cell>
        </row>
        <row r="130">
          <cell r="J130">
            <v>354843099</v>
          </cell>
          <cell r="K130"/>
          <cell r="L130"/>
          <cell r="M130"/>
          <cell r="N130"/>
          <cell r="O130"/>
          <cell r="P130"/>
          <cell r="Q130"/>
          <cell r="R130" t="str">
            <v>Standard</v>
          </cell>
          <cell r="S130" t="str">
            <v>Standard</v>
          </cell>
        </row>
        <row r="131">
          <cell r="J131">
            <v>355101759</v>
          </cell>
          <cell r="K131">
            <v>9575.99</v>
          </cell>
          <cell r="L131">
            <v>1704.01</v>
          </cell>
          <cell r="M131">
            <v>11280</v>
          </cell>
          <cell r="N131">
            <v>125</v>
          </cell>
          <cell r="O131">
            <v>125</v>
          </cell>
          <cell r="P131" t="str">
            <v>Y</v>
          </cell>
          <cell r="Q131"/>
          <cell r="R131" t="str">
            <v>Sub</v>
          </cell>
          <cell r="S131" t="str">
            <v>121-150</v>
          </cell>
        </row>
        <row r="132">
          <cell r="J132">
            <v>353553270</v>
          </cell>
          <cell r="K132"/>
          <cell r="L132"/>
          <cell r="M132"/>
          <cell r="N132"/>
          <cell r="O132"/>
          <cell r="P132"/>
          <cell r="Q132"/>
          <cell r="R132" t="str">
            <v>Standard</v>
          </cell>
          <cell r="S132" t="str">
            <v>Standard</v>
          </cell>
        </row>
        <row r="133">
          <cell r="J133">
            <v>23691677</v>
          </cell>
          <cell r="K133">
            <v>33378.269999999997</v>
          </cell>
          <cell r="L133">
            <v>3515.21</v>
          </cell>
          <cell r="M133">
            <v>36893.480000000003</v>
          </cell>
          <cell r="N133">
            <v>1461</v>
          </cell>
          <cell r="O133">
            <v>1461</v>
          </cell>
          <cell r="P133" t="str">
            <v>Y</v>
          </cell>
          <cell r="Q133"/>
          <cell r="R133" t="str">
            <v>W/O for written off cases</v>
          </cell>
          <cell r="S133" t="str">
            <v>&gt;180</v>
          </cell>
        </row>
        <row r="134">
          <cell r="J134">
            <v>356912701</v>
          </cell>
          <cell r="K134">
            <v>4307.24</v>
          </cell>
          <cell r="L134">
            <v>872.76</v>
          </cell>
          <cell r="M134">
            <v>5180</v>
          </cell>
          <cell r="N134">
            <v>62</v>
          </cell>
          <cell r="O134">
            <v>62</v>
          </cell>
          <cell r="P134"/>
          <cell r="Q134"/>
          <cell r="R134" t="str">
            <v>SMA 2</v>
          </cell>
          <cell r="S134" t="str">
            <v>61-90</v>
          </cell>
        </row>
        <row r="135">
          <cell r="J135">
            <v>358895412</v>
          </cell>
          <cell r="K135"/>
          <cell r="L135"/>
          <cell r="M135"/>
          <cell r="N135"/>
          <cell r="O135"/>
          <cell r="P135"/>
          <cell r="Q135"/>
          <cell r="R135" t="str">
            <v>Standard</v>
          </cell>
          <cell r="S135" t="str">
            <v>Standard</v>
          </cell>
        </row>
        <row r="136">
          <cell r="J136">
            <v>23757335</v>
          </cell>
          <cell r="K136">
            <v>15786.78</v>
          </cell>
          <cell r="L136">
            <v>1268.22</v>
          </cell>
          <cell r="M136">
            <v>17055</v>
          </cell>
          <cell r="N136">
            <v>1152</v>
          </cell>
          <cell r="O136">
            <v>1152</v>
          </cell>
          <cell r="P136" t="str">
            <v>Y</v>
          </cell>
          <cell r="Q136"/>
          <cell r="R136" t="str">
            <v>W/O for written off cases</v>
          </cell>
          <cell r="S136" t="str">
            <v>&gt;180</v>
          </cell>
        </row>
        <row r="137">
          <cell r="J137">
            <v>353203903</v>
          </cell>
          <cell r="K137">
            <v>4052.39</v>
          </cell>
          <cell r="L137">
            <v>427.61</v>
          </cell>
          <cell r="M137">
            <v>4480</v>
          </cell>
          <cell r="N137">
            <v>52</v>
          </cell>
          <cell r="O137">
            <v>52</v>
          </cell>
          <cell r="P137"/>
          <cell r="Q137"/>
          <cell r="R137" t="str">
            <v>SMA 1</v>
          </cell>
          <cell r="S137" t="str">
            <v>31-60</v>
          </cell>
        </row>
        <row r="138">
          <cell r="J138">
            <v>355179471</v>
          </cell>
          <cell r="K138">
            <v>9602.36</v>
          </cell>
          <cell r="L138">
            <v>1917.64</v>
          </cell>
          <cell r="M138">
            <v>11520</v>
          </cell>
          <cell r="N138">
            <v>87</v>
          </cell>
          <cell r="O138">
            <v>87</v>
          </cell>
          <cell r="P138"/>
          <cell r="Q138"/>
          <cell r="R138" t="str">
            <v>SMA 2</v>
          </cell>
          <cell r="S138" t="str">
            <v>61-90</v>
          </cell>
        </row>
        <row r="139">
          <cell r="J139">
            <v>353526638</v>
          </cell>
          <cell r="K139"/>
          <cell r="L139"/>
          <cell r="M139"/>
          <cell r="N139"/>
          <cell r="O139"/>
          <cell r="P139"/>
          <cell r="Q139"/>
          <cell r="R139" t="str">
            <v>Standard</v>
          </cell>
          <cell r="S139" t="str">
            <v>Standard</v>
          </cell>
        </row>
        <row r="140">
          <cell r="J140">
            <v>23744888</v>
          </cell>
          <cell r="K140">
            <v>22103.77</v>
          </cell>
          <cell r="L140">
            <v>1901.13</v>
          </cell>
          <cell r="M140">
            <v>24004.9</v>
          </cell>
          <cell r="N140">
            <v>1216</v>
          </cell>
          <cell r="O140">
            <v>1216</v>
          </cell>
          <cell r="P140" t="str">
            <v>Y</v>
          </cell>
          <cell r="Q140"/>
          <cell r="R140" t="str">
            <v>W/O for written off cases</v>
          </cell>
          <cell r="S140" t="str">
            <v>&gt;180</v>
          </cell>
        </row>
        <row r="141">
          <cell r="J141">
            <v>355157117</v>
          </cell>
          <cell r="K141">
            <v>7291.53</v>
          </cell>
          <cell r="L141">
            <v>1248.47</v>
          </cell>
          <cell r="M141">
            <v>8540</v>
          </cell>
          <cell r="N141">
            <v>61</v>
          </cell>
          <cell r="O141">
            <v>61</v>
          </cell>
          <cell r="P141"/>
          <cell r="Q141"/>
          <cell r="R141" t="str">
            <v>SMA 2</v>
          </cell>
          <cell r="S141" t="str">
            <v>61-90</v>
          </cell>
        </row>
        <row r="142">
          <cell r="J142">
            <v>355157190</v>
          </cell>
          <cell r="K142">
            <v>12707.33</v>
          </cell>
          <cell r="L142">
            <v>2652.67</v>
          </cell>
          <cell r="M142">
            <v>15360</v>
          </cell>
          <cell r="N142">
            <v>124</v>
          </cell>
          <cell r="O142">
            <v>124</v>
          </cell>
          <cell r="P142" t="str">
            <v>Y</v>
          </cell>
          <cell r="Q142"/>
          <cell r="R142" t="str">
            <v>Sub</v>
          </cell>
          <cell r="S142" t="str">
            <v>121-150</v>
          </cell>
        </row>
        <row r="143">
          <cell r="J143">
            <v>355577041</v>
          </cell>
          <cell r="K143"/>
          <cell r="L143"/>
          <cell r="M143"/>
          <cell r="N143"/>
          <cell r="O143"/>
          <cell r="P143"/>
          <cell r="Q143"/>
          <cell r="R143" t="str">
            <v>Standard</v>
          </cell>
          <cell r="S143" t="str">
            <v>Standard</v>
          </cell>
        </row>
        <row r="144">
          <cell r="J144">
            <v>356734421</v>
          </cell>
          <cell r="K144">
            <v>23075.119999999999</v>
          </cell>
          <cell r="L144">
            <v>6204.88</v>
          </cell>
          <cell r="M144">
            <v>29280</v>
          </cell>
          <cell r="N144">
            <v>213</v>
          </cell>
          <cell r="O144">
            <v>213</v>
          </cell>
          <cell r="P144" t="str">
            <v>Y</v>
          </cell>
          <cell r="Q144"/>
          <cell r="R144" t="str">
            <v>Sub</v>
          </cell>
          <cell r="S144" t="str">
            <v>&gt;180</v>
          </cell>
        </row>
        <row r="145">
          <cell r="J145">
            <v>351193866</v>
          </cell>
          <cell r="K145">
            <v>4168.21</v>
          </cell>
          <cell r="L145">
            <v>131.79</v>
          </cell>
          <cell r="M145">
            <v>4300</v>
          </cell>
          <cell r="N145">
            <v>332</v>
          </cell>
          <cell r="O145">
            <v>332</v>
          </cell>
          <cell r="P145" t="str">
            <v>Y</v>
          </cell>
          <cell r="Q145"/>
          <cell r="R145" t="str">
            <v>W/O for written off cases</v>
          </cell>
          <cell r="S145" t="str">
            <v>&gt;180</v>
          </cell>
        </row>
        <row r="146">
          <cell r="J146">
            <v>357741667</v>
          </cell>
          <cell r="K146">
            <v>29264.16</v>
          </cell>
          <cell r="L146">
            <v>12975.84</v>
          </cell>
          <cell r="M146">
            <v>42240</v>
          </cell>
          <cell r="N146">
            <v>304</v>
          </cell>
          <cell r="O146">
            <v>304</v>
          </cell>
          <cell r="P146" t="str">
            <v>Y</v>
          </cell>
          <cell r="Q146"/>
          <cell r="R146" t="str">
            <v>W/O for written off cases</v>
          </cell>
          <cell r="S146" t="str">
            <v>&gt;180</v>
          </cell>
        </row>
        <row r="147">
          <cell r="J147">
            <v>349011943</v>
          </cell>
          <cell r="K147">
            <v>13325.32</v>
          </cell>
          <cell r="L147">
            <v>674.68</v>
          </cell>
          <cell r="M147">
            <v>14000</v>
          </cell>
          <cell r="N147">
            <v>397</v>
          </cell>
          <cell r="O147">
            <v>397</v>
          </cell>
          <cell r="P147" t="str">
            <v>Y</v>
          </cell>
          <cell r="Q147"/>
          <cell r="R147" t="str">
            <v>Sub</v>
          </cell>
          <cell r="S147" t="str">
            <v>&gt;180</v>
          </cell>
        </row>
        <row r="148">
          <cell r="J148">
            <v>354005042</v>
          </cell>
          <cell r="K148"/>
          <cell r="L148"/>
          <cell r="M148"/>
          <cell r="N148"/>
          <cell r="O148"/>
          <cell r="P148"/>
          <cell r="Q148"/>
          <cell r="R148" t="str">
            <v>Standard</v>
          </cell>
          <cell r="S148" t="str">
            <v>Standard</v>
          </cell>
        </row>
        <row r="149">
          <cell r="J149">
            <v>358009002</v>
          </cell>
          <cell r="K149"/>
          <cell r="L149"/>
          <cell r="M149"/>
          <cell r="N149"/>
          <cell r="O149"/>
          <cell r="P149"/>
          <cell r="Q149"/>
          <cell r="R149" t="str">
            <v>Standard</v>
          </cell>
          <cell r="S149" t="str">
            <v>Standard</v>
          </cell>
        </row>
        <row r="150">
          <cell r="J150">
            <v>358070116</v>
          </cell>
          <cell r="K150"/>
          <cell r="L150"/>
          <cell r="M150"/>
          <cell r="N150"/>
          <cell r="O150"/>
          <cell r="P150"/>
          <cell r="Q150"/>
          <cell r="R150" t="str">
            <v>Standard</v>
          </cell>
          <cell r="S150" t="str">
            <v>Standard</v>
          </cell>
        </row>
        <row r="151">
          <cell r="J151">
            <v>355122630</v>
          </cell>
          <cell r="K151"/>
          <cell r="L151"/>
          <cell r="M151"/>
          <cell r="N151"/>
          <cell r="O151"/>
          <cell r="P151"/>
          <cell r="Q151"/>
          <cell r="R151" t="str">
            <v>Standard</v>
          </cell>
          <cell r="S151" t="str">
            <v>Standard</v>
          </cell>
        </row>
        <row r="152">
          <cell r="J152">
            <v>359244117</v>
          </cell>
          <cell r="K152"/>
          <cell r="L152"/>
          <cell r="M152"/>
          <cell r="N152"/>
          <cell r="O152"/>
          <cell r="P152"/>
          <cell r="Q152"/>
          <cell r="R152" t="str">
            <v>Standard</v>
          </cell>
          <cell r="S152" t="str">
            <v>Standard</v>
          </cell>
        </row>
        <row r="153">
          <cell r="J153">
            <v>353442745</v>
          </cell>
          <cell r="K153">
            <v>38124.65</v>
          </cell>
          <cell r="L153">
            <v>12005.35</v>
          </cell>
          <cell r="M153">
            <v>50130</v>
          </cell>
          <cell r="N153">
            <v>579</v>
          </cell>
          <cell r="O153">
            <v>579</v>
          </cell>
          <cell r="P153" t="str">
            <v>Y</v>
          </cell>
          <cell r="Q153"/>
          <cell r="R153" t="str">
            <v>W/O for written off cases</v>
          </cell>
          <cell r="S153" t="str">
            <v>&gt;180</v>
          </cell>
        </row>
        <row r="154">
          <cell r="J154">
            <v>355310153</v>
          </cell>
          <cell r="K154"/>
          <cell r="L154"/>
          <cell r="M154"/>
          <cell r="N154"/>
          <cell r="O154"/>
          <cell r="P154"/>
          <cell r="Q154"/>
          <cell r="R154" t="str">
            <v>Standard</v>
          </cell>
          <cell r="S154" t="str">
            <v>Standard</v>
          </cell>
        </row>
        <row r="155">
          <cell r="J155">
            <v>350641357</v>
          </cell>
          <cell r="K155">
            <v>23975.7</v>
          </cell>
          <cell r="L155">
            <v>2574.3000000000002</v>
          </cell>
          <cell r="M155">
            <v>26550</v>
          </cell>
          <cell r="N155">
            <v>395</v>
          </cell>
          <cell r="O155">
            <v>395</v>
          </cell>
          <cell r="P155" t="str">
            <v>Y</v>
          </cell>
          <cell r="Q155"/>
          <cell r="R155" t="str">
            <v>W/O for written off cases</v>
          </cell>
          <cell r="S155" t="str">
            <v>&gt;180</v>
          </cell>
        </row>
        <row r="156">
          <cell r="J156">
            <v>353631724</v>
          </cell>
          <cell r="K156">
            <v>19495.689999999999</v>
          </cell>
          <cell r="L156">
            <v>2459.31</v>
          </cell>
          <cell r="M156">
            <v>21955</v>
          </cell>
          <cell r="N156">
            <v>395</v>
          </cell>
          <cell r="O156">
            <v>395</v>
          </cell>
          <cell r="P156" t="str">
            <v>Y</v>
          </cell>
          <cell r="Q156"/>
          <cell r="R156" t="str">
            <v>W/O for written off cases</v>
          </cell>
          <cell r="S156" t="str">
            <v>&gt;180</v>
          </cell>
        </row>
        <row r="157">
          <cell r="J157">
            <v>349026012</v>
          </cell>
          <cell r="K157">
            <v>2843.9</v>
          </cell>
          <cell r="L157">
            <v>56.1</v>
          </cell>
          <cell r="M157">
            <v>2900</v>
          </cell>
          <cell r="N157">
            <v>299</v>
          </cell>
          <cell r="O157">
            <v>332</v>
          </cell>
          <cell r="P157" t="str">
            <v>Y</v>
          </cell>
          <cell r="Q157"/>
          <cell r="R157" t="str">
            <v>Sub</v>
          </cell>
          <cell r="S157" t="str">
            <v>&gt;180</v>
          </cell>
        </row>
        <row r="158">
          <cell r="J158">
            <v>352923618</v>
          </cell>
          <cell r="K158">
            <v>2596.5500000000002</v>
          </cell>
          <cell r="L158">
            <v>62.45</v>
          </cell>
          <cell r="M158">
            <v>2659</v>
          </cell>
          <cell r="N158">
            <v>332</v>
          </cell>
          <cell r="O158">
            <v>332</v>
          </cell>
          <cell r="P158" t="str">
            <v>Y</v>
          </cell>
          <cell r="Q158"/>
          <cell r="R158" t="str">
            <v>W/O for written off cases</v>
          </cell>
          <cell r="S158" t="str">
            <v>&gt;180</v>
          </cell>
        </row>
        <row r="159">
          <cell r="J159">
            <v>356413963</v>
          </cell>
          <cell r="K159"/>
          <cell r="L159"/>
          <cell r="M159"/>
          <cell r="N159"/>
          <cell r="O159"/>
          <cell r="P159"/>
          <cell r="Q159"/>
          <cell r="R159" t="str">
            <v>Standard</v>
          </cell>
          <cell r="S159" t="str">
            <v>Standard</v>
          </cell>
        </row>
        <row r="160">
          <cell r="J160">
            <v>353488233</v>
          </cell>
          <cell r="K160"/>
          <cell r="L160"/>
          <cell r="M160"/>
          <cell r="N160"/>
          <cell r="O160"/>
          <cell r="P160"/>
          <cell r="Q160"/>
          <cell r="R160" t="str">
            <v>Standard</v>
          </cell>
          <cell r="S160" t="str">
            <v>Standard</v>
          </cell>
        </row>
        <row r="161">
          <cell r="J161">
            <v>349898208</v>
          </cell>
          <cell r="K161">
            <v>9434.7199999999993</v>
          </cell>
          <cell r="L161">
            <v>215.28</v>
          </cell>
          <cell r="M161">
            <v>9650</v>
          </cell>
          <cell r="N161">
            <v>271</v>
          </cell>
          <cell r="O161">
            <v>271</v>
          </cell>
          <cell r="P161" t="str">
            <v>Y</v>
          </cell>
          <cell r="Q161"/>
          <cell r="R161" t="str">
            <v>Sub</v>
          </cell>
          <cell r="S161" t="str">
            <v>&gt;180</v>
          </cell>
        </row>
        <row r="162">
          <cell r="J162">
            <v>355829212</v>
          </cell>
          <cell r="K162">
            <v>29531.35</v>
          </cell>
          <cell r="L162">
            <v>8898.65</v>
          </cell>
          <cell r="M162">
            <v>38430</v>
          </cell>
          <cell r="N162">
            <v>271</v>
          </cell>
          <cell r="O162">
            <v>271</v>
          </cell>
          <cell r="P162" t="str">
            <v>Y</v>
          </cell>
          <cell r="Q162"/>
          <cell r="R162" t="str">
            <v>Sub</v>
          </cell>
          <cell r="S162" t="str">
            <v>&gt;180</v>
          </cell>
        </row>
        <row r="163">
          <cell r="J163">
            <v>353247213</v>
          </cell>
          <cell r="K163">
            <v>8038.57</v>
          </cell>
          <cell r="L163">
            <v>921.43</v>
          </cell>
          <cell r="M163">
            <v>8960</v>
          </cell>
          <cell r="N163">
            <v>124</v>
          </cell>
          <cell r="O163">
            <v>124</v>
          </cell>
          <cell r="P163" t="str">
            <v>Y</v>
          </cell>
          <cell r="Q163"/>
          <cell r="R163" t="str">
            <v>Sub</v>
          </cell>
          <cell r="S163" t="str">
            <v>121-150</v>
          </cell>
        </row>
        <row r="164">
          <cell r="J164">
            <v>357166343</v>
          </cell>
          <cell r="K164"/>
          <cell r="L164"/>
          <cell r="M164"/>
          <cell r="N164"/>
          <cell r="O164"/>
          <cell r="P164"/>
          <cell r="Q164"/>
          <cell r="R164" t="str">
            <v>Standard</v>
          </cell>
          <cell r="S164" t="str">
            <v>Standard</v>
          </cell>
        </row>
        <row r="165">
          <cell r="J165">
            <v>354597041</v>
          </cell>
          <cell r="K165">
            <v>18408.71</v>
          </cell>
          <cell r="L165">
            <v>3551.29</v>
          </cell>
          <cell r="M165">
            <v>21960</v>
          </cell>
          <cell r="N165">
            <v>215</v>
          </cell>
          <cell r="O165">
            <v>215</v>
          </cell>
          <cell r="P165" t="str">
            <v>Y</v>
          </cell>
          <cell r="Q165"/>
          <cell r="R165" t="str">
            <v>Sub</v>
          </cell>
          <cell r="S165" t="str">
            <v>&gt;180</v>
          </cell>
        </row>
        <row r="166">
          <cell r="J166">
            <v>358155495</v>
          </cell>
          <cell r="K166"/>
          <cell r="L166"/>
          <cell r="M166"/>
          <cell r="N166"/>
          <cell r="O166"/>
          <cell r="P166"/>
          <cell r="Q166"/>
          <cell r="R166" t="str">
            <v>Standard</v>
          </cell>
          <cell r="S166" t="str">
            <v>Standard</v>
          </cell>
        </row>
        <row r="167">
          <cell r="J167">
            <v>358577812</v>
          </cell>
          <cell r="K167">
            <v>2219.65</v>
          </cell>
          <cell r="L167">
            <v>820.35</v>
          </cell>
          <cell r="M167">
            <v>3040</v>
          </cell>
          <cell r="N167">
            <v>33</v>
          </cell>
          <cell r="O167">
            <v>33</v>
          </cell>
          <cell r="P167"/>
          <cell r="Q167"/>
          <cell r="R167" t="str">
            <v>SMA 1</v>
          </cell>
          <cell r="S167" t="str">
            <v>31-60</v>
          </cell>
        </row>
        <row r="168">
          <cell r="J168">
            <v>353360035</v>
          </cell>
          <cell r="K168"/>
          <cell r="L168"/>
          <cell r="M168"/>
          <cell r="N168"/>
          <cell r="O168"/>
          <cell r="P168"/>
          <cell r="Q168"/>
          <cell r="R168" t="str">
            <v>Standard</v>
          </cell>
          <cell r="S168" t="str">
            <v>Standard</v>
          </cell>
        </row>
        <row r="169">
          <cell r="J169">
            <v>356426531</v>
          </cell>
          <cell r="K169">
            <v>9655.2999999999993</v>
          </cell>
          <cell r="L169">
            <v>2824.7</v>
          </cell>
          <cell r="M169">
            <v>12480</v>
          </cell>
          <cell r="N169">
            <v>89</v>
          </cell>
          <cell r="O169">
            <v>89</v>
          </cell>
          <cell r="P169"/>
          <cell r="Q169"/>
          <cell r="R169" t="str">
            <v>SMA 2</v>
          </cell>
          <cell r="S169" t="str">
            <v>61-90</v>
          </cell>
        </row>
        <row r="170">
          <cell r="J170">
            <v>352491586</v>
          </cell>
          <cell r="K170">
            <v>12480.7</v>
          </cell>
          <cell r="L170">
            <v>737.3</v>
          </cell>
          <cell r="M170">
            <v>13218</v>
          </cell>
          <cell r="N170">
            <v>122</v>
          </cell>
          <cell r="O170">
            <v>122</v>
          </cell>
          <cell r="P170" t="str">
            <v>Y</v>
          </cell>
          <cell r="Q170"/>
          <cell r="R170" t="str">
            <v>Sub</v>
          </cell>
          <cell r="S170" t="str">
            <v>121-150</v>
          </cell>
        </row>
        <row r="171">
          <cell r="J171">
            <v>356035150</v>
          </cell>
          <cell r="K171"/>
          <cell r="L171"/>
          <cell r="M171"/>
          <cell r="N171"/>
          <cell r="O171"/>
          <cell r="P171"/>
          <cell r="Q171"/>
          <cell r="R171" t="str">
            <v>Standard</v>
          </cell>
          <cell r="S171" t="str">
            <v>Standard</v>
          </cell>
        </row>
        <row r="172">
          <cell r="J172">
            <v>358577786</v>
          </cell>
          <cell r="K172"/>
          <cell r="L172"/>
          <cell r="M172"/>
          <cell r="N172"/>
          <cell r="O172"/>
          <cell r="P172"/>
          <cell r="Q172"/>
          <cell r="R172" t="str">
            <v>Standard</v>
          </cell>
          <cell r="S172" t="str">
            <v>Standard</v>
          </cell>
        </row>
        <row r="173">
          <cell r="J173">
            <v>351032757</v>
          </cell>
          <cell r="K173">
            <v>8498.36</v>
          </cell>
          <cell r="L173">
            <v>351.64</v>
          </cell>
          <cell r="M173">
            <v>8850</v>
          </cell>
          <cell r="N173">
            <v>178</v>
          </cell>
          <cell r="O173">
            <v>178</v>
          </cell>
          <cell r="P173" t="str">
            <v>Y</v>
          </cell>
          <cell r="Q173"/>
          <cell r="R173" t="str">
            <v>Sub</v>
          </cell>
          <cell r="S173" t="str">
            <v>151-180</v>
          </cell>
        </row>
        <row r="174">
          <cell r="J174">
            <v>353477707</v>
          </cell>
          <cell r="K174">
            <v>14658.8</v>
          </cell>
          <cell r="L174">
            <v>2021.2</v>
          </cell>
          <cell r="M174">
            <v>16680</v>
          </cell>
          <cell r="N174">
            <v>150</v>
          </cell>
          <cell r="O174">
            <v>150</v>
          </cell>
          <cell r="P174" t="str">
            <v>Y</v>
          </cell>
          <cell r="Q174"/>
          <cell r="R174" t="str">
            <v>Sub</v>
          </cell>
          <cell r="S174" t="str">
            <v>121-150</v>
          </cell>
        </row>
        <row r="175">
          <cell r="J175">
            <v>24122101</v>
          </cell>
          <cell r="K175">
            <v>2743.65</v>
          </cell>
          <cell r="L175">
            <v>49.35</v>
          </cell>
          <cell r="M175">
            <v>2793</v>
          </cell>
          <cell r="N175">
            <v>1003</v>
          </cell>
          <cell r="O175">
            <v>1003</v>
          </cell>
          <cell r="P175" t="str">
            <v>Y</v>
          </cell>
          <cell r="Q175"/>
          <cell r="R175" t="str">
            <v>W/O for written off cases</v>
          </cell>
          <cell r="S175" t="str">
            <v>&gt;180</v>
          </cell>
        </row>
        <row r="176">
          <cell r="J176">
            <v>348045260</v>
          </cell>
          <cell r="K176">
            <v>6367.75</v>
          </cell>
          <cell r="L176">
            <v>512.25</v>
          </cell>
          <cell r="M176">
            <v>6880</v>
          </cell>
          <cell r="N176">
            <v>822</v>
          </cell>
          <cell r="O176">
            <v>1003</v>
          </cell>
          <cell r="P176" t="str">
            <v>Y</v>
          </cell>
          <cell r="Q176"/>
          <cell r="R176" t="str">
            <v>W/O for written off cases</v>
          </cell>
          <cell r="S176" t="str">
            <v>&gt;180</v>
          </cell>
        </row>
        <row r="177">
          <cell r="J177">
            <v>358607224</v>
          </cell>
          <cell r="K177"/>
          <cell r="L177"/>
          <cell r="M177"/>
          <cell r="N177"/>
          <cell r="O177"/>
          <cell r="P177"/>
          <cell r="Q177"/>
          <cell r="R177" t="str">
            <v>Standard</v>
          </cell>
          <cell r="S177" t="str">
            <v>Standard</v>
          </cell>
        </row>
        <row r="178">
          <cell r="J178">
            <v>353433300</v>
          </cell>
          <cell r="K178"/>
          <cell r="L178"/>
          <cell r="M178"/>
          <cell r="N178"/>
          <cell r="O178"/>
          <cell r="P178"/>
          <cell r="Q178"/>
          <cell r="R178" t="str">
            <v>Standard</v>
          </cell>
          <cell r="S178" t="str">
            <v>Standard</v>
          </cell>
        </row>
        <row r="179">
          <cell r="J179">
            <v>355002392</v>
          </cell>
          <cell r="K179"/>
          <cell r="L179"/>
          <cell r="M179"/>
          <cell r="N179"/>
          <cell r="O179"/>
          <cell r="P179"/>
          <cell r="Q179"/>
          <cell r="R179" t="str">
            <v>Standard</v>
          </cell>
          <cell r="S179" t="str">
            <v>Standard</v>
          </cell>
        </row>
        <row r="180">
          <cell r="J180">
            <v>352697925</v>
          </cell>
          <cell r="K180"/>
          <cell r="L180"/>
          <cell r="M180"/>
          <cell r="N180"/>
          <cell r="O180"/>
          <cell r="P180"/>
          <cell r="Q180"/>
          <cell r="R180" t="str">
            <v>Standard</v>
          </cell>
          <cell r="S180" t="str">
            <v>Standard</v>
          </cell>
        </row>
        <row r="181">
          <cell r="J181">
            <v>355262694</v>
          </cell>
          <cell r="K181"/>
          <cell r="L181"/>
          <cell r="M181"/>
          <cell r="N181"/>
          <cell r="O181"/>
          <cell r="P181"/>
          <cell r="Q181"/>
          <cell r="R181" t="str">
            <v>Standard</v>
          </cell>
          <cell r="S181" t="str">
            <v>Standard</v>
          </cell>
        </row>
        <row r="182">
          <cell r="J182">
            <v>354850068</v>
          </cell>
          <cell r="K182"/>
          <cell r="L182"/>
          <cell r="M182"/>
          <cell r="N182"/>
          <cell r="O182"/>
          <cell r="P182"/>
          <cell r="Q182"/>
          <cell r="R182" t="str">
            <v>Standard</v>
          </cell>
          <cell r="S182" t="str">
            <v>Standard</v>
          </cell>
        </row>
        <row r="183">
          <cell r="J183">
            <v>356933345</v>
          </cell>
          <cell r="K183">
            <v>12671.88</v>
          </cell>
          <cell r="L183">
            <v>4128.12</v>
          </cell>
          <cell r="M183">
            <v>16800</v>
          </cell>
          <cell r="N183">
            <v>143</v>
          </cell>
          <cell r="O183">
            <v>143</v>
          </cell>
          <cell r="P183" t="str">
            <v>Y</v>
          </cell>
          <cell r="Q183"/>
          <cell r="R183" t="str">
            <v>Sub</v>
          </cell>
          <cell r="S183" t="str">
            <v>121-150</v>
          </cell>
        </row>
        <row r="184">
          <cell r="J184">
            <v>356749900</v>
          </cell>
          <cell r="K184">
            <v>6007.96</v>
          </cell>
          <cell r="L184">
            <v>1672.04</v>
          </cell>
          <cell r="M184">
            <v>7680</v>
          </cell>
          <cell r="N184">
            <v>52</v>
          </cell>
          <cell r="O184">
            <v>52</v>
          </cell>
          <cell r="P184"/>
          <cell r="Q184"/>
          <cell r="R184" t="str">
            <v>SMA 1</v>
          </cell>
          <cell r="S184" t="str">
            <v>31-60</v>
          </cell>
        </row>
        <row r="185">
          <cell r="J185">
            <v>354684610</v>
          </cell>
          <cell r="K185">
            <v>25992.75</v>
          </cell>
          <cell r="L185">
            <v>7367.25</v>
          </cell>
          <cell r="M185">
            <v>33360</v>
          </cell>
          <cell r="N185">
            <v>360</v>
          </cell>
          <cell r="O185">
            <v>360</v>
          </cell>
          <cell r="P185" t="str">
            <v>Y</v>
          </cell>
          <cell r="Q185"/>
          <cell r="R185" t="str">
            <v>W/O for written off cases</v>
          </cell>
          <cell r="S185" t="str">
            <v>&gt;180</v>
          </cell>
        </row>
        <row r="186">
          <cell r="J186">
            <v>349359001</v>
          </cell>
          <cell r="K186">
            <v>8490.83</v>
          </cell>
          <cell r="L186">
            <v>359.17</v>
          </cell>
          <cell r="M186">
            <v>8850</v>
          </cell>
          <cell r="N186">
            <v>325</v>
          </cell>
          <cell r="O186">
            <v>325</v>
          </cell>
          <cell r="P186" t="str">
            <v>Y</v>
          </cell>
          <cell r="Q186"/>
          <cell r="R186" t="str">
            <v>W/O for written off cases</v>
          </cell>
          <cell r="S186" t="str">
            <v>&gt;180</v>
          </cell>
        </row>
        <row r="187">
          <cell r="J187">
            <v>353454614</v>
          </cell>
          <cell r="K187">
            <v>34882.89</v>
          </cell>
          <cell r="L187">
            <v>8797.11</v>
          </cell>
          <cell r="M187">
            <v>43680</v>
          </cell>
          <cell r="N187">
            <v>388</v>
          </cell>
          <cell r="O187">
            <v>388</v>
          </cell>
          <cell r="P187" t="str">
            <v>Y</v>
          </cell>
          <cell r="Q187"/>
          <cell r="R187" t="str">
            <v>W/O for written off cases</v>
          </cell>
          <cell r="S187" t="str">
            <v>&gt;180</v>
          </cell>
        </row>
        <row r="188">
          <cell r="J188">
            <v>348852806</v>
          </cell>
          <cell r="K188">
            <v>8358.7800000000007</v>
          </cell>
          <cell r="L188">
            <v>341.22</v>
          </cell>
          <cell r="M188">
            <v>8700</v>
          </cell>
          <cell r="N188">
            <v>360</v>
          </cell>
          <cell r="O188">
            <v>360</v>
          </cell>
          <cell r="P188" t="str">
            <v>Y</v>
          </cell>
          <cell r="Q188"/>
          <cell r="R188" t="str">
            <v>Sub</v>
          </cell>
          <cell r="S188" t="str">
            <v>&gt;180</v>
          </cell>
        </row>
        <row r="189">
          <cell r="J189">
            <v>352633810</v>
          </cell>
          <cell r="K189">
            <v>5813.82</v>
          </cell>
          <cell r="L189">
            <v>186.18</v>
          </cell>
          <cell r="M189">
            <v>6000</v>
          </cell>
          <cell r="N189">
            <v>360</v>
          </cell>
          <cell r="O189">
            <v>360</v>
          </cell>
          <cell r="P189" t="str">
            <v>Y</v>
          </cell>
          <cell r="Q189"/>
          <cell r="R189" t="str">
            <v>W/O for written off cases</v>
          </cell>
          <cell r="S189" t="str">
            <v>&gt;180</v>
          </cell>
        </row>
        <row r="190">
          <cell r="J190">
            <v>356889145</v>
          </cell>
          <cell r="K190">
            <v>18392.509999999998</v>
          </cell>
          <cell r="L190">
            <v>5847.49</v>
          </cell>
          <cell r="M190">
            <v>24240</v>
          </cell>
          <cell r="N190">
            <v>367</v>
          </cell>
          <cell r="O190">
            <v>367</v>
          </cell>
          <cell r="P190" t="str">
            <v>Y</v>
          </cell>
          <cell r="Q190"/>
          <cell r="R190" t="str">
            <v>W/O for written off cases</v>
          </cell>
          <cell r="S190" t="str">
            <v>&gt;180</v>
          </cell>
        </row>
        <row r="191">
          <cell r="J191">
            <v>349491143</v>
          </cell>
          <cell r="K191">
            <v>5622.23</v>
          </cell>
          <cell r="L191">
            <v>177.77</v>
          </cell>
          <cell r="M191">
            <v>5800</v>
          </cell>
          <cell r="N191">
            <v>271</v>
          </cell>
          <cell r="O191">
            <v>271</v>
          </cell>
          <cell r="P191" t="str">
            <v>Y</v>
          </cell>
          <cell r="Q191"/>
          <cell r="R191" t="str">
            <v>W/O for written off cases</v>
          </cell>
          <cell r="S191" t="str">
            <v>&gt;180</v>
          </cell>
        </row>
        <row r="192">
          <cell r="J192">
            <v>24301938</v>
          </cell>
          <cell r="K192">
            <v>36032.449999999997</v>
          </cell>
          <cell r="L192">
            <v>4691.9399999999996</v>
          </cell>
          <cell r="M192">
            <v>40724.39</v>
          </cell>
          <cell r="N192">
            <v>1305</v>
          </cell>
          <cell r="O192">
            <v>1305</v>
          </cell>
          <cell r="P192" t="str">
            <v>Y</v>
          </cell>
          <cell r="Q192"/>
          <cell r="R192" t="str">
            <v>W/O for written off cases</v>
          </cell>
          <cell r="S192" t="str">
            <v>&gt;180</v>
          </cell>
        </row>
        <row r="193">
          <cell r="J193">
            <v>353076498</v>
          </cell>
          <cell r="K193"/>
          <cell r="L193"/>
          <cell r="M193"/>
          <cell r="N193"/>
          <cell r="O193"/>
          <cell r="P193"/>
          <cell r="Q193"/>
          <cell r="R193" t="str">
            <v>Standard</v>
          </cell>
          <cell r="S193" t="str">
            <v>Standard</v>
          </cell>
        </row>
        <row r="194">
          <cell r="J194">
            <v>347896438</v>
          </cell>
          <cell r="K194">
            <v>28220.63</v>
          </cell>
          <cell r="L194">
            <v>2746.27</v>
          </cell>
          <cell r="M194">
            <v>30966.9</v>
          </cell>
          <cell r="N194">
            <v>789</v>
          </cell>
          <cell r="O194">
            <v>789</v>
          </cell>
          <cell r="P194" t="str">
            <v>Y</v>
          </cell>
          <cell r="Q194"/>
          <cell r="R194" t="str">
            <v>W/O for written off cases</v>
          </cell>
          <cell r="S194" t="str">
            <v>&gt;180</v>
          </cell>
        </row>
        <row r="195">
          <cell r="J195">
            <v>358378055</v>
          </cell>
          <cell r="K195"/>
          <cell r="L195"/>
          <cell r="M195"/>
          <cell r="N195"/>
          <cell r="O195"/>
          <cell r="P195"/>
          <cell r="Q195"/>
          <cell r="R195" t="str">
            <v>Standard</v>
          </cell>
          <cell r="S195" t="str">
            <v>Standard</v>
          </cell>
        </row>
        <row r="196">
          <cell r="J196">
            <v>351666523</v>
          </cell>
          <cell r="K196">
            <v>13157.72</v>
          </cell>
          <cell r="L196">
            <v>823.28</v>
          </cell>
          <cell r="M196">
            <v>13981</v>
          </cell>
          <cell r="N196">
            <v>180</v>
          </cell>
          <cell r="O196">
            <v>180</v>
          </cell>
          <cell r="P196" t="str">
            <v>Y</v>
          </cell>
          <cell r="Q196"/>
          <cell r="R196" t="str">
            <v>Sub</v>
          </cell>
          <cell r="S196" t="str">
            <v>151-180</v>
          </cell>
        </row>
        <row r="197">
          <cell r="J197">
            <v>356781590</v>
          </cell>
          <cell r="K197"/>
          <cell r="L197"/>
          <cell r="M197"/>
          <cell r="N197"/>
          <cell r="O197"/>
          <cell r="P197"/>
          <cell r="Q197"/>
          <cell r="R197" t="str">
            <v>Standard</v>
          </cell>
          <cell r="S197" t="str">
            <v>Standard</v>
          </cell>
        </row>
        <row r="198">
          <cell r="J198">
            <v>350873168</v>
          </cell>
          <cell r="K198">
            <v>19034.259999999998</v>
          </cell>
          <cell r="L198">
            <v>1615.74</v>
          </cell>
          <cell r="M198">
            <v>20650</v>
          </cell>
          <cell r="N198">
            <v>306</v>
          </cell>
          <cell r="O198">
            <v>306</v>
          </cell>
          <cell r="P198" t="str">
            <v>Y</v>
          </cell>
          <cell r="Q198"/>
          <cell r="R198" t="str">
            <v>W/O for written off cases</v>
          </cell>
          <cell r="S198" t="str">
            <v>&gt;180</v>
          </cell>
        </row>
        <row r="199">
          <cell r="J199">
            <v>356571965</v>
          </cell>
          <cell r="K199"/>
          <cell r="L199"/>
          <cell r="M199"/>
          <cell r="N199"/>
          <cell r="O199"/>
          <cell r="P199"/>
          <cell r="Q199"/>
          <cell r="R199" t="str">
            <v>Standard</v>
          </cell>
          <cell r="S199" t="str">
            <v>Standard</v>
          </cell>
        </row>
        <row r="200">
          <cell r="J200">
            <v>355272894</v>
          </cell>
          <cell r="K200"/>
          <cell r="L200"/>
          <cell r="M200"/>
          <cell r="N200"/>
          <cell r="O200"/>
          <cell r="P200"/>
          <cell r="Q200"/>
          <cell r="R200" t="str">
            <v>Standard</v>
          </cell>
          <cell r="S200" t="str">
            <v>Standard</v>
          </cell>
        </row>
        <row r="201">
          <cell r="J201">
            <v>355140023</v>
          </cell>
          <cell r="K201"/>
          <cell r="L201"/>
          <cell r="M201"/>
          <cell r="N201"/>
          <cell r="O201"/>
          <cell r="P201"/>
          <cell r="Q201"/>
          <cell r="R201" t="str">
            <v>Standard</v>
          </cell>
          <cell r="S201" t="str">
            <v>Standard</v>
          </cell>
        </row>
        <row r="202">
          <cell r="J202">
            <v>355662212</v>
          </cell>
          <cell r="K202"/>
          <cell r="L202"/>
          <cell r="M202"/>
          <cell r="N202"/>
          <cell r="O202"/>
          <cell r="P202"/>
          <cell r="Q202"/>
          <cell r="R202" t="str">
            <v>Standard</v>
          </cell>
          <cell r="S202" t="str">
            <v>Standard</v>
          </cell>
        </row>
        <row r="203">
          <cell r="J203">
            <v>350078868</v>
          </cell>
          <cell r="K203">
            <v>16187.32</v>
          </cell>
          <cell r="L203">
            <v>1162.68</v>
          </cell>
          <cell r="M203">
            <v>17350</v>
          </cell>
          <cell r="N203">
            <v>363</v>
          </cell>
          <cell r="O203">
            <v>363</v>
          </cell>
          <cell r="P203" t="str">
            <v>Y</v>
          </cell>
          <cell r="Q203"/>
          <cell r="R203" t="str">
            <v>W/O for written off cases</v>
          </cell>
          <cell r="S203" t="str">
            <v>&gt;180</v>
          </cell>
        </row>
        <row r="204">
          <cell r="J204">
            <v>24276905</v>
          </cell>
          <cell r="K204">
            <v>27002.799999999999</v>
          </cell>
          <cell r="L204">
            <v>2522.84</v>
          </cell>
          <cell r="M204">
            <v>29525.64</v>
          </cell>
          <cell r="N204">
            <v>1277</v>
          </cell>
          <cell r="O204">
            <v>1277</v>
          </cell>
          <cell r="P204" t="str">
            <v>Y</v>
          </cell>
          <cell r="Q204"/>
          <cell r="R204" t="str">
            <v>W/O for written off cases</v>
          </cell>
          <cell r="S204" t="str">
            <v>&gt;180</v>
          </cell>
        </row>
        <row r="205">
          <cell r="J205">
            <v>359453350</v>
          </cell>
          <cell r="K205"/>
          <cell r="L205"/>
          <cell r="M205"/>
          <cell r="N205"/>
          <cell r="O205"/>
          <cell r="P205"/>
          <cell r="Q205"/>
          <cell r="R205" t="str">
            <v>Standard</v>
          </cell>
          <cell r="S205" t="str">
            <v>Standard</v>
          </cell>
        </row>
        <row r="206">
          <cell r="J206">
            <v>359497987</v>
          </cell>
          <cell r="K206"/>
          <cell r="L206"/>
          <cell r="M206"/>
          <cell r="N206"/>
          <cell r="O206"/>
          <cell r="P206"/>
          <cell r="Q206"/>
          <cell r="R206" t="str">
            <v>Standard</v>
          </cell>
          <cell r="S206" t="str">
            <v>Standard</v>
          </cell>
        </row>
        <row r="207">
          <cell r="J207">
            <v>357468388</v>
          </cell>
          <cell r="K207"/>
          <cell r="L207"/>
          <cell r="M207"/>
          <cell r="N207"/>
          <cell r="O207"/>
          <cell r="P207"/>
          <cell r="Q207"/>
          <cell r="R207" t="str">
            <v>Standard</v>
          </cell>
          <cell r="S207" t="str">
            <v>Standard</v>
          </cell>
        </row>
        <row r="208">
          <cell r="J208">
            <v>355676674</v>
          </cell>
          <cell r="K208"/>
          <cell r="L208"/>
          <cell r="M208"/>
          <cell r="N208"/>
          <cell r="O208"/>
          <cell r="P208"/>
          <cell r="Q208"/>
          <cell r="R208" t="str">
            <v>Standard</v>
          </cell>
          <cell r="S208" t="str">
            <v>Standard</v>
          </cell>
        </row>
        <row r="209">
          <cell r="J209">
            <v>357825465</v>
          </cell>
          <cell r="K209"/>
          <cell r="L209"/>
          <cell r="M209"/>
          <cell r="N209"/>
          <cell r="O209"/>
          <cell r="P209"/>
          <cell r="Q209"/>
          <cell r="R209" t="str">
            <v>Standard</v>
          </cell>
          <cell r="S209" t="str">
            <v>Standard</v>
          </cell>
        </row>
        <row r="210">
          <cell r="J210">
            <v>354130709</v>
          </cell>
          <cell r="K210"/>
          <cell r="L210"/>
          <cell r="M210"/>
          <cell r="N210"/>
          <cell r="O210"/>
          <cell r="P210"/>
          <cell r="Q210"/>
          <cell r="R210" t="str">
            <v>Standard</v>
          </cell>
          <cell r="S210" t="str">
            <v>Standard</v>
          </cell>
        </row>
        <row r="211">
          <cell r="J211">
            <v>353663293</v>
          </cell>
          <cell r="K211"/>
          <cell r="L211"/>
          <cell r="M211"/>
          <cell r="N211"/>
          <cell r="O211"/>
          <cell r="P211"/>
          <cell r="Q211"/>
          <cell r="R211" t="str">
            <v>Standard</v>
          </cell>
          <cell r="S211" t="str">
            <v>Standard</v>
          </cell>
        </row>
        <row r="212">
          <cell r="J212">
            <v>353097975</v>
          </cell>
          <cell r="K212"/>
          <cell r="L212"/>
          <cell r="M212"/>
          <cell r="N212"/>
          <cell r="O212"/>
          <cell r="P212"/>
          <cell r="Q212"/>
          <cell r="R212" t="str">
            <v>Standard</v>
          </cell>
          <cell r="S212" t="str">
            <v>Standard</v>
          </cell>
        </row>
        <row r="213">
          <cell r="J213">
            <v>25831360</v>
          </cell>
          <cell r="K213">
            <v>18253.38</v>
          </cell>
          <cell r="L213">
            <v>1286.3599999999999</v>
          </cell>
          <cell r="M213">
            <v>19539.740000000002</v>
          </cell>
          <cell r="N213">
            <v>1032</v>
          </cell>
          <cell r="O213">
            <v>1032</v>
          </cell>
          <cell r="P213" t="str">
            <v>Y</v>
          </cell>
          <cell r="Q213"/>
          <cell r="R213" t="str">
            <v>W/O for written off cases</v>
          </cell>
          <cell r="S213" t="str">
            <v>&gt;180</v>
          </cell>
        </row>
        <row r="214">
          <cell r="J214">
            <v>356929818</v>
          </cell>
          <cell r="K214">
            <v>9494.14</v>
          </cell>
          <cell r="L214">
            <v>2985.86</v>
          </cell>
          <cell r="M214">
            <v>12480</v>
          </cell>
          <cell r="N214">
            <v>89</v>
          </cell>
          <cell r="O214">
            <v>89</v>
          </cell>
          <cell r="P214"/>
          <cell r="Q214"/>
          <cell r="R214" t="str">
            <v>SMA 2</v>
          </cell>
          <cell r="S214" t="str">
            <v>61-90</v>
          </cell>
        </row>
        <row r="215">
          <cell r="J215">
            <v>351114255</v>
          </cell>
          <cell r="K215">
            <v>3476.19</v>
          </cell>
          <cell r="L215">
            <v>73.81</v>
          </cell>
          <cell r="M215">
            <v>3550</v>
          </cell>
          <cell r="N215">
            <v>119</v>
          </cell>
          <cell r="O215">
            <v>119</v>
          </cell>
          <cell r="P215" t="str">
            <v>Y</v>
          </cell>
          <cell r="Q215"/>
          <cell r="R215" t="str">
            <v>Sub</v>
          </cell>
          <cell r="S215" t="str">
            <v>91-120</v>
          </cell>
        </row>
        <row r="216">
          <cell r="J216">
            <v>28798198</v>
          </cell>
          <cell r="K216">
            <v>27226.15</v>
          </cell>
          <cell r="L216">
            <v>2867.14</v>
          </cell>
          <cell r="M216">
            <v>30093.29</v>
          </cell>
          <cell r="N216">
            <v>1276</v>
          </cell>
          <cell r="O216">
            <v>1276</v>
          </cell>
          <cell r="P216" t="str">
            <v>Y</v>
          </cell>
          <cell r="Q216"/>
          <cell r="R216" t="str">
            <v>W/O for written off cases</v>
          </cell>
          <cell r="S216" t="str">
            <v>&gt;180</v>
          </cell>
        </row>
        <row r="217">
          <cell r="J217">
            <v>351130605</v>
          </cell>
          <cell r="K217">
            <v>4563.62</v>
          </cell>
          <cell r="L217">
            <v>136.38</v>
          </cell>
          <cell r="M217">
            <v>4700</v>
          </cell>
          <cell r="N217">
            <v>153</v>
          </cell>
          <cell r="O217">
            <v>153</v>
          </cell>
          <cell r="P217" t="str">
            <v>Y</v>
          </cell>
          <cell r="Q217"/>
          <cell r="R217" t="str">
            <v>Sub</v>
          </cell>
          <cell r="S217" t="str">
            <v>151-180</v>
          </cell>
        </row>
        <row r="218">
          <cell r="J218">
            <v>353045061</v>
          </cell>
          <cell r="K218">
            <v>4312.38</v>
          </cell>
          <cell r="L218">
            <v>128.25</v>
          </cell>
          <cell r="M218">
            <v>4440.63</v>
          </cell>
          <cell r="N218">
            <v>153</v>
          </cell>
          <cell r="O218">
            <v>153</v>
          </cell>
          <cell r="P218" t="str">
            <v>Y</v>
          </cell>
          <cell r="Q218"/>
          <cell r="R218" t="str">
            <v>Sub</v>
          </cell>
          <cell r="S218" t="str">
            <v>151-180</v>
          </cell>
        </row>
        <row r="219">
          <cell r="J219">
            <v>350040012</v>
          </cell>
          <cell r="K219">
            <v>6884.72</v>
          </cell>
          <cell r="L219">
            <v>215.28</v>
          </cell>
          <cell r="M219">
            <v>7100</v>
          </cell>
          <cell r="N219">
            <v>243</v>
          </cell>
          <cell r="O219">
            <v>243</v>
          </cell>
          <cell r="P219" t="str">
            <v>Y</v>
          </cell>
          <cell r="Q219"/>
          <cell r="R219" t="str">
            <v>Sub</v>
          </cell>
          <cell r="S219" t="str">
            <v>&gt;180</v>
          </cell>
        </row>
        <row r="220">
          <cell r="J220">
            <v>358577770</v>
          </cell>
          <cell r="K220">
            <v>12097.79</v>
          </cell>
          <cell r="L220">
            <v>5302.21</v>
          </cell>
          <cell r="M220">
            <v>17400</v>
          </cell>
          <cell r="N220">
            <v>181</v>
          </cell>
          <cell r="O220">
            <v>181</v>
          </cell>
          <cell r="P220" t="str">
            <v>Y</v>
          </cell>
          <cell r="Q220"/>
          <cell r="R220" t="str">
            <v>Sub</v>
          </cell>
          <cell r="S220" t="str">
            <v>&gt;180</v>
          </cell>
        </row>
        <row r="221">
          <cell r="J221">
            <v>28803431</v>
          </cell>
          <cell r="K221">
            <v>19830.7</v>
          </cell>
          <cell r="L221">
            <v>1241.5899999999999</v>
          </cell>
          <cell r="M221">
            <v>21072.29</v>
          </cell>
          <cell r="N221">
            <v>1156</v>
          </cell>
          <cell r="O221">
            <v>1156</v>
          </cell>
          <cell r="P221" t="str">
            <v>Y</v>
          </cell>
          <cell r="Q221"/>
          <cell r="R221" t="str">
            <v>W/O for written off cases</v>
          </cell>
          <cell r="S221" t="str">
            <v>&gt;180</v>
          </cell>
        </row>
        <row r="222">
          <cell r="J222">
            <v>350992562</v>
          </cell>
          <cell r="K222">
            <v>19826.32</v>
          </cell>
          <cell r="L222">
            <v>1463.68</v>
          </cell>
          <cell r="M222">
            <v>21290</v>
          </cell>
          <cell r="N222">
            <v>272</v>
          </cell>
          <cell r="O222">
            <v>272</v>
          </cell>
          <cell r="P222" t="str">
            <v>Y</v>
          </cell>
          <cell r="Q222"/>
          <cell r="R222" t="str">
            <v>Sub</v>
          </cell>
          <cell r="S222" t="str">
            <v>&gt;180</v>
          </cell>
        </row>
        <row r="223">
          <cell r="J223">
            <v>358804993</v>
          </cell>
          <cell r="K223"/>
          <cell r="L223"/>
          <cell r="M223"/>
          <cell r="N223"/>
          <cell r="O223"/>
          <cell r="P223"/>
          <cell r="Q223"/>
          <cell r="R223" t="str">
            <v>Standard</v>
          </cell>
          <cell r="S223" t="str">
            <v>Standard</v>
          </cell>
        </row>
        <row r="224">
          <cell r="J224">
            <v>347848639</v>
          </cell>
          <cell r="K224">
            <v>3192.14</v>
          </cell>
          <cell r="L224">
            <v>57.86</v>
          </cell>
          <cell r="M224">
            <v>3250</v>
          </cell>
          <cell r="N224">
            <v>485</v>
          </cell>
          <cell r="O224">
            <v>485</v>
          </cell>
          <cell r="P224" t="str">
            <v>Y</v>
          </cell>
          <cell r="Q224"/>
          <cell r="R224" t="str">
            <v>W/O for written off cases</v>
          </cell>
          <cell r="S224" t="str">
            <v>&gt;180</v>
          </cell>
        </row>
        <row r="225">
          <cell r="J225">
            <v>359352385</v>
          </cell>
          <cell r="K225"/>
          <cell r="L225"/>
          <cell r="M225"/>
          <cell r="N225"/>
          <cell r="O225"/>
          <cell r="P225"/>
          <cell r="Q225"/>
          <cell r="R225" t="str">
            <v>Standard</v>
          </cell>
          <cell r="S225" t="str">
            <v>Standard</v>
          </cell>
        </row>
        <row r="226">
          <cell r="J226">
            <v>350315956</v>
          </cell>
          <cell r="K226">
            <v>3476.19</v>
          </cell>
          <cell r="L226">
            <v>73.81</v>
          </cell>
          <cell r="M226">
            <v>3550</v>
          </cell>
          <cell r="N226">
            <v>180</v>
          </cell>
          <cell r="O226">
            <v>180</v>
          </cell>
          <cell r="P226" t="str">
            <v>Y</v>
          </cell>
          <cell r="Q226"/>
          <cell r="R226" t="str">
            <v>Sub</v>
          </cell>
          <cell r="S226" t="str">
            <v>151-180</v>
          </cell>
        </row>
        <row r="227">
          <cell r="J227">
            <v>355906200</v>
          </cell>
          <cell r="K227"/>
          <cell r="L227"/>
          <cell r="M227"/>
          <cell r="N227"/>
          <cell r="O227"/>
          <cell r="P227"/>
          <cell r="Q227"/>
          <cell r="R227" t="str">
            <v>Standard</v>
          </cell>
          <cell r="S227" t="str">
            <v>Standard</v>
          </cell>
        </row>
        <row r="228">
          <cell r="J228">
            <v>358641004</v>
          </cell>
          <cell r="K228"/>
          <cell r="L228"/>
          <cell r="M228"/>
          <cell r="N228"/>
          <cell r="O228"/>
          <cell r="P228"/>
          <cell r="Q228"/>
          <cell r="R228" t="str">
            <v>Standard</v>
          </cell>
          <cell r="S228" t="str">
            <v>Standard</v>
          </cell>
        </row>
        <row r="229">
          <cell r="J229">
            <v>350729824</v>
          </cell>
          <cell r="K229">
            <v>6323.2</v>
          </cell>
          <cell r="L229">
            <v>66.8</v>
          </cell>
          <cell r="M229">
            <v>6390</v>
          </cell>
          <cell r="N229">
            <v>178</v>
          </cell>
          <cell r="O229">
            <v>178</v>
          </cell>
          <cell r="P229" t="str">
            <v>Y</v>
          </cell>
          <cell r="Q229"/>
          <cell r="R229" t="str">
            <v>Sub</v>
          </cell>
          <cell r="S229" t="str">
            <v>151-180</v>
          </cell>
        </row>
        <row r="230">
          <cell r="J230">
            <v>355825765</v>
          </cell>
          <cell r="K230">
            <v>3757.32</v>
          </cell>
          <cell r="L230">
            <v>282.68</v>
          </cell>
          <cell r="M230">
            <v>4040</v>
          </cell>
          <cell r="N230">
            <v>59</v>
          </cell>
          <cell r="O230">
            <v>178</v>
          </cell>
          <cell r="P230" t="str">
            <v>Y</v>
          </cell>
          <cell r="Q230"/>
          <cell r="R230" t="str">
            <v>Sub</v>
          </cell>
          <cell r="S230" t="str">
            <v>151-180</v>
          </cell>
        </row>
        <row r="231">
          <cell r="J231">
            <v>28801621</v>
          </cell>
          <cell r="K231">
            <v>22752.61</v>
          </cell>
          <cell r="L231">
            <v>1995.68</v>
          </cell>
          <cell r="M231">
            <v>24748.29</v>
          </cell>
          <cell r="N231">
            <v>1217</v>
          </cell>
          <cell r="O231">
            <v>1217</v>
          </cell>
          <cell r="P231" t="str">
            <v>Y</v>
          </cell>
          <cell r="Q231"/>
          <cell r="R231" t="str">
            <v>W/O for written off cases</v>
          </cell>
          <cell r="S231" t="str">
            <v>&gt;180</v>
          </cell>
        </row>
        <row r="232">
          <cell r="J232">
            <v>27900742</v>
          </cell>
          <cell r="K232">
            <v>33336.11</v>
          </cell>
          <cell r="L232">
            <v>3910.91</v>
          </cell>
          <cell r="M232">
            <v>37247.019999999997</v>
          </cell>
          <cell r="N232">
            <v>1339</v>
          </cell>
          <cell r="O232">
            <v>1339</v>
          </cell>
          <cell r="P232" t="str">
            <v>Y</v>
          </cell>
          <cell r="Q232"/>
          <cell r="R232" t="str">
            <v>W/O for written off cases</v>
          </cell>
          <cell r="S232" t="str">
            <v>&gt;180</v>
          </cell>
        </row>
        <row r="233">
          <cell r="J233">
            <v>353442746</v>
          </cell>
          <cell r="K233">
            <v>39811.57</v>
          </cell>
          <cell r="L233">
            <v>13008.43</v>
          </cell>
          <cell r="M233">
            <v>52820</v>
          </cell>
          <cell r="N233">
            <v>579</v>
          </cell>
          <cell r="O233">
            <v>579</v>
          </cell>
          <cell r="P233" t="str">
            <v>Y</v>
          </cell>
          <cell r="Q233"/>
          <cell r="R233" t="str">
            <v>W/O for written off cases</v>
          </cell>
          <cell r="S233" t="str">
            <v>&gt;180</v>
          </cell>
        </row>
        <row r="234">
          <cell r="J234">
            <v>356292249</v>
          </cell>
          <cell r="K234"/>
          <cell r="L234"/>
          <cell r="M234"/>
          <cell r="N234"/>
          <cell r="O234"/>
          <cell r="P234"/>
          <cell r="Q234"/>
          <cell r="R234" t="str">
            <v>Standard</v>
          </cell>
          <cell r="S234" t="str">
            <v>Standard</v>
          </cell>
        </row>
        <row r="235">
          <cell r="J235">
            <v>356699912</v>
          </cell>
          <cell r="K235"/>
          <cell r="L235"/>
          <cell r="M235"/>
          <cell r="N235"/>
          <cell r="O235"/>
          <cell r="P235"/>
          <cell r="Q235"/>
          <cell r="R235" t="str">
            <v>Standard</v>
          </cell>
          <cell r="S235" t="str">
            <v>Standard</v>
          </cell>
        </row>
        <row r="236">
          <cell r="J236">
            <v>358192841</v>
          </cell>
          <cell r="K236"/>
          <cell r="L236"/>
          <cell r="M236"/>
          <cell r="N236"/>
          <cell r="O236"/>
          <cell r="P236"/>
          <cell r="Q236"/>
          <cell r="R236" t="str">
            <v>Standard</v>
          </cell>
          <cell r="S236" t="str">
            <v>Standard</v>
          </cell>
        </row>
        <row r="237">
          <cell r="J237">
            <v>355381947</v>
          </cell>
          <cell r="K237">
            <v>33963.51</v>
          </cell>
          <cell r="L237">
            <v>13076.49</v>
          </cell>
          <cell r="M237">
            <v>47040</v>
          </cell>
          <cell r="N237">
            <v>425</v>
          </cell>
          <cell r="O237">
            <v>425</v>
          </cell>
          <cell r="P237" t="str">
            <v>Y</v>
          </cell>
          <cell r="Q237"/>
          <cell r="R237" t="str">
            <v>W/O for written off cases</v>
          </cell>
          <cell r="S237" t="str">
            <v>&gt;180</v>
          </cell>
        </row>
        <row r="238">
          <cell r="J238">
            <v>357380263</v>
          </cell>
          <cell r="K238"/>
          <cell r="L238"/>
          <cell r="M238"/>
          <cell r="N238"/>
          <cell r="O238"/>
          <cell r="P238"/>
          <cell r="Q238"/>
          <cell r="R238" t="str">
            <v>Standard</v>
          </cell>
          <cell r="S238" t="str">
            <v>Standard</v>
          </cell>
        </row>
        <row r="239">
          <cell r="J239">
            <v>356829930</v>
          </cell>
          <cell r="K239">
            <v>3043.05</v>
          </cell>
          <cell r="L239">
            <v>796.95</v>
          </cell>
          <cell r="M239">
            <v>3840</v>
          </cell>
          <cell r="N239">
            <v>34</v>
          </cell>
          <cell r="O239">
            <v>34</v>
          </cell>
          <cell r="P239"/>
          <cell r="Q239"/>
          <cell r="R239" t="str">
            <v>SMA 1</v>
          </cell>
          <cell r="S239" t="str">
            <v>31-60</v>
          </cell>
        </row>
        <row r="240">
          <cell r="J240">
            <v>354487217</v>
          </cell>
          <cell r="K240">
            <v>14052.78</v>
          </cell>
          <cell r="L240">
            <v>2747.22</v>
          </cell>
          <cell r="M240">
            <v>16800</v>
          </cell>
          <cell r="N240">
            <v>152</v>
          </cell>
          <cell r="O240">
            <v>152</v>
          </cell>
          <cell r="P240" t="str">
            <v>Y</v>
          </cell>
          <cell r="Q240"/>
          <cell r="R240" t="str">
            <v>Sub</v>
          </cell>
          <cell r="S240" t="str">
            <v>151-180</v>
          </cell>
        </row>
        <row r="241">
          <cell r="J241">
            <v>28232222</v>
          </cell>
          <cell r="K241">
            <v>43666.02</v>
          </cell>
          <cell r="L241">
            <v>7563.41</v>
          </cell>
          <cell r="M241">
            <v>51229.43</v>
          </cell>
          <cell r="N241">
            <v>1276</v>
          </cell>
          <cell r="O241">
            <v>1276</v>
          </cell>
          <cell r="P241" t="str">
            <v>Y</v>
          </cell>
          <cell r="Q241"/>
          <cell r="R241" t="str">
            <v>W/O for written off cases</v>
          </cell>
          <cell r="S241" t="str">
            <v>&gt;180</v>
          </cell>
        </row>
        <row r="242">
          <cell r="J242">
            <v>27689664</v>
          </cell>
          <cell r="K242">
            <v>42939.07</v>
          </cell>
          <cell r="L242">
            <v>6241.93</v>
          </cell>
          <cell r="M242">
            <v>49181</v>
          </cell>
          <cell r="N242">
            <v>1364</v>
          </cell>
          <cell r="O242">
            <v>1364</v>
          </cell>
          <cell r="P242" t="str">
            <v>Y</v>
          </cell>
          <cell r="Q242"/>
          <cell r="R242" t="str">
            <v>W/O for written off cases</v>
          </cell>
          <cell r="S242" t="str">
            <v>&gt;180</v>
          </cell>
        </row>
        <row r="243">
          <cell r="J243">
            <v>355822284</v>
          </cell>
          <cell r="K243">
            <v>32614.54</v>
          </cell>
          <cell r="L243">
            <v>10085.459999999999</v>
          </cell>
          <cell r="M243">
            <v>42700</v>
          </cell>
          <cell r="N243">
            <v>299</v>
          </cell>
          <cell r="O243">
            <v>299</v>
          </cell>
          <cell r="P243" t="str">
            <v>Y</v>
          </cell>
          <cell r="Q243"/>
          <cell r="R243" t="str">
            <v>W/O for written off cases</v>
          </cell>
          <cell r="S243" t="str">
            <v>&gt;180</v>
          </cell>
        </row>
        <row r="244">
          <cell r="J244">
            <v>357288480</v>
          </cell>
          <cell r="K244">
            <v>27250.33</v>
          </cell>
          <cell r="L244">
            <v>11749.67</v>
          </cell>
          <cell r="M244">
            <v>39000</v>
          </cell>
          <cell r="N244">
            <v>299</v>
          </cell>
          <cell r="O244">
            <v>299</v>
          </cell>
          <cell r="P244" t="str">
            <v>Y</v>
          </cell>
          <cell r="Q244"/>
          <cell r="R244" t="str">
            <v>W/O for written off cases</v>
          </cell>
          <cell r="S244" t="str">
            <v>&gt;180</v>
          </cell>
        </row>
        <row r="245">
          <cell r="J245">
            <v>350488047</v>
          </cell>
          <cell r="K245">
            <v>6880.11</v>
          </cell>
          <cell r="L245">
            <v>219.89</v>
          </cell>
          <cell r="M245">
            <v>7100</v>
          </cell>
          <cell r="N245">
            <v>208</v>
          </cell>
          <cell r="O245">
            <v>208</v>
          </cell>
          <cell r="P245" t="str">
            <v>Y</v>
          </cell>
          <cell r="Q245"/>
          <cell r="R245" t="str">
            <v>Sub</v>
          </cell>
          <cell r="S245" t="str">
            <v>&gt;180</v>
          </cell>
        </row>
        <row r="246">
          <cell r="J246">
            <v>358577715</v>
          </cell>
          <cell r="K246">
            <v>13058.86</v>
          </cell>
          <cell r="L246">
            <v>6381.14</v>
          </cell>
          <cell r="M246">
            <v>19440</v>
          </cell>
          <cell r="N246">
            <v>276</v>
          </cell>
          <cell r="O246">
            <v>276</v>
          </cell>
          <cell r="P246" t="str">
            <v>Y</v>
          </cell>
          <cell r="Q246"/>
          <cell r="R246" t="str">
            <v>W/O for written off cases</v>
          </cell>
          <cell r="S246" t="str">
            <v>&gt;180</v>
          </cell>
        </row>
        <row r="247">
          <cell r="J247">
            <v>355718286</v>
          </cell>
          <cell r="K247"/>
          <cell r="L247"/>
          <cell r="M247"/>
          <cell r="N247"/>
          <cell r="O247"/>
          <cell r="P247"/>
          <cell r="Q247"/>
          <cell r="R247" t="str">
            <v>Standard</v>
          </cell>
          <cell r="S247" t="str">
            <v>Standard</v>
          </cell>
        </row>
        <row r="248">
          <cell r="J248">
            <v>355718369</v>
          </cell>
          <cell r="K248">
            <v>6377.25</v>
          </cell>
          <cell r="L248">
            <v>1422.75</v>
          </cell>
          <cell r="M248">
            <v>7800</v>
          </cell>
          <cell r="N248">
            <v>54</v>
          </cell>
          <cell r="O248">
            <v>54</v>
          </cell>
          <cell r="P248"/>
          <cell r="Q248"/>
          <cell r="R248" t="str">
            <v>SMA 1</v>
          </cell>
          <cell r="S248" t="str">
            <v>31-60</v>
          </cell>
        </row>
        <row r="249">
          <cell r="J249">
            <v>354244982</v>
          </cell>
          <cell r="K249"/>
          <cell r="L249"/>
          <cell r="M249"/>
          <cell r="N249"/>
          <cell r="O249"/>
          <cell r="P249"/>
          <cell r="Q249"/>
          <cell r="R249" t="str">
            <v>Standard</v>
          </cell>
          <cell r="S249" t="str">
            <v>Standard</v>
          </cell>
        </row>
        <row r="250">
          <cell r="J250">
            <v>27987216</v>
          </cell>
          <cell r="K250">
            <v>12952.4</v>
          </cell>
          <cell r="L250">
            <v>584.6</v>
          </cell>
          <cell r="M250">
            <v>13537</v>
          </cell>
          <cell r="N250">
            <v>1030</v>
          </cell>
          <cell r="O250">
            <v>1030</v>
          </cell>
          <cell r="P250" t="str">
            <v>Y</v>
          </cell>
          <cell r="Q250"/>
          <cell r="R250" t="str">
            <v>W/O for written off cases</v>
          </cell>
          <cell r="S250" t="str">
            <v>&gt;180</v>
          </cell>
        </row>
        <row r="251">
          <cell r="J251">
            <v>355235674</v>
          </cell>
          <cell r="K251"/>
          <cell r="L251"/>
          <cell r="M251"/>
          <cell r="N251"/>
          <cell r="O251"/>
          <cell r="P251"/>
          <cell r="Q251"/>
          <cell r="R251" t="str">
            <v>Standard</v>
          </cell>
          <cell r="S251" t="str">
            <v>Standard</v>
          </cell>
        </row>
        <row r="252">
          <cell r="J252">
            <v>356713240</v>
          </cell>
          <cell r="K252"/>
          <cell r="L252"/>
          <cell r="M252"/>
          <cell r="N252"/>
          <cell r="O252"/>
          <cell r="P252"/>
          <cell r="Q252"/>
          <cell r="R252" t="str">
            <v>Standard</v>
          </cell>
          <cell r="S252" t="str">
            <v>Standard</v>
          </cell>
        </row>
        <row r="253">
          <cell r="J253">
            <v>349860569</v>
          </cell>
          <cell r="K253">
            <v>3476.19</v>
          </cell>
          <cell r="L253">
            <v>73.81</v>
          </cell>
          <cell r="M253">
            <v>3550</v>
          </cell>
          <cell r="N253">
            <v>207</v>
          </cell>
          <cell r="O253">
            <v>207</v>
          </cell>
          <cell r="P253" t="str">
            <v>Y</v>
          </cell>
          <cell r="Q253"/>
          <cell r="R253" t="str">
            <v>Sub</v>
          </cell>
          <cell r="S253" t="str">
            <v>&gt;180</v>
          </cell>
        </row>
        <row r="254">
          <cell r="J254">
            <v>29883157</v>
          </cell>
          <cell r="K254">
            <v>53233.2</v>
          </cell>
          <cell r="L254">
            <v>7976.38</v>
          </cell>
          <cell r="M254">
            <v>61209.58</v>
          </cell>
          <cell r="N254">
            <v>1367</v>
          </cell>
          <cell r="O254">
            <v>1367</v>
          </cell>
          <cell r="P254" t="str">
            <v>Y</v>
          </cell>
          <cell r="Q254"/>
          <cell r="R254" t="str">
            <v>W/O for written off cases</v>
          </cell>
          <cell r="S254" t="str">
            <v>&gt;180</v>
          </cell>
        </row>
        <row r="255">
          <cell r="J255">
            <v>357534466</v>
          </cell>
          <cell r="K255"/>
          <cell r="L255"/>
          <cell r="M255"/>
          <cell r="N255"/>
          <cell r="O255"/>
          <cell r="P255"/>
          <cell r="Q255"/>
          <cell r="R255" t="str">
            <v>Standard</v>
          </cell>
          <cell r="S255" t="str">
            <v>Standard</v>
          </cell>
        </row>
        <row r="256">
          <cell r="J256">
            <v>354589199</v>
          </cell>
          <cell r="K256"/>
          <cell r="L256"/>
          <cell r="M256"/>
          <cell r="N256"/>
          <cell r="O256"/>
          <cell r="P256"/>
          <cell r="Q256"/>
          <cell r="R256" t="str">
            <v>Standard</v>
          </cell>
          <cell r="S256" t="str">
            <v>Standard</v>
          </cell>
        </row>
        <row r="257">
          <cell r="J257">
            <v>358895380</v>
          </cell>
          <cell r="K257"/>
          <cell r="L257"/>
          <cell r="M257"/>
          <cell r="N257"/>
          <cell r="O257"/>
          <cell r="P257"/>
          <cell r="Q257"/>
          <cell r="R257" t="str">
            <v>Standard</v>
          </cell>
          <cell r="S257" t="str">
            <v>Standard</v>
          </cell>
        </row>
        <row r="258">
          <cell r="J258">
            <v>358713756</v>
          </cell>
          <cell r="K258">
            <v>10464.530000000001</v>
          </cell>
          <cell r="L258">
            <v>4735.47</v>
          </cell>
          <cell r="M258">
            <v>15200</v>
          </cell>
          <cell r="N258">
            <v>124</v>
          </cell>
          <cell r="O258">
            <v>124</v>
          </cell>
          <cell r="P258" t="str">
            <v>Y</v>
          </cell>
          <cell r="Q258"/>
          <cell r="R258" t="str">
            <v>Sub</v>
          </cell>
          <cell r="S258" t="str">
            <v>121-150</v>
          </cell>
        </row>
        <row r="259">
          <cell r="J259">
            <v>356539675</v>
          </cell>
          <cell r="K259">
            <v>6262.87</v>
          </cell>
          <cell r="L259">
            <v>1537.13</v>
          </cell>
          <cell r="M259">
            <v>7800</v>
          </cell>
          <cell r="N259">
            <v>61</v>
          </cell>
          <cell r="O259">
            <v>61</v>
          </cell>
          <cell r="P259"/>
          <cell r="Q259"/>
          <cell r="R259" t="str">
            <v>SMA 2</v>
          </cell>
          <cell r="S259" t="str">
            <v>61-90</v>
          </cell>
        </row>
        <row r="260">
          <cell r="J260">
            <v>357963024</v>
          </cell>
          <cell r="K260"/>
          <cell r="L260"/>
          <cell r="M260"/>
          <cell r="N260"/>
          <cell r="O260"/>
          <cell r="P260"/>
          <cell r="Q260"/>
          <cell r="R260" t="str">
            <v>Standard</v>
          </cell>
          <cell r="S260" t="str">
            <v>Standard</v>
          </cell>
        </row>
        <row r="261">
          <cell r="J261">
            <v>355001126</v>
          </cell>
          <cell r="K261"/>
          <cell r="L261"/>
          <cell r="M261"/>
          <cell r="N261"/>
          <cell r="O261"/>
          <cell r="P261"/>
          <cell r="Q261"/>
          <cell r="R261" t="str">
            <v>Standard</v>
          </cell>
          <cell r="S261" t="str">
            <v>Standard</v>
          </cell>
        </row>
        <row r="262">
          <cell r="J262">
            <v>356809705</v>
          </cell>
          <cell r="K262"/>
          <cell r="L262"/>
          <cell r="M262"/>
          <cell r="N262"/>
          <cell r="O262"/>
          <cell r="P262"/>
          <cell r="Q262"/>
          <cell r="R262" t="str">
            <v>Standard</v>
          </cell>
          <cell r="S262" t="str">
            <v>Standard</v>
          </cell>
        </row>
        <row r="263">
          <cell r="J263">
            <v>356382441</v>
          </cell>
          <cell r="K263"/>
          <cell r="L263"/>
          <cell r="M263"/>
          <cell r="N263"/>
          <cell r="O263"/>
          <cell r="P263"/>
          <cell r="Q263"/>
          <cell r="R263" t="str">
            <v>Standard</v>
          </cell>
          <cell r="S263" t="str">
            <v>Standard</v>
          </cell>
        </row>
        <row r="264">
          <cell r="J264">
            <v>30035710</v>
          </cell>
          <cell r="K264">
            <v>59867.1</v>
          </cell>
          <cell r="L264">
            <v>12738.48</v>
          </cell>
          <cell r="M264">
            <v>72605.58</v>
          </cell>
          <cell r="N264">
            <v>1398</v>
          </cell>
          <cell r="O264">
            <v>1398</v>
          </cell>
          <cell r="P264" t="str">
            <v>Y</v>
          </cell>
          <cell r="Q264"/>
          <cell r="R264" t="str">
            <v>W/O for written off cases</v>
          </cell>
          <cell r="S264" t="str">
            <v>&gt;180</v>
          </cell>
        </row>
        <row r="265">
          <cell r="J265">
            <v>352425650</v>
          </cell>
          <cell r="K265">
            <v>6106.25</v>
          </cell>
          <cell r="L265">
            <v>293.75</v>
          </cell>
          <cell r="M265">
            <v>6400</v>
          </cell>
          <cell r="N265">
            <v>61</v>
          </cell>
          <cell r="O265">
            <v>61</v>
          </cell>
          <cell r="P265"/>
          <cell r="Q265"/>
          <cell r="R265" t="str">
            <v>SMA 2</v>
          </cell>
          <cell r="S265" t="str">
            <v>61-90</v>
          </cell>
        </row>
        <row r="266">
          <cell r="J266">
            <v>351082109</v>
          </cell>
          <cell r="K266">
            <v>26373.03</v>
          </cell>
          <cell r="L266">
            <v>2977.31</v>
          </cell>
          <cell r="M266">
            <v>29350.34</v>
          </cell>
          <cell r="N266">
            <v>761</v>
          </cell>
          <cell r="O266">
            <v>761</v>
          </cell>
          <cell r="P266" t="str">
            <v>Y</v>
          </cell>
          <cell r="Q266"/>
          <cell r="R266" t="str">
            <v>W/O for written off cases</v>
          </cell>
          <cell r="S266" t="str">
            <v>&gt;180</v>
          </cell>
        </row>
        <row r="267">
          <cell r="J267">
            <v>356422438</v>
          </cell>
          <cell r="K267"/>
          <cell r="L267"/>
          <cell r="M267"/>
          <cell r="N267"/>
          <cell r="O267"/>
          <cell r="P267"/>
          <cell r="Q267"/>
          <cell r="R267" t="str">
            <v>Standard</v>
          </cell>
          <cell r="S267" t="str">
            <v>Standard</v>
          </cell>
        </row>
        <row r="268">
          <cell r="J268">
            <v>29011648</v>
          </cell>
          <cell r="K268">
            <v>51743.57</v>
          </cell>
          <cell r="L268">
            <v>9764.01</v>
          </cell>
          <cell r="M268">
            <v>61507.58</v>
          </cell>
          <cell r="N268">
            <v>1152</v>
          </cell>
          <cell r="O268">
            <v>1152</v>
          </cell>
          <cell r="P268" t="str">
            <v>Y</v>
          </cell>
          <cell r="Q268"/>
          <cell r="R268" t="str">
            <v>W/O for written off cases</v>
          </cell>
          <cell r="S268" t="str">
            <v>&gt;180</v>
          </cell>
        </row>
        <row r="269">
          <cell r="J269">
            <v>29892144</v>
          </cell>
          <cell r="K269">
            <v>26894.26</v>
          </cell>
          <cell r="L269">
            <v>2290.11</v>
          </cell>
          <cell r="M269">
            <v>29184.37</v>
          </cell>
          <cell r="N269">
            <v>1152</v>
          </cell>
          <cell r="O269">
            <v>1152</v>
          </cell>
          <cell r="P269" t="str">
            <v>Y</v>
          </cell>
          <cell r="Q269"/>
          <cell r="R269" t="str">
            <v>W/O for written off cases</v>
          </cell>
          <cell r="S269" t="str">
            <v>&gt;180</v>
          </cell>
        </row>
        <row r="270">
          <cell r="J270">
            <v>355178301</v>
          </cell>
          <cell r="K270"/>
          <cell r="L270"/>
          <cell r="M270"/>
          <cell r="N270"/>
          <cell r="O270"/>
          <cell r="P270"/>
          <cell r="Q270"/>
          <cell r="R270" t="str">
            <v>Standard</v>
          </cell>
          <cell r="S270" t="str">
            <v>Standard</v>
          </cell>
        </row>
        <row r="271">
          <cell r="J271">
            <v>353797209</v>
          </cell>
          <cell r="K271">
            <v>31394.63</v>
          </cell>
          <cell r="L271">
            <v>7605.37</v>
          </cell>
          <cell r="M271">
            <v>39000</v>
          </cell>
          <cell r="N271">
            <v>306</v>
          </cell>
          <cell r="O271">
            <v>306</v>
          </cell>
          <cell r="P271" t="str">
            <v>Y</v>
          </cell>
          <cell r="Q271"/>
          <cell r="R271" t="str">
            <v>Sub</v>
          </cell>
          <cell r="S271" t="str">
            <v>&gt;180</v>
          </cell>
        </row>
        <row r="272">
          <cell r="J272">
            <v>358713757</v>
          </cell>
          <cell r="K272"/>
          <cell r="L272"/>
          <cell r="M272"/>
          <cell r="N272"/>
          <cell r="O272"/>
          <cell r="P272"/>
          <cell r="Q272"/>
          <cell r="R272" t="str">
            <v>Standard</v>
          </cell>
          <cell r="S272" t="str">
            <v>Standard</v>
          </cell>
        </row>
        <row r="273">
          <cell r="J273">
            <v>354290956</v>
          </cell>
          <cell r="K273">
            <v>23032.82</v>
          </cell>
          <cell r="L273">
            <v>3518.18</v>
          </cell>
          <cell r="M273">
            <v>26551</v>
          </cell>
          <cell r="N273">
            <v>397</v>
          </cell>
          <cell r="O273">
            <v>397</v>
          </cell>
          <cell r="P273" t="str">
            <v>Y</v>
          </cell>
          <cell r="Q273"/>
          <cell r="R273" t="str">
            <v>W/O for written off cases</v>
          </cell>
          <cell r="S273" t="str">
            <v>&gt;180</v>
          </cell>
        </row>
        <row r="274">
          <cell r="J274">
            <v>356726382</v>
          </cell>
          <cell r="K274">
            <v>7699.72</v>
          </cell>
          <cell r="L274">
            <v>2230.2800000000002</v>
          </cell>
          <cell r="M274">
            <v>9930</v>
          </cell>
          <cell r="N274">
            <v>59</v>
          </cell>
          <cell r="O274">
            <v>59</v>
          </cell>
          <cell r="P274"/>
          <cell r="Q274"/>
          <cell r="R274" t="str">
            <v>SMA 1</v>
          </cell>
          <cell r="S274" t="str">
            <v>31-60</v>
          </cell>
        </row>
        <row r="275">
          <cell r="J275">
            <v>359434386</v>
          </cell>
          <cell r="K275"/>
          <cell r="L275"/>
          <cell r="M275"/>
          <cell r="N275"/>
          <cell r="O275"/>
          <cell r="P275"/>
          <cell r="Q275"/>
          <cell r="R275" t="str">
            <v>Standard</v>
          </cell>
          <cell r="S275" t="str">
            <v>Standard</v>
          </cell>
        </row>
        <row r="276">
          <cell r="J276">
            <v>356645869</v>
          </cell>
          <cell r="K276"/>
          <cell r="L276"/>
          <cell r="M276"/>
          <cell r="N276"/>
          <cell r="O276"/>
          <cell r="P276"/>
          <cell r="Q276"/>
          <cell r="R276" t="str">
            <v>Standard</v>
          </cell>
          <cell r="S276" t="str">
            <v>Standard</v>
          </cell>
        </row>
        <row r="277">
          <cell r="J277">
            <v>354528005</v>
          </cell>
          <cell r="K277">
            <v>2487.5700000000002</v>
          </cell>
          <cell r="L277">
            <v>292.43</v>
          </cell>
          <cell r="M277">
            <v>2780</v>
          </cell>
          <cell r="N277">
            <v>3</v>
          </cell>
          <cell r="O277">
            <v>3</v>
          </cell>
          <cell r="P277"/>
          <cell r="Q277"/>
          <cell r="R277" t="str">
            <v>SMA 0</v>
          </cell>
          <cell r="S277" t="str">
            <v>1-30 Days</v>
          </cell>
        </row>
        <row r="278">
          <cell r="J278">
            <v>355235937</v>
          </cell>
          <cell r="K278"/>
          <cell r="L278"/>
          <cell r="M278"/>
          <cell r="N278"/>
          <cell r="O278"/>
          <cell r="P278"/>
          <cell r="Q278"/>
          <cell r="R278" t="str">
            <v>Standard</v>
          </cell>
          <cell r="S278" t="str">
            <v>Standard</v>
          </cell>
        </row>
        <row r="279">
          <cell r="J279">
            <v>355235743</v>
          </cell>
          <cell r="K279"/>
          <cell r="L279"/>
          <cell r="M279"/>
          <cell r="N279"/>
          <cell r="O279"/>
          <cell r="P279"/>
          <cell r="Q279"/>
          <cell r="R279" t="str">
            <v>Standard</v>
          </cell>
          <cell r="S279" t="str">
            <v>Standard</v>
          </cell>
        </row>
        <row r="280">
          <cell r="J280">
            <v>30805782</v>
          </cell>
          <cell r="K280">
            <v>18435.25</v>
          </cell>
          <cell r="L280">
            <v>1126.3800000000001</v>
          </cell>
          <cell r="M280">
            <v>19561.63</v>
          </cell>
          <cell r="N280">
            <v>1030</v>
          </cell>
          <cell r="O280">
            <v>1030</v>
          </cell>
          <cell r="P280" t="str">
            <v>Y</v>
          </cell>
          <cell r="Q280"/>
          <cell r="R280" t="str">
            <v>W/O for written off cases</v>
          </cell>
          <cell r="S280" t="str">
            <v>&gt;180</v>
          </cell>
        </row>
        <row r="281">
          <cell r="J281">
            <v>358987508</v>
          </cell>
          <cell r="K281"/>
          <cell r="L281"/>
          <cell r="M281"/>
          <cell r="N281"/>
          <cell r="O281"/>
          <cell r="P281"/>
          <cell r="Q281"/>
          <cell r="R281" t="str">
            <v>Standard</v>
          </cell>
          <cell r="S281" t="str">
            <v>Standard</v>
          </cell>
        </row>
        <row r="282">
          <cell r="J282">
            <v>30122885</v>
          </cell>
          <cell r="K282">
            <v>12157.21</v>
          </cell>
          <cell r="L282">
            <v>765.79</v>
          </cell>
          <cell r="M282">
            <v>12923</v>
          </cell>
          <cell r="N282">
            <v>999</v>
          </cell>
          <cell r="O282">
            <v>999</v>
          </cell>
          <cell r="P282" t="str">
            <v>Y</v>
          </cell>
          <cell r="Q282"/>
          <cell r="R282" t="str">
            <v>W/O for written off cases</v>
          </cell>
          <cell r="S282" t="str">
            <v>&gt;180</v>
          </cell>
        </row>
        <row r="283">
          <cell r="J283">
            <v>358577756</v>
          </cell>
          <cell r="K283"/>
          <cell r="L283"/>
          <cell r="M283"/>
          <cell r="N283"/>
          <cell r="O283"/>
          <cell r="P283"/>
          <cell r="Q283"/>
          <cell r="R283" t="str">
            <v>Standard</v>
          </cell>
          <cell r="S283" t="str">
            <v>Standard</v>
          </cell>
        </row>
        <row r="284">
          <cell r="J284">
            <v>356413511</v>
          </cell>
          <cell r="K284"/>
          <cell r="L284"/>
          <cell r="M284"/>
          <cell r="N284"/>
          <cell r="O284"/>
          <cell r="P284"/>
          <cell r="Q284"/>
          <cell r="R284" t="str">
            <v>Standard</v>
          </cell>
          <cell r="S284" t="str">
            <v>Standard</v>
          </cell>
        </row>
        <row r="285">
          <cell r="J285">
            <v>358000774</v>
          </cell>
          <cell r="K285"/>
          <cell r="L285"/>
          <cell r="M285"/>
          <cell r="N285"/>
          <cell r="O285"/>
          <cell r="P285"/>
          <cell r="Q285"/>
          <cell r="R285" t="str">
            <v>Standard</v>
          </cell>
          <cell r="S285" t="str">
            <v>Standard</v>
          </cell>
        </row>
        <row r="286">
          <cell r="J286">
            <v>359362848</v>
          </cell>
          <cell r="K286"/>
          <cell r="L286"/>
          <cell r="M286"/>
          <cell r="N286"/>
          <cell r="O286"/>
          <cell r="P286"/>
          <cell r="Q286"/>
          <cell r="R286" t="str">
            <v>Standard</v>
          </cell>
          <cell r="S286" t="str">
            <v>Standard</v>
          </cell>
        </row>
        <row r="287">
          <cell r="J287">
            <v>358577791</v>
          </cell>
          <cell r="K287"/>
          <cell r="L287"/>
          <cell r="M287"/>
          <cell r="N287"/>
          <cell r="O287"/>
          <cell r="P287"/>
          <cell r="Q287"/>
          <cell r="R287" t="str">
            <v>Standard</v>
          </cell>
          <cell r="S287" t="str">
            <v>Standard</v>
          </cell>
        </row>
        <row r="288">
          <cell r="J288">
            <v>352543851</v>
          </cell>
          <cell r="K288"/>
          <cell r="L288"/>
          <cell r="M288"/>
          <cell r="N288"/>
          <cell r="O288"/>
          <cell r="P288"/>
          <cell r="Q288"/>
          <cell r="R288" t="str">
            <v>Standard</v>
          </cell>
          <cell r="S288" t="str">
            <v>Standard</v>
          </cell>
        </row>
        <row r="289">
          <cell r="J289">
            <v>29843225</v>
          </cell>
          <cell r="K289">
            <v>58753.59</v>
          </cell>
          <cell r="L289">
            <v>9795.41</v>
          </cell>
          <cell r="M289">
            <v>68549</v>
          </cell>
          <cell r="N289">
            <v>1399</v>
          </cell>
          <cell r="O289">
            <v>1399</v>
          </cell>
          <cell r="P289" t="str">
            <v>Y</v>
          </cell>
          <cell r="Q289"/>
          <cell r="R289" t="str">
            <v>W/O for written off cases</v>
          </cell>
          <cell r="S289" t="str">
            <v>&gt;180</v>
          </cell>
        </row>
        <row r="290">
          <cell r="J290">
            <v>358713754</v>
          </cell>
          <cell r="K290">
            <v>6335.4</v>
          </cell>
          <cell r="L290">
            <v>2944.6</v>
          </cell>
          <cell r="M290">
            <v>9280</v>
          </cell>
          <cell r="N290">
            <v>117</v>
          </cell>
          <cell r="O290">
            <v>117</v>
          </cell>
          <cell r="P290" t="str">
            <v>Y</v>
          </cell>
          <cell r="Q290"/>
          <cell r="R290" t="str">
            <v>Sub</v>
          </cell>
          <cell r="S290" t="str">
            <v>91-120</v>
          </cell>
        </row>
        <row r="291">
          <cell r="J291">
            <v>356359461</v>
          </cell>
          <cell r="K291">
            <v>28676.75</v>
          </cell>
          <cell r="L291">
            <v>9723.25</v>
          </cell>
          <cell r="M291">
            <v>38400</v>
          </cell>
          <cell r="N291">
            <v>306</v>
          </cell>
          <cell r="O291">
            <v>306</v>
          </cell>
          <cell r="P291" t="str">
            <v>Y</v>
          </cell>
          <cell r="Q291"/>
          <cell r="R291" t="str">
            <v>W/O for written off cases</v>
          </cell>
          <cell r="S291" t="str">
            <v>&gt;180</v>
          </cell>
        </row>
        <row r="292">
          <cell r="J292">
            <v>356358172</v>
          </cell>
          <cell r="K292"/>
          <cell r="L292"/>
          <cell r="M292"/>
          <cell r="N292"/>
          <cell r="O292"/>
          <cell r="P292"/>
          <cell r="Q292"/>
          <cell r="R292" t="str">
            <v>Standard</v>
          </cell>
          <cell r="S292" t="str">
            <v>Standard</v>
          </cell>
        </row>
        <row r="293">
          <cell r="J293">
            <v>356764999</v>
          </cell>
          <cell r="K293"/>
          <cell r="L293"/>
          <cell r="M293"/>
          <cell r="N293"/>
          <cell r="O293"/>
          <cell r="P293"/>
          <cell r="Q293"/>
          <cell r="R293" t="str">
            <v>Standard</v>
          </cell>
          <cell r="S293" t="str">
            <v>Standard</v>
          </cell>
        </row>
        <row r="294">
          <cell r="J294">
            <v>31332024</v>
          </cell>
          <cell r="K294">
            <v>0</v>
          </cell>
          <cell r="L294">
            <v>0</v>
          </cell>
          <cell r="M294">
            <v>0</v>
          </cell>
          <cell r="N294">
            <v>1374</v>
          </cell>
          <cell r="O294">
            <v>1374</v>
          </cell>
          <cell r="P294" t="str">
            <v>Y</v>
          </cell>
          <cell r="Q294"/>
          <cell r="R294" t="str">
            <v>W/O for written off cases</v>
          </cell>
          <cell r="S294" t="str">
            <v>&gt;180</v>
          </cell>
        </row>
        <row r="295">
          <cell r="J295">
            <v>350227993</v>
          </cell>
          <cell r="K295">
            <v>3476.19</v>
          </cell>
          <cell r="L295">
            <v>73.81</v>
          </cell>
          <cell r="M295">
            <v>3550</v>
          </cell>
          <cell r="N295">
            <v>180</v>
          </cell>
          <cell r="O295">
            <v>180</v>
          </cell>
          <cell r="P295" t="str">
            <v>Y</v>
          </cell>
          <cell r="Q295"/>
          <cell r="R295" t="str">
            <v>Sub</v>
          </cell>
          <cell r="S295" t="str">
            <v>151-180</v>
          </cell>
        </row>
        <row r="296">
          <cell r="J296">
            <v>356316258</v>
          </cell>
          <cell r="K296">
            <v>3718.5</v>
          </cell>
          <cell r="L296">
            <v>321.5</v>
          </cell>
          <cell r="M296">
            <v>4040</v>
          </cell>
          <cell r="N296">
            <v>62</v>
          </cell>
          <cell r="O296">
            <v>180</v>
          </cell>
          <cell r="P296" t="str">
            <v>Y</v>
          </cell>
          <cell r="Q296"/>
          <cell r="R296" t="str">
            <v>Sub</v>
          </cell>
          <cell r="S296" t="str">
            <v>151-180</v>
          </cell>
        </row>
        <row r="297">
          <cell r="J297">
            <v>358895502</v>
          </cell>
          <cell r="K297">
            <v>12990.47</v>
          </cell>
          <cell r="L297">
            <v>6959.53</v>
          </cell>
          <cell r="M297">
            <v>19950</v>
          </cell>
          <cell r="N297">
            <v>209</v>
          </cell>
          <cell r="O297">
            <v>209</v>
          </cell>
          <cell r="P297" t="str">
            <v>Y</v>
          </cell>
          <cell r="Q297"/>
          <cell r="R297" t="str">
            <v>Sub</v>
          </cell>
          <cell r="S297" t="str">
            <v>&gt;180</v>
          </cell>
        </row>
        <row r="298">
          <cell r="J298">
            <v>351136267</v>
          </cell>
          <cell r="K298">
            <v>13911.26</v>
          </cell>
          <cell r="L298">
            <v>488.74</v>
          </cell>
          <cell r="M298">
            <v>14400</v>
          </cell>
          <cell r="N298">
            <v>213</v>
          </cell>
          <cell r="O298">
            <v>213</v>
          </cell>
          <cell r="P298" t="str">
            <v>Y</v>
          </cell>
          <cell r="Q298"/>
          <cell r="R298" t="str">
            <v>Sub</v>
          </cell>
          <cell r="S298" t="str">
            <v>&gt;180</v>
          </cell>
        </row>
        <row r="299">
          <cell r="J299">
            <v>31670146</v>
          </cell>
          <cell r="K299">
            <v>18714.849999999999</v>
          </cell>
          <cell r="L299">
            <v>1115.3399999999999</v>
          </cell>
          <cell r="M299">
            <v>19830.189999999999</v>
          </cell>
          <cell r="N299">
            <v>999</v>
          </cell>
          <cell r="O299">
            <v>999</v>
          </cell>
          <cell r="P299" t="str">
            <v>Y</v>
          </cell>
          <cell r="Q299"/>
          <cell r="R299" t="str">
            <v>W/O for written off cases</v>
          </cell>
          <cell r="S299" t="str">
            <v>&gt;180</v>
          </cell>
        </row>
        <row r="300">
          <cell r="J300">
            <v>352950014</v>
          </cell>
          <cell r="K300"/>
          <cell r="L300"/>
          <cell r="M300"/>
          <cell r="N300"/>
          <cell r="O300"/>
          <cell r="P300"/>
          <cell r="Q300"/>
          <cell r="R300" t="str">
            <v>Standard</v>
          </cell>
          <cell r="S300" t="str">
            <v>Standard</v>
          </cell>
        </row>
        <row r="301">
          <cell r="J301">
            <v>351871114</v>
          </cell>
          <cell r="K301">
            <v>4410.34</v>
          </cell>
          <cell r="L301">
            <v>90.66</v>
          </cell>
          <cell r="M301">
            <v>4501</v>
          </cell>
          <cell r="N301">
            <v>30</v>
          </cell>
          <cell r="O301">
            <v>30</v>
          </cell>
          <cell r="P301"/>
          <cell r="Q301"/>
          <cell r="R301" t="str">
            <v>SMA 0</v>
          </cell>
          <cell r="S301" t="str">
            <v>1-30 Days</v>
          </cell>
        </row>
        <row r="302">
          <cell r="J302">
            <v>358577784</v>
          </cell>
          <cell r="K302"/>
          <cell r="L302"/>
          <cell r="M302"/>
          <cell r="N302"/>
          <cell r="O302"/>
          <cell r="P302"/>
          <cell r="Q302"/>
          <cell r="R302" t="str">
            <v>Standard</v>
          </cell>
          <cell r="S302" t="str">
            <v>Standard</v>
          </cell>
        </row>
        <row r="303">
          <cell r="J303">
            <v>355533221</v>
          </cell>
          <cell r="K303">
            <v>6529.68</v>
          </cell>
          <cell r="L303">
            <v>1150.32</v>
          </cell>
          <cell r="M303">
            <v>7680</v>
          </cell>
          <cell r="N303">
            <v>31</v>
          </cell>
          <cell r="O303">
            <v>31</v>
          </cell>
          <cell r="P303" t="str">
            <v>Y</v>
          </cell>
          <cell r="Q303">
            <v>30</v>
          </cell>
          <cell r="R303" t="str">
            <v>Sub</v>
          </cell>
          <cell r="S303" t="str">
            <v>31-60</v>
          </cell>
        </row>
        <row r="304">
          <cell r="J304">
            <v>351829987</v>
          </cell>
          <cell r="K304">
            <v>4274.42</v>
          </cell>
          <cell r="L304">
            <v>88.58</v>
          </cell>
          <cell r="M304">
            <v>4363</v>
          </cell>
          <cell r="N304">
            <v>26</v>
          </cell>
          <cell r="O304">
            <v>26</v>
          </cell>
          <cell r="P304"/>
          <cell r="Q304"/>
          <cell r="R304" t="str">
            <v>SMA 0</v>
          </cell>
          <cell r="S304" t="str">
            <v>1-30 Days</v>
          </cell>
        </row>
        <row r="305">
          <cell r="J305">
            <v>33194483</v>
          </cell>
          <cell r="K305">
            <v>17430.75</v>
          </cell>
          <cell r="L305">
            <v>1287.25</v>
          </cell>
          <cell r="M305">
            <v>18718</v>
          </cell>
          <cell r="N305">
            <v>938</v>
          </cell>
          <cell r="O305">
            <v>938</v>
          </cell>
          <cell r="P305" t="str">
            <v>Y</v>
          </cell>
          <cell r="Q305"/>
          <cell r="R305" t="str">
            <v>W/O for written off cases</v>
          </cell>
          <cell r="S305" t="str">
            <v>&gt;180</v>
          </cell>
        </row>
        <row r="306">
          <cell r="J306">
            <v>352554905</v>
          </cell>
          <cell r="K306">
            <v>2664.28</v>
          </cell>
          <cell r="L306">
            <v>115.72</v>
          </cell>
          <cell r="M306">
            <v>2780</v>
          </cell>
          <cell r="N306">
            <v>3</v>
          </cell>
          <cell r="O306">
            <v>3</v>
          </cell>
          <cell r="P306"/>
          <cell r="Q306"/>
          <cell r="R306" t="str">
            <v>SMA 0</v>
          </cell>
          <cell r="S306" t="str">
            <v>1-30 Days</v>
          </cell>
        </row>
        <row r="307">
          <cell r="J307">
            <v>352487094</v>
          </cell>
          <cell r="K307">
            <v>1955.05</v>
          </cell>
          <cell r="L307">
            <v>37.950000000000003</v>
          </cell>
          <cell r="M307">
            <v>1993</v>
          </cell>
          <cell r="N307">
            <v>3</v>
          </cell>
          <cell r="O307">
            <v>3</v>
          </cell>
          <cell r="P307"/>
          <cell r="Q307"/>
          <cell r="R307" t="str">
            <v>SMA 0</v>
          </cell>
          <cell r="S307" t="str">
            <v>1-30 Days</v>
          </cell>
        </row>
        <row r="308">
          <cell r="J308">
            <v>353454616</v>
          </cell>
          <cell r="K308">
            <v>44669.38</v>
          </cell>
          <cell r="L308">
            <v>11590.62</v>
          </cell>
          <cell r="M308">
            <v>56260</v>
          </cell>
          <cell r="N308">
            <v>460</v>
          </cell>
          <cell r="O308">
            <v>460</v>
          </cell>
          <cell r="P308" t="str">
            <v>Y</v>
          </cell>
          <cell r="Q308"/>
          <cell r="R308" t="str">
            <v>W/O for written off cases</v>
          </cell>
          <cell r="S308" t="str">
            <v>&gt;180</v>
          </cell>
        </row>
        <row r="309">
          <cell r="J309">
            <v>355460951</v>
          </cell>
          <cell r="K309"/>
          <cell r="L309"/>
          <cell r="M309"/>
          <cell r="N309"/>
          <cell r="O309"/>
          <cell r="P309"/>
          <cell r="Q309"/>
          <cell r="R309" t="str">
            <v>Standard</v>
          </cell>
          <cell r="S309" t="str">
            <v>Standard</v>
          </cell>
        </row>
        <row r="310">
          <cell r="J310">
            <v>359476240</v>
          </cell>
          <cell r="K310"/>
          <cell r="L310"/>
          <cell r="M310"/>
          <cell r="N310"/>
          <cell r="O310"/>
          <cell r="P310"/>
          <cell r="Q310"/>
          <cell r="R310" t="str">
            <v>Standard</v>
          </cell>
          <cell r="S310" t="str">
            <v>Standard</v>
          </cell>
        </row>
        <row r="311">
          <cell r="J311">
            <v>356561879</v>
          </cell>
          <cell r="K311">
            <v>2776.15</v>
          </cell>
          <cell r="L311">
            <v>583.85</v>
          </cell>
          <cell r="M311">
            <v>3360</v>
          </cell>
          <cell r="N311">
            <v>3</v>
          </cell>
          <cell r="O311">
            <v>3</v>
          </cell>
          <cell r="P311"/>
          <cell r="Q311"/>
          <cell r="R311" t="str">
            <v>SMA 0</v>
          </cell>
          <cell r="S311" t="str">
            <v>1-30 Days</v>
          </cell>
        </row>
        <row r="312">
          <cell r="J312">
            <v>352576757</v>
          </cell>
          <cell r="K312">
            <v>12511.56</v>
          </cell>
          <cell r="L312">
            <v>1388.44</v>
          </cell>
          <cell r="M312">
            <v>13900</v>
          </cell>
          <cell r="N312">
            <v>153</v>
          </cell>
          <cell r="O312">
            <v>153</v>
          </cell>
          <cell r="P312" t="str">
            <v>Y</v>
          </cell>
          <cell r="Q312"/>
          <cell r="R312" t="str">
            <v>Sub</v>
          </cell>
          <cell r="S312" t="str">
            <v>151-180</v>
          </cell>
        </row>
        <row r="313">
          <cell r="J313">
            <v>354594327</v>
          </cell>
          <cell r="K313"/>
          <cell r="L313"/>
          <cell r="M313"/>
          <cell r="N313"/>
          <cell r="O313"/>
          <cell r="P313"/>
          <cell r="Q313"/>
          <cell r="R313" t="str">
            <v>Standard</v>
          </cell>
          <cell r="S313" t="str">
            <v>Standard</v>
          </cell>
        </row>
        <row r="314">
          <cell r="J314">
            <v>352484168</v>
          </cell>
          <cell r="K314"/>
          <cell r="L314"/>
          <cell r="M314"/>
          <cell r="N314"/>
          <cell r="O314"/>
          <cell r="P314"/>
          <cell r="Q314"/>
          <cell r="R314" t="str">
            <v>Standard</v>
          </cell>
          <cell r="S314" t="str">
            <v>Standard</v>
          </cell>
        </row>
        <row r="315">
          <cell r="J315">
            <v>352056862</v>
          </cell>
          <cell r="K315"/>
          <cell r="L315"/>
          <cell r="M315"/>
          <cell r="N315"/>
          <cell r="O315"/>
          <cell r="P315"/>
          <cell r="Q315"/>
          <cell r="R315" t="str">
            <v>Standard</v>
          </cell>
          <cell r="S315" t="str">
            <v>Standard</v>
          </cell>
        </row>
        <row r="316">
          <cell r="J316">
            <v>352863184</v>
          </cell>
          <cell r="K316"/>
          <cell r="L316"/>
          <cell r="M316"/>
          <cell r="N316"/>
          <cell r="O316"/>
          <cell r="P316"/>
          <cell r="Q316"/>
          <cell r="R316" t="str">
            <v>Standard</v>
          </cell>
          <cell r="S316" t="str">
            <v>Standard</v>
          </cell>
        </row>
        <row r="317">
          <cell r="J317">
            <v>352056825</v>
          </cell>
          <cell r="K317"/>
          <cell r="L317"/>
          <cell r="M317"/>
          <cell r="N317"/>
          <cell r="O317"/>
          <cell r="P317"/>
          <cell r="Q317"/>
          <cell r="R317" t="str">
            <v>Standard</v>
          </cell>
          <cell r="S317" t="str">
            <v>Standard</v>
          </cell>
        </row>
        <row r="318">
          <cell r="J318">
            <v>355139683</v>
          </cell>
          <cell r="K318"/>
          <cell r="L318"/>
          <cell r="M318"/>
          <cell r="N318"/>
          <cell r="O318"/>
          <cell r="P318"/>
          <cell r="Q318"/>
          <cell r="R318" t="str">
            <v>Standard</v>
          </cell>
          <cell r="S318" t="str">
            <v>Standard</v>
          </cell>
        </row>
        <row r="319">
          <cell r="J319">
            <v>358577841</v>
          </cell>
          <cell r="K319"/>
          <cell r="L319"/>
          <cell r="M319"/>
          <cell r="N319"/>
          <cell r="O319"/>
          <cell r="P319"/>
          <cell r="Q319"/>
          <cell r="R319" t="str">
            <v>Standard</v>
          </cell>
          <cell r="S319" t="str">
            <v>Standard</v>
          </cell>
        </row>
        <row r="320">
          <cell r="J320">
            <v>358577809</v>
          </cell>
          <cell r="K320">
            <v>1038.6500000000001</v>
          </cell>
          <cell r="L320">
            <v>101.35</v>
          </cell>
          <cell r="M320">
            <v>1140</v>
          </cell>
          <cell r="N320">
            <v>3</v>
          </cell>
          <cell r="O320">
            <v>3</v>
          </cell>
          <cell r="P320"/>
          <cell r="Q320"/>
          <cell r="R320" t="str">
            <v>SMA 0</v>
          </cell>
          <cell r="S320" t="str">
            <v>1-30 Days</v>
          </cell>
        </row>
        <row r="321">
          <cell r="J321">
            <v>349896947</v>
          </cell>
          <cell r="K321">
            <v>5721.1</v>
          </cell>
          <cell r="L321">
            <v>178.9</v>
          </cell>
          <cell r="M321">
            <v>5900</v>
          </cell>
          <cell r="N321">
            <v>241</v>
          </cell>
          <cell r="O321">
            <v>241</v>
          </cell>
          <cell r="P321" t="str">
            <v>Y</v>
          </cell>
          <cell r="Q321"/>
          <cell r="R321" t="str">
            <v>Sub</v>
          </cell>
          <cell r="S321" t="str">
            <v>&gt;180</v>
          </cell>
        </row>
        <row r="322">
          <cell r="J322">
            <v>352223877</v>
          </cell>
          <cell r="K322"/>
          <cell r="L322"/>
          <cell r="M322"/>
          <cell r="N322"/>
          <cell r="O322"/>
          <cell r="P322"/>
          <cell r="Q322"/>
          <cell r="R322" t="str">
            <v>Standard</v>
          </cell>
          <cell r="S322" t="str">
            <v>Standard</v>
          </cell>
        </row>
        <row r="323">
          <cell r="J323">
            <v>357167782</v>
          </cell>
          <cell r="K323">
            <v>8703.02</v>
          </cell>
          <cell r="L323">
            <v>2666.98</v>
          </cell>
          <cell r="M323">
            <v>11370</v>
          </cell>
          <cell r="N323">
            <v>89</v>
          </cell>
          <cell r="O323">
            <v>89</v>
          </cell>
          <cell r="P323"/>
          <cell r="Q323"/>
          <cell r="R323" t="str">
            <v>SMA 2</v>
          </cell>
          <cell r="S323" t="str">
            <v>61-90</v>
          </cell>
        </row>
        <row r="324">
          <cell r="J324">
            <v>353482982</v>
          </cell>
          <cell r="K324"/>
          <cell r="L324"/>
          <cell r="M324"/>
          <cell r="N324"/>
          <cell r="O324"/>
          <cell r="P324"/>
          <cell r="Q324"/>
          <cell r="R324" t="str">
            <v>Standard</v>
          </cell>
          <cell r="S324" t="str">
            <v>Standard</v>
          </cell>
        </row>
        <row r="325">
          <cell r="J325">
            <v>350975771</v>
          </cell>
          <cell r="K325">
            <v>13875.2</v>
          </cell>
          <cell r="L325">
            <v>874.8</v>
          </cell>
          <cell r="M325">
            <v>14750</v>
          </cell>
          <cell r="N325">
            <v>243</v>
          </cell>
          <cell r="O325">
            <v>243</v>
          </cell>
          <cell r="P325" t="str">
            <v>Y</v>
          </cell>
          <cell r="Q325"/>
          <cell r="R325" t="str">
            <v>Sub</v>
          </cell>
          <cell r="S325" t="str">
            <v>&gt;180</v>
          </cell>
        </row>
        <row r="326">
          <cell r="J326">
            <v>355912359</v>
          </cell>
          <cell r="K326">
            <v>13851.54</v>
          </cell>
          <cell r="L326">
            <v>2308.46</v>
          </cell>
          <cell r="M326">
            <v>16160</v>
          </cell>
          <cell r="N326">
            <v>243</v>
          </cell>
          <cell r="O326">
            <v>243</v>
          </cell>
          <cell r="P326" t="str">
            <v>Y</v>
          </cell>
          <cell r="Q326"/>
          <cell r="R326" t="str">
            <v>Sub</v>
          </cell>
          <cell r="S326" t="str">
            <v>&gt;180</v>
          </cell>
        </row>
        <row r="327">
          <cell r="J327">
            <v>357768083</v>
          </cell>
          <cell r="K327"/>
          <cell r="L327"/>
          <cell r="M327"/>
          <cell r="N327"/>
          <cell r="O327"/>
          <cell r="P327"/>
          <cell r="Q327"/>
          <cell r="R327" t="str">
            <v>Standard</v>
          </cell>
          <cell r="S327" t="str">
            <v>Standard</v>
          </cell>
        </row>
        <row r="328">
          <cell r="J328">
            <v>359411904</v>
          </cell>
          <cell r="K328"/>
          <cell r="L328"/>
          <cell r="M328"/>
          <cell r="N328"/>
          <cell r="O328"/>
          <cell r="P328"/>
          <cell r="Q328"/>
          <cell r="R328" t="str">
            <v>Standard</v>
          </cell>
          <cell r="S328" t="str">
            <v>Standard</v>
          </cell>
        </row>
        <row r="329">
          <cell r="J329">
            <v>352943548</v>
          </cell>
          <cell r="K329"/>
          <cell r="L329"/>
          <cell r="M329"/>
          <cell r="N329"/>
          <cell r="O329"/>
          <cell r="P329"/>
          <cell r="Q329"/>
          <cell r="R329" t="str">
            <v>Standard</v>
          </cell>
          <cell r="S329" t="str">
            <v>Standard</v>
          </cell>
        </row>
        <row r="330">
          <cell r="J330">
            <v>356068523</v>
          </cell>
          <cell r="K330"/>
          <cell r="L330"/>
          <cell r="M330"/>
          <cell r="N330"/>
          <cell r="O330"/>
          <cell r="P330"/>
          <cell r="Q330"/>
          <cell r="R330" t="str">
            <v>Standard</v>
          </cell>
          <cell r="S330" t="str">
            <v>Standard</v>
          </cell>
        </row>
        <row r="331">
          <cell r="J331">
            <v>355076630</v>
          </cell>
          <cell r="K331">
            <v>5805.72</v>
          </cell>
          <cell r="L331">
            <v>1134.28</v>
          </cell>
          <cell r="M331">
            <v>6940</v>
          </cell>
          <cell r="N331">
            <v>63</v>
          </cell>
          <cell r="O331">
            <v>63</v>
          </cell>
          <cell r="P331"/>
          <cell r="Q331"/>
          <cell r="R331" t="str">
            <v>SMA 2</v>
          </cell>
          <cell r="S331" t="str">
            <v>61-90</v>
          </cell>
        </row>
        <row r="332">
          <cell r="J332">
            <v>352537234</v>
          </cell>
          <cell r="K332"/>
          <cell r="L332"/>
          <cell r="M332"/>
          <cell r="N332"/>
          <cell r="O332"/>
          <cell r="P332"/>
          <cell r="Q332"/>
          <cell r="R332" t="str">
            <v>Standard</v>
          </cell>
          <cell r="S332" t="str">
            <v>Standard</v>
          </cell>
        </row>
        <row r="333">
          <cell r="J333">
            <v>354660518</v>
          </cell>
          <cell r="K333">
            <v>10953.18</v>
          </cell>
          <cell r="L333">
            <v>2186.8200000000002</v>
          </cell>
          <cell r="M333">
            <v>13140</v>
          </cell>
          <cell r="N333">
            <v>181</v>
          </cell>
          <cell r="O333">
            <v>181</v>
          </cell>
          <cell r="P333" t="str">
            <v>Y</v>
          </cell>
          <cell r="Q333"/>
          <cell r="R333" t="str">
            <v>Sub</v>
          </cell>
          <cell r="S333" t="str">
            <v>&gt;180</v>
          </cell>
        </row>
        <row r="334">
          <cell r="J334">
            <v>353454615</v>
          </cell>
          <cell r="K334">
            <v>10641.51</v>
          </cell>
          <cell r="L334">
            <v>836.49</v>
          </cell>
          <cell r="M334">
            <v>11478</v>
          </cell>
          <cell r="N334">
            <v>426</v>
          </cell>
          <cell r="O334">
            <v>426</v>
          </cell>
          <cell r="P334" t="str">
            <v>Y</v>
          </cell>
          <cell r="Q334"/>
          <cell r="R334" t="str">
            <v>W/O for written off cases</v>
          </cell>
          <cell r="S334" t="str">
            <v>&gt;180</v>
          </cell>
        </row>
        <row r="335">
          <cell r="J335">
            <v>354928704</v>
          </cell>
          <cell r="K335"/>
          <cell r="L335"/>
          <cell r="M335"/>
          <cell r="N335"/>
          <cell r="O335"/>
          <cell r="P335"/>
          <cell r="Q335"/>
          <cell r="R335" t="str">
            <v>Standard</v>
          </cell>
          <cell r="S335" t="str">
            <v>Standard</v>
          </cell>
        </row>
        <row r="336">
          <cell r="J336">
            <v>352685031</v>
          </cell>
          <cell r="K336">
            <v>23791.46</v>
          </cell>
          <cell r="L336">
            <v>4008.54</v>
          </cell>
          <cell r="M336">
            <v>27800</v>
          </cell>
          <cell r="N336">
            <v>307</v>
          </cell>
          <cell r="O336">
            <v>307</v>
          </cell>
          <cell r="P336" t="str">
            <v>Y</v>
          </cell>
          <cell r="Q336"/>
          <cell r="R336" t="str">
            <v>W/O for written off cases</v>
          </cell>
          <cell r="S336" t="str">
            <v>&gt;180</v>
          </cell>
        </row>
        <row r="337">
          <cell r="J337">
            <v>358577796</v>
          </cell>
          <cell r="K337">
            <v>7449.87</v>
          </cell>
          <cell r="L337">
            <v>3350.13</v>
          </cell>
          <cell r="M337">
            <v>10800</v>
          </cell>
          <cell r="N337">
            <v>181</v>
          </cell>
          <cell r="O337">
            <v>181</v>
          </cell>
          <cell r="P337" t="str">
            <v>Y</v>
          </cell>
          <cell r="Q337"/>
          <cell r="R337" t="str">
            <v>Sub</v>
          </cell>
          <cell r="S337" t="str">
            <v>&gt;180</v>
          </cell>
        </row>
        <row r="338">
          <cell r="J338">
            <v>355925851</v>
          </cell>
          <cell r="K338"/>
          <cell r="L338"/>
          <cell r="M338"/>
          <cell r="N338"/>
          <cell r="O338"/>
          <cell r="P338"/>
          <cell r="Q338"/>
          <cell r="R338" t="str">
            <v>Standard</v>
          </cell>
          <cell r="S338" t="str">
            <v>Standard</v>
          </cell>
        </row>
        <row r="339">
          <cell r="J339">
            <v>359359892</v>
          </cell>
          <cell r="K339"/>
          <cell r="L339"/>
          <cell r="M339"/>
          <cell r="N339"/>
          <cell r="O339"/>
          <cell r="P339"/>
          <cell r="Q339"/>
          <cell r="R339" t="str">
            <v>Standard</v>
          </cell>
          <cell r="S339" t="str">
            <v>Standard</v>
          </cell>
        </row>
        <row r="340">
          <cell r="J340">
            <v>352548226</v>
          </cell>
          <cell r="K340">
            <v>19402.150000000001</v>
          </cell>
          <cell r="L340">
            <v>2837.85</v>
          </cell>
          <cell r="M340">
            <v>22240</v>
          </cell>
          <cell r="N340">
            <v>243</v>
          </cell>
          <cell r="O340">
            <v>243</v>
          </cell>
          <cell r="P340" t="str">
            <v>Y</v>
          </cell>
          <cell r="Q340"/>
          <cell r="R340" t="str">
            <v>Sub</v>
          </cell>
          <cell r="S340" t="str">
            <v>&gt;180</v>
          </cell>
        </row>
        <row r="341">
          <cell r="J341">
            <v>355390386</v>
          </cell>
          <cell r="K341"/>
          <cell r="L341"/>
          <cell r="M341"/>
          <cell r="N341"/>
          <cell r="O341">
            <v>243</v>
          </cell>
          <cell r="P341" t="str">
            <v>Y</v>
          </cell>
          <cell r="Q341"/>
          <cell r="R341" t="str">
            <v>Sub</v>
          </cell>
          <cell r="S341" t="str">
            <v>&gt;180</v>
          </cell>
        </row>
        <row r="342">
          <cell r="J342">
            <v>354662154</v>
          </cell>
          <cell r="K342">
            <v>8569.01</v>
          </cell>
          <cell r="L342">
            <v>1510.99</v>
          </cell>
          <cell r="M342">
            <v>10080</v>
          </cell>
          <cell r="N342">
            <v>90</v>
          </cell>
          <cell r="O342">
            <v>90</v>
          </cell>
          <cell r="P342"/>
          <cell r="Q342"/>
          <cell r="R342" t="str">
            <v>SMA 2</v>
          </cell>
          <cell r="S342" t="str">
            <v>61-90</v>
          </cell>
        </row>
        <row r="343">
          <cell r="J343">
            <v>352630936</v>
          </cell>
          <cell r="K343">
            <v>7641.85</v>
          </cell>
          <cell r="L343">
            <v>698.15</v>
          </cell>
          <cell r="M343">
            <v>8340</v>
          </cell>
          <cell r="N343">
            <v>89</v>
          </cell>
          <cell r="O343">
            <v>89</v>
          </cell>
          <cell r="P343"/>
          <cell r="Q343"/>
          <cell r="R343" t="str">
            <v>SMA 2</v>
          </cell>
          <cell r="S343" t="str">
            <v>61-90</v>
          </cell>
        </row>
        <row r="344">
          <cell r="J344">
            <v>355397818</v>
          </cell>
          <cell r="K344">
            <v>3773.04</v>
          </cell>
          <cell r="L344">
            <v>266.95999999999998</v>
          </cell>
          <cell r="M344">
            <v>4040</v>
          </cell>
          <cell r="N344">
            <v>61</v>
          </cell>
          <cell r="O344">
            <v>89</v>
          </cell>
          <cell r="P344"/>
          <cell r="Q344"/>
          <cell r="R344" t="str">
            <v>SMA 2</v>
          </cell>
          <cell r="S344" t="str">
            <v>61-90</v>
          </cell>
        </row>
        <row r="345">
          <cell r="J345">
            <v>359359883</v>
          </cell>
          <cell r="K345"/>
          <cell r="L345"/>
          <cell r="M345"/>
          <cell r="N345"/>
          <cell r="O345"/>
          <cell r="P345"/>
          <cell r="Q345"/>
          <cell r="R345" t="str">
            <v>Standard</v>
          </cell>
          <cell r="S345" t="str">
            <v>Standard</v>
          </cell>
        </row>
        <row r="346">
          <cell r="J346">
            <v>359495189</v>
          </cell>
          <cell r="K346"/>
          <cell r="L346"/>
          <cell r="M346"/>
          <cell r="N346"/>
          <cell r="O346"/>
          <cell r="P346"/>
          <cell r="Q346"/>
          <cell r="R346" t="str">
            <v>Standard</v>
          </cell>
          <cell r="S346" t="str">
            <v>Standard</v>
          </cell>
        </row>
        <row r="347">
          <cell r="J347">
            <v>359468737</v>
          </cell>
          <cell r="K347"/>
          <cell r="L347"/>
          <cell r="M347"/>
          <cell r="N347"/>
          <cell r="O347"/>
          <cell r="P347"/>
          <cell r="Q347"/>
          <cell r="R347" t="str">
            <v>Standard</v>
          </cell>
          <cell r="S347" t="str">
            <v>Standard</v>
          </cell>
        </row>
        <row r="348">
          <cell r="J348">
            <v>355040014</v>
          </cell>
          <cell r="K348"/>
          <cell r="L348"/>
          <cell r="M348"/>
          <cell r="N348"/>
          <cell r="O348"/>
          <cell r="P348"/>
          <cell r="Q348"/>
          <cell r="R348" t="str">
            <v>Standard</v>
          </cell>
          <cell r="S348" t="str">
            <v>Standard</v>
          </cell>
        </row>
        <row r="349">
          <cell r="J349">
            <v>352926310</v>
          </cell>
          <cell r="K349">
            <v>17653.37</v>
          </cell>
          <cell r="L349">
            <v>1366.63</v>
          </cell>
          <cell r="M349">
            <v>19020</v>
          </cell>
          <cell r="N349">
            <v>178</v>
          </cell>
          <cell r="O349">
            <v>178</v>
          </cell>
          <cell r="P349" t="str">
            <v>Y</v>
          </cell>
          <cell r="Q349"/>
          <cell r="R349" t="str">
            <v>Sub</v>
          </cell>
          <cell r="S349" t="str">
            <v>151-180</v>
          </cell>
        </row>
        <row r="350">
          <cell r="J350">
            <v>353825440</v>
          </cell>
          <cell r="K350"/>
          <cell r="L350"/>
          <cell r="M350"/>
          <cell r="N350"/>
          <cell r="O350"/>
          <cell r="P350"/>
          <cell r="Q350"/>
          <cell r="R350" t="str">
            <v>Standard</v>
          </cell>
          <cell r="S350" t="str">
            <v>Standard</v>
          </cell>
        </row>
        <row r="351">
          <cell r="J351">
            <v>358185758</v>
          </cell>
          <cell r="K351"/>
          <cell r="L351"/>
          <cell r="M351"/>
          <cell r="N351"/>
          <cell r="O351"/>
          <cell r="P351"/>
          <cell r="Q351"/>
          <cell r="R351" t="str">
            <v>Standard</v>
          </cell>
          <cell r="S351" t="str">
            <v>Standard</v>
          </cell>
        </row>
        <row r="352">
          <cell r="J352">
            <v>352337220</v>
          </cell>
          <cell r="K352"/>
          <cell r="L352"/>
          <cell r="M352"/>
          <cell r="N352"/>
          <cell r="O352"/>
          <cell r="P352"/>
          <cell r="Q352"/>
          <cell r="R352" t="str">
            <v>Standard</v>
          </cell>
          <cell r="S352" t="str">
            <v>Standard</v>
          </cell>
        </row>
        <row r="353">
          <cell r="J353">
            <v>352056948</v>
          </cell>
          <cell r="K353"/>
          <cell r="L353"/>
          <cell r="M353"/>
          <cell r="N353"/>
          <cell r="O353"/>
          <cell r="P353"/>
          <cell r="Q353"/>
          <cell r="R353" t="str">
            <v>Standard</v>
          </cell>
          <cell r="S353" t="str">
            <v>Standard</v>
          </cell>
        </row>
        <row r="354">
          <cell r="J354">
            <v>353624673</v>
          </cell>
          <cell r="K354"/>
          <cell r="L354"/>
          <cell r="M354"/>
          <cell r="N354"/>
          <cell r="O354"/>
          <cell r="P354"/>
          <cell r="Q354"/>
          <cell r="R354" t="str">
            <v>Standard</v>
          </cell>
          <cell r="S354" t="str">
            <v>Standard</v>
          </cell>
        </row>
        <row r="355">
          <cell r="J355">
            <v>355315255</v>
          </cell>
          <cell r="K355">
            <v>8592.68</v>
          </cell>
          <cell r="L355">
            <v>1817.32</v>
          </cell>
          <cell r="M355">
            <v>10410</v>
          </cell>
          <cell r="N355">
            <v>59</v>
          </cell>
          <cell r="O355">
            <v>59</v>
          </cell>
          <cell r="P355"/>
          <cell r="Q355"/>
          <cell r="R355" t="str">
            <v>SMA 1</v>
          </cell>
          <cell r="S355" t="str">
            <v>31-60</v>
          </cell>
        </row>
        <row r="356">
          <cell r="J356">
            <v>353647448</v>
          </cell>
          <cell r="K356"/>
          <cell r="L356"/>
          <cell r="M356"/>
          <cell r="N356"/>
          <cell r="O356"/>
          <cell r="P356"/>
          <cell r="Q356"/>
          <cell r="R356" t="str">
            <v>Standard</v>
          </cell>
          <cell r="S356" t="str">
            <v>Standard</v>
          </cell>
        </row>
        <row r="357">
          <cell r="J357">
            <v>352326652</v>
          </cell>
          <cell r="K357">
            <v>2645.34</v>
          </cell>
          <cell r="L357">
            <v>134.66</v>
          </cell>
          <cell r="M357">
            <v>2780</v>
          </cell>
          <cell r="N357">
            <v>3</v>
          </cell>
          <cell r="O357">
            <v>3</v>
          </cell>
          <cell r="P357"/>
          <cell r="Q357"/>
          <cell r="R357" t="str">
            <v>SMA 0</v>
          </cell>
          <cell r="S357" t="str">
            <v>1-30 Days</v>
          </cell>
        </row>
        <row r="358">
          <cell r="J358">
            <v>355933353</v>
          </cell>
          <cell r="K358"/>
          <cell r="L358"/>
          <cell r="M358"/>
          <cell r="N358"/>
          <cell r="O358"/>
          <cell r="P358"/>
          <cell r="Q358"/>
          <cell r="R358" t="str">
            <v>Standard</v>
          </cell>
          <cell r="S358" t="str">
            <v>Standard</v>
          </cell>
        </row>
        <row r="359">
          <cell r="J359">
            <v>352566595</v>
          </cell>
          <cell r="K359"/>
          <cell r="L359"/>
          <cell r="M359"/>
          <cell r="N359"/>
          <cell r="O359"/>
          <cell r="P359"/>
          <cell r="Q359"/>
          <cell r="R359" t="str">
            <v>Standard</v>
          </cell>
          <cell r="S359" t="str">
            <v>Standard</v>
          </cell>
        </row>
        <row r="360">
          <cell r="J360">
            <v>355802856</v>
          </cell>
          <cell r="K360"/>
          <cell r="L360"/>
          <cell r="M360"/>
          <cell r="N360"/>
          <cell r="O360"/>
          <cell r="P360"/>
          <cell r="Q360"/>
          <cell r="R360" t="str">
            <v>Standard</v>
          </cell>
          <cell r="S360" t="str">
            <v>Standard</v>
          </cell>
        </row>
        <row r="361">
          <cell r="J361">
            <v>352947009</v>
          </cell>
          <cell r="K361">
            <v>7871.12</v>
          </cell>
          <cell r="L361">
            <v>468.88</v>
          </cell>
          <cell r="M361">
            <v>8340</v>
          </cell>
          <cell r="N361">
            <v>59</v>
          </cell>
          <cell r="O361">
            <v>59</v>
          </cell>
          <cell r="P361"/>
          <cell r="Q361"/>
          <cell r="R361" t="str">
            <v>SMA 1</v>
          </cell>
          <cell r="S361" t="str">
            <v>31-60</v>
          </cell>
        </row>
        <row r="362">
          <cell r="J362">
            <v>353189500</v>
          </cell>
          <cell r="K362"/>
          <cell r="L362"/>
          <cell r="M362"/>
          <cell r="N362"/>
          <cell r="O362"/>
          <cell r="P362"/>
          <cell r="Q362"/>
          <cell r="R362" t="str">
            <v>Standard</v>
          </cell>
          <cell r="S362" t="str">
            <v>Standard</v>
          </cell>
        </row>
        <row r="363">
          <cell r="J363">
            <v>354687378</v>
          </cell>
          <cell r="K363"/>
          <cell r="L363"/>
          <cell r="M363"/>
          <cell r="N363"/>
          <cell r="O363"/>
          <cell r="P363"/>
          <cell r="Q363"/>
          <cell r="R363" t="str">
            <v>Standard</v>
          </cell>
          <cell r="S363" t="str">
            <v>Standard</v>
          </cell>
        </row>
        <row r="364">
          <cell r="J364">
            <v>354671050</v>
          </cell>
          <cell r="K364"/>
          <cell r="L364"/>
          <cell r="M364"/>
          <cell r="N364"/>
          <cell r="O364"/>
          <cell r="P364"/>
          <cell r="Q364"/>
          <cell r="R364" t="str">
            <v>Standard</v>
          </cell>
          <cell r="S364" t="str">
            <v>Standard</v>
          </cell>
        </row>
        <row r="365">
          <cell r="J365">
            <v>351902654</v>
          </cell>
          <cell r="K365">
            <v>8697.93</v>
          </cell>
          <cell r="L365">
            <v>379.07</v>
          </cell>
          <cell r="M365">
            <v>9077</v>
          </cell>
          <cell r="N365">
            <v>89</v>
          </cell>
          <cell r="O365">
            <v>89</v>
          </cell>
          <cell r="P365" t="str">
            <v>Y</v>
          </cell>
          <cell r="Q365">
            <v>123</v>
          </cell>
          <cell r="R365" t="str">
            <v>Sub</v>
          </cell>
          <cell r="S365" t="str">
            <v>61-90</v>
          </cell>
        </row>
        <row r="366">
          <cell r="J366">
            <v>354255235</v>
          </cell>
          <cell r="K366"/>
          <cell r="L366"/>
          <cell r="M366"/>
          <cell r="N366"/>
          <cell r="O366">
            <v>89</v>
          </cell>
          <cell r="P366" t="str">
            <v>Y</v>
          </cell>
          <cell r="Q366">
            <v>123</v>
          </cell>
          <cell r="R366" t="str">
            <v>Sub</v>
          </cell>
          <cell r="S366" t="str">
            <v>61-90</v>
          </cell>
        </row>
        <row r="367">
          <cell r="J367">
            <v>353986978</v>
          </cell>
          <cell r="K367"/>
          <cell r="L367"/>
          <cell r="M367"/>
          <cell r="N367"/>
          <cell r="O367"/>
          <cell r="P367"/>
          <cell r="Q367"/>
          <cell r="R367" t="str">
            <v>Standard</v>
          </cell>
          <cell r="S367" t="str">
            <v>Standard</v>
          </cell>
        </row>
        <row r="368">
          <cell r="J368">
            <v>355156961</v>
          </cell>
          <cell r="K368"/>
          <cell r="L368"/>
          <cell r="M368"/>
          <cell r="N368"/>
          <cell r="O368"/>
          <cell r="P368"/>
          <cell r="Q368"/>
          <cell r="R368" t="str">
            <v>Standard</v>
          </cell>
          <cell r="S368" t="str">
            <v>Standard</v>
          </cell>
        </row>
        <row r="369">
          <cell r="J369">
            <v>352545752</v>
          </cell>
          <cell r="K369">
            <v>8287.58</v>
          </cell>
          <cell r="L369">
            <v>872.42</v>
          </cell>
          <cell r="M369">
            <v>9160</v>
          </cell>
          <cell r="N369">
            <v>124</v>
          </cell>
          <cell r="O369">
            <v>124</v>
          </cell>
          <cell r="P369" t="str">
            <v>Y</v>
          </cell>
          <cell r="Q369"/>
          <cell r="R369" t="str">
            <v>Sub</v>
          </cell>
          <cell r="S369" t="str">
            <v>121-150</v>
          </cell>
        </row>
        <row r="370">
          <cell r="J370">
            <v>356547366</v>
          </cell>
          <cell r="K370"/>
          <cell r="L370"/>
          <cell r="M370"/>
          <cell r="N370"/>
          <cell r="O370"/>
          <cell r="P370"/>
          <cell r="Q370"/>
          <cell r="R370" t="str">
            <v>Standard</v>
          </cell>
          <cell r="S370" t="str">
            <v>Standard</v>
          </cell>
        </row>
        <row r="371">
          <cell r="J371">
            <v>353056579</v>
          </cell>
          <cell r="K371"/>
          <cell r="L371"/>
          <cell r="M371"/>
          <cell r="N371"/>
          <cell r="O371"/>
          <cell r="P371"/>
          <cell r="Q371"/>
          <cell r="R371" t="str">
            <v>Standard</v>
          </cell>
          <cell r="S371" t="str">
            <v>Standard</v>
          </cell>
        </row>
        <row r="372">
          <cell r="J372">
            <v>355084647</v>
          </cell>
          <cell r="K372">
            <v>16836.25</v>
          </cell>
          <cell r="L372">
            <v>3983.75</v>
          </cell>
          <cell r="M372">
            <v>20820</v>
          </cell>
          <cell r="N372">
            <v>182</v>
          </cell>
          <cell r="O372">
            <v>182</v>
          </cell>
          <cell r="P372" t="str">
            <v>Y</v>
          </cell>
          <cell r="Q372"/>
          <cell r="R372" t="str">
            <v>Sub</v>
          </cell>
          <cell r="S372" t="str">
            <v>&gt;180</v>
          </cell>
        </row>
        <row r="373">
          <cell r="J373">
            <v>353585521</v>
          </cell>
          <cell r="K373"/>
          <cell r="L373"/>
          <cell r="M373"/>
          <cell r="N373"/>
          <cell r="O373"/>
          <cell r="P373"/>
          <cell r="Q373"/>
          <cell r="R373" t="str">
            <v>Standard</v>
          </cell>
          <cell r="S373" t="str">
            <v>Standard</v>
          </cell>
        </row>
        <row r="374">
          <cell r="J374">
            <v>352575290</v>
          </cell>
          <cell r="K374"/>
          <cell r="L374"/>
          <cell r="M374"/>
          <cell r="N374"/>
          <cell r="O374"/>
          <cell r="P374"/>
          <cell r="Q374"/>
          <cell r="R374" t="str">
            <v>Standard</v>
          </cell>
          <cell r="S374" t="str">
            <v>Standard</v>
          </cell>
        </row>
        <row r="375">
          <cell r="J375">
            <v>353553349</v>
          </cell>
          <cell r="K375"/>
          <cell r="L375"/>
          <cell r="M375"/>
          <cell r="N375"/>
          <cell r="O375"/>
          <cell r="P375"/>
          <cell r="Q375"/>
          <cell r="R375" t="str">
            <v>Standard</v>
          </cell>
          <cell r="S375" t="str">
            <v>Standard</v>
          </cell>
        </row>
        <row r="376">
          <cell r="J376">
            <v>356772424</v>
          </cell>
          <cell r="K376"/>
          <cell r="L376"/>
          <cell r="M376"/>
          <cell r="N376"/>
          <cell r="O376"/>
          <cell r="P376"/>
          <cell r="Q376"/>
          <cell r="R376" t="str">
            <v>Standard</v>
          </cell>
          <cell r="S376" t="str">
            <v>Standard</v>
          </cell>
        </row>
        <row r="377">
          <cell r="J377">
            <v>356704541</v>
          </cell>
          <cell r="K377"/>
          <cell r="L377"/>
          <cell r="M377"/>
          <cell r="N377"/>
          <cell r="O377"/>
          <cell r="P377"/>
          <cell r="Q377"/>
          <cell r="R377" t="str">
            <v>Standard</v>
          </cell>
          <cell r="S377" t="str">
            <v>Standard</v>
          </cell>
        </row>
        <row r="378">
          <cell r="J378">
            <v>354709904</v>
          </cell>
          <cell r="K378"/>
          <cell r="L378"/>
          <cell r="M378"/>
          <cell r="N378"/>
          <cell r="O378"/>
          <cell r="P378"/>
          <cell r="Q378"/>
          <cell r="R378" t="str">
            <v>Standard</v>
          </cell>
          <cell r="S378" t="str">
            <v>Standard</v>
          </cell>
        </row>
        <row r="379">
          <cell r="J379">
            <v>358577794</v>
          </cell>
          <cell r="K379">
            <v>10206.58</v>
          </cell>
          <cell r="L379">
            <v>4433.42</v>
          </cell>
          <cell r="M379">
            <v>14640</v>
          </cell>
          <cell r="N379">
            <v>125</v>
          </cell>
          <cell r="O379">
            <v>125</v>
          </cell>
          <cell r="P379" t="str">
            <v>Y</v>
          </cell>
          <cell r="Q379"/>
          <cell r="R379" t="str">
            <v>Sub</v>
          </cell>
          <cell r="S379" t="str">
            <v>121-150</v>
          </cell>
        </row>
        <row r="380">
          <cell r="J380">
            <v>352694985</v>
          </cell>
          <cell r="K380">
            <v>25973.22</v>
          </cell>
          <cell r="L380">
            <v>4606.78</v>
          </cell>
          <cell r="M380">
            <v>30580</v>
          </cell>
          <cell r="N380">
            <v>335</v>
          </cell>
          <cell r="O380">
            <v>335</v>
          </cell>
          <cell r="P380" t="str">
            <v>Y</v>
          </cell>
          <cell r="Q380"/>
          <cell r="R380" t="str">
            <v>W/O for written off cases</v>
          </cell>
          <cell r="S380" t="str">
            <v>&gt;180</v>
          </cell>
        </row>
        <row r="381">
          <cell r="J381">
            <v>352941124</v>
          </cell>
          <cell r="K381">
            <v>17310.53</v>
          </cell>
          <cell r="L381">
            <v>2149.4699999999998</v>
          </cell>
          <cell r="M381">
            <v>19460</v>
          </cell>
          <cell r="N381">
            <v>215</v>
          </cell>
          <cell r="O381">
            <v>215</v>
          </cell>
          <cell r="P381" t="str">
            <v>Y</v>
          </cell>
          <cell r="Q381"/>
          <cell r="R381" t="str">
            <v>Sub</v>
          </cell>
          <cell r="S381" t="str">
            <v>&gt;180</v>
          </cell>
        </row>
        <row r="382">
          <cell r="J382">
            <v>358068109</v>
          </cell>
          <cell r="K382">
            <v>9523.31</v>
          </cell>
          <cell r="L382">
            <v>2536.69</v>
          </cell>
          <cell r="M382">
            <v>12060</v>
          </cell>
          <cell r="N382">
            <v>180</v>
          </cell>
          <cell r="O382">
            <v>215</v>
          </cell>
          <cell r="P382" t="str">
            <v>Y</v>
          </cell>
          <cell r="Q382"/>
          <cell r="R382" t="str">
            <v>Sub</v>
          </cell>
          <cell r="S382" t="str">
            <v>&gt;180</v>
          </cell>
        </row>
        <row r="383">
          <cell r="J383">
            <v>355039878</v>
          </cell>
          <cell r="K383"/>
          <cell r="L383"/>
          <cell r="M383"/>
          <cell r="N383"/>
          <cell r="O383"/>
          <cell r="P383"/>
          <cell r="Q383"/>
          <cell r="R383" t="str">
            <v>Standard</v>
          </cell>
          <cell r="S383" t="str">
            <v>Standard</v>
          </cell>
        </row>
        <row r="384">
          <cell r="J384">
            <v>355691146</v>
          </cell>
          <cell r="K384"/>
          <cell r="L384"/>
          <cell r="M384"/>
          <cell r="N384"/>
          <cell r="O384"/>
          <cell r="P384"/>
          <cell r="Q384"/>
          <cell r="R384" t="str">
            <v>Standard</v>
          </cell>
          <cell r="S384" t="str">
            <v>Standard</v>
          </cell>
        </row>
        <row r="385">
          <cell r="J385">
            <v>357002417</v>
          </cell>
          <cell r="K385">
            <v>24548.89</v>
          </cell>
          <cell r="L385">
            <v>10151.11</v>
          </cell>
          <cell r="M385">
            <v>34700</v>
          </cell>
          <cell r="N385">
            <v>301</v>
          </cell>
          <cell r="O385">
            <v>301</v>
          </cell>
          <cell r="P385" t="str">
            <v>Y</v>
          </cell>
          <cell r="Q385"/>
          <cell r="R385" t="str">
            <v>W/O for written off cases</v>
          </cell>
          <cell r="S385" t="str">
            <v>&gt;180</v>
          </cell>
        </row>
        <row r="386">
          <cell r="J386">
            <v>353575112</v>
          </cell>
          <cell r="K386"/>
          <cell r="L386"/>
          <cell r="M386"/>
          <cell r="N386"/>
          <cell r="O386"/>
          <cell r="P386"/>
          <cell r="Q386"/>
          <cell r="R386" t="str">
            <v>Standard</v>
          </cell>
          <cell r="S386" t="str">
            <v>Standard</v>
          </cell>
        </row>
        <row r="387">
          <cell r="J387">
            <v>356671110</v>
          </cell>
          <cell r="K387"/>
          <cell r="L387"/>
          <cell r="M387"/>
          <cell r="N387"/>
          <cell r="O387"/>
          <cell r="P387"/>
          <cell r="Q387"/>
          <cell r="R387" t="str">
            <v>Standard</v>
          </cell>
          <cell r="S387" t="str">
            <v>Standard</v>
          </cell>
        </row>
        <row r="388">
          <cell r="J388">
            <v>353707120</v>
          </cell>
          <cell r="K388"/>
          <cell r="L388"/>
          <cell r="M388"/>
          <cell r="N388"/>
          <cell r="O388"/>
          <cell r="P388"/>
          <cell r="Q388"/>
          <cell r="R388" t="str">
            <v>Standard</v>
          </cell>
          <cell r="S388" t="str">
            <v>Standard</v>
          </cell>
        </row>
        <row r="389">
          <cell r="J389">
            <v>356671068</v>
          </cell>
          <cell r="K389"/>
          <cell r="L389"/>
          <cell r="M389"/>
          <cell r="N389"/>
          <cell r="O389"/>
          <cell r="P389"/>
          <cell r="Q389"/>
          <cell r="R389" t="str">
            <v>Standard</v>
          </cell>
          <cell r="S389" t="str">
            <v>Standard</v>
          </cell>
        </row>
        <row r="390">
          <cell r="J390">
            <v>356266114</v>
          </cell>
          <cell r="K390"/>
          <cell r="L390"/>
          <cell r="M390"/>
          <cell r="N390"/>
          <cell r="O390"/>
          <cell r="P390"/>
          <cell r="Q390"/>
          <cell r="R390" t="str">
            <v>Standard</v>
          </cell>
          <cell r="S390" t="str">
            <v>Standard</v>
          </cell>
        </row>
        <row r="391">
          <cell r="J391">
            <v>356265922</v>
          </cell>
          <cell r="K391"/>
          <cell r="L391"/>
          <cell r="M391"/>
          <cell r="N391"/>
          <cell r="O391"/>
          <cell r="P391"/>
          <cell r="Q391"/>
          <cell r="R391" t="str">
            <v>Standard</v>
          </cell>
          <cell r="S391" t="str">
            <v>Standard</v>
          </cell>
        </row>
        <row r="392">
          <cell r="J392">
            <v>354356607</v>
          </cell>
          <cell r="K392">
            <v>13674.94</v>
          </cell>
          <cell r="L392">
            <v>3005.06</v>
          </cell>
          <cell r="M392">
            <v>16680</v>
          </cell>
          <cell r="N392">
            <v>180</v>
          </cell>
          <cell r="O392">
            <v>180</v>
          </cell>
          <cell r="P392" t="str">
            <v>Y</v>
          </cell>
          <cell r="Q392"/>
          <cell r="R392" t="str">
            <v>Sub</v>
          </cell>
          <cell r="S392" t="str">
            <v>151-180</v>
          </cell>
        </row>
        <row r="393">
          <cell r="J393">
            <v>355309777</v>
          </cell>
          <cell r="K393">
            <v>14590.6</v>
          </cell>
          <cell r="L393">
            <v>4109.3999999999996</v>
          </cell>
          <cell r="M393">
            <v>18700</v>
          </cell>
          <cell r="N393">
            <v>306</v>
          </cell>
          <cell r="O393">
            <v>306</v>
          </cell>
          <cell r="P393" t="str">
            <v>Y</v>
          </cell>
          <cell r="Q393"/>
          <cell r="R393" t="str">
            <v>W/O for written off cases</v>
          </cell>
          <cell r="S393" t="str">
            <v>&gt;180</v>
          </cell>
        </row>
        <row r="394">
          <cell r="J394">
            <v>356329238</v>
          </cell>
          <cell r="K394"/>
          <cell r="L394"/>
          <cell r="M394"/>
          <cell r="N394"/>
          <cell r="O394"/>
          <cell r="P394"/>
          <cell r="Q394"/>
          <cell r="R394" t="str">
            <v>Standard</v>
          </cell>
          <cell r="S394" t="str">
            <v>Standard</v>
          </cell>
        </row>
        <row r="395">
          <cell r="J395">
            <v>353561687</v>
          </cell>
          <cell r="K395">
            <v>4961.53</v>
          </cell>
          <cell r="L395">
            <v>598.47</v>
          </cell>
          <cell r="M395">
            <v>5560</v>
          </cell>
          <cell r="N395">
            <v>63</v>
          </cell>
          <cell r="O395">
            <v>63</v>
          </cell>
          <cell r="P395"/>
          <cell r="Q395"/>
          <cell r="R395" t="str">
            <v>SMA 2</v>
          </cell>
          <cell r="S395" t="str">
            <v>61-90</v>
          </cell>
        </row>
        <row r="396">
          <cell r="J396">
            <v>352300895</v>
          </cell>
          <cell r="K396">
            <v>5044.1099999999997</v>
          </cell>
          <cell r="L396">
            <v>295.89</v>
          </cell>
          <cell r="M396">
            <v>5340</v>
          </cell>
          <cell r="N396">
            <v>61</v>
          </cell>
          <cell r="O396">
            <v>61</v>
          </cell>
          <cell r="P396"/>
          <cell r="Q396"/>
          <cell r="R396" t="str">
            <v>SMA 2</v>
          </cell>
          <cell r="S396" t="str">
            <v>61-90</v>
          </cell>
        </row>
        <row r="397">
          <cell r="J397">
            <v>353213170</v>
          </cell>
          <cell r="K397"/>
          <cell r="L397"/>
          <cell r="M397"/>
          <cell r="N397"/>
          <cell r="O397"/>
          <cell r="P397"/>
          <cell r="Q397"/>
          <cell r="R397" t="str">
            <v>Standard</v>
          </cell>
          <cell r="S397" t="str">
            <v>Standard</v>
          </cell>
        </row>
        <row r="398">
          <cell r="J398">
            <v>354594026</v>
          </cell>
          <cell r="K398">
            <v>7093.47</v>
          </cell>
          <cell r="L398">
            <v>1246.53</v>
          </cell>
          <cell r="M398">
            <v>8340</v>
          </cell>
          <cell r="N398">
            <v>89</v>
          </cell>
          <cell r="O398">
            <v>89</v>
          </cell>
          <cell r="P398"/>
          <cell r="Q398"/>
          <cell r="R398" t="str">
            <v>SMA 2</v>
          </cell>
          <cell r="S398" t="str">
            <v>61-90</v>
          </cell>
        </row>
        <row r="399">
          <cell r="J399">
            <v>350864865</v>
          </cell>
          <cell r="K399">
            <v>21458.69</v>
          </cell>
          <cell r="L399">
            <v>2541.31</v>
          </cell>
          <cell r="M399">
            <v>24000</v>
          </cell>
          <cell r="N399">
            <v>398</v>
          </cell>
          <cell r="O399">
            <v>398</v>
          </cell>
          <cell r="P399" t="str">
            <v>Y</v>
          </cell>
          <cell r="Q399"/>
          <cell r="R399" t="str">
            <v>W/O for written off cases</v>
          </cell>
          <cell r="S399" t="str">
            <v>&gt;180</v>
          </cell>
        </row>
        <row r="400">
          <cell r="J400">
            <v>353328034</v>
          </cell>
          <cell r="K400">
            <v>17776.849999999999</v>
          </cell>
          <cell r="L400">
            <v>2069.15</v>
          </cell>
          <cell r="M400">
            <v>19846</v>
          </cell>
          <cell r="N400">
            <v>398</v>
          </cell>
          <cell r="O400">
            <v>398</v>
          </cell>
          <cell r="P400" t="str">
            <v>Y</v>
          </cell>
          <cell r="Q400"/>
          <cell r="R400" t="str">
            <v>W/O for written off cases</v>
          </cell>
          <cell r="S400" t="str">
            <v>&gt;180</v>
          </cell>
        </row>
        <row r="401">
          <cell r="J401">
            <v>355162880</v>
          </cell>
          <cell r="K401"/>
          <cell r="L401"/>
          <cell r="M401"/>
          <cell r="N401"/>
          <cell r="O401"/>
          <cell r="P401"/>
          <cell r="Q401"/>
          <cell r="R401" t="str">
            <v>Standard</v>
          </cell>
          <cell r="S401" t="str">
            <v>Standard</v>
          </cell>
        </row>
        <row r="402">
          <cell r="J402">
            <v>354589277</v>
          </cell>
          <cell r="K402">
            <v>2490.48</v>
          </cell>
          <cell r="L402">
            <v>289.52</v>
          </cell>
          <cell r="M402">
            <v>2780</v>
          </cell>
          <cell r="N402">
            <v>3</v>
          </cell>
          <cell r="O402">
            <v>3</v>
          </cell>
          <cell r="P402"/>
          <cell r="Q402"/>
          <cell r="R402" t="str">
            <v>SMA 0</v>
          </cell>
          <cell r="S402" t="str">
            <v>1-30 Days</v>
          </cell>
        </row>
        <row r="403">
          <cell r="J403">
            <v>354518040</v>
          </cell>
          <cell r="K403">
            <v>2386.61</v>
          </cell>
          <cell r="L403">
            <v>283.39</v>
          </cell>
          <cell r="M403">
            <v>2670</v>
          </cell>
          <cell r="N403">
            <v>3</v>
          </cell>
          <cell r="O403">
            <v>3</v>
          </cell>
          <cell r="P403"/>
          <cell r="Q403"/>
          <cell r="R403" t="str">
            <v>SMA 0</v>
          </cell>
          <cell r="S403" t="str">
            <v>1-30 Days</v>
          </cell>
        </row>
        <row r="404">
          <cell r="J404">
            <v>355488196</v>
          </cell>
          <cell r="K404"/>
          <cell r="L404"/>
          <cell r="M404"/>
          <cell r="N404"/>
          <cell r="O404"/>
          <cell r="P404"/>
          <cell r="Q404"/>
          <cell r="R404" t="str">
            <v>Standard</v>
          </cell>
          <cell r="S404" t="str">
            <v>Standard</v>
          </cell>
        </row>
        <row r="405">
          <cell r="J405">
            <v>354518087</v>
          </cell>
          <cell r="K405">
            <v>1814.96</v>
          </cell>
          <cell r="L405">
            <v>215.04</v>
          </cell>
          <cell r="M405">
            <v>2030</v>
          </cell>
          <cell r="N405">
            <v>3</v>
          </cell>
          <cell r="O405">
            <v>3</v>
          </cell>
          <cell r="P405"/>
          <cell r="Q405"/>
          <cell r="R405" t="str">
            <v>SMA 0</v>
          </cell>
          <cell r="S405" t="str">
            <v>1-30 Days</v>
          </cell>
        </row>
        <row r="406">
          <cell r="J406">
            <v>355004627</v>
          </cell>
          <cell r="K406">
            <v>3040.58</v>
          </cell>
          <cell r="L406">
            <v>429.42</v>
          </cell>
          <cell r="M406">
            <v>3470</v>
          </cell>
          <cell r="N406">
            <v>3</v>
          </cell>
          <cell r="O406">
            <v>3</v>
          </cell>
          <cell r="P406"/>
          <cell r="Q406"/>
          <cell r="R406" t="str">
            <v>SMA 0</v>
          </cell>
          <cell r="S406" t="str">
            <v>1-30 Days</v>
          </cell>
        </row>
        <row r="407">
          <cell r="J407">
            <v>352528656</v>
          </cell>
          <cell r="K407"/>
          <cell r="L407"/>
          <cell r="M407"/>
          <cell r="N407"/>
          <cell r="O407"/>
          <cell r="P407"/>
          <cell r="Q407"/>
          <cell r="R407" t="str">
            <v>Standard</v>
          </cell>
          <cell r="S407" t="str">
            <v>Standard</v>
          </cell>
        </row>
        <row r="408">
          <cell r="J408">
            <v>351299705</v>
          </cell>
          <cell r="K408">
            <v>2888.67</v>
          </cell>
          <cell r="L408">
            <v>61.33</v>
          </cell>
          <cell r="M408">
            <v>2950</v>
          </cell>
          <cell r="N408">
            <v>117</v>
          </cell>
          <cell r="O408">
            <v>117</v>
          </cell>
          <cell r="P408" t="str">
            <v>Y</v>
          </cell>
          <cell r="Q408"/>
          <cell r="R408" t="str">
            <v>Sub</v>
          </cell>
          <cell r="S408" t="str">
            <v>91-120</v>
          </cell>
        </row>
        <row r="409">
          <cell r="J409">
            <v>355004660</v>
          </cell>
          <cell r="K409">
            <v>2608.84</v>
          </cell>
          <cell r="L409">
            <v>50.16</v>
          </cell>
          <cell r="M409">
            <v>2659</v>
          </cell>
          <cell r="N409">
            <v>3</v>
          </cell>
          <cell r="O409">
            <v>117</v>
          </cell>
          <cell r="P409" t="str">
            <v>Y</v>
          </cell>
          <cell r="Q409"/>
          <cell r="R409" t="str">
            <v>Sub</v>
          </cell>
          <cell r="S409" t="str">
            <v>91-120</v>
          </cell>
        </row>
        <row r="410">
          <cell r="J410">
            <v>354640819</v>
          </cell>
          <cell r="K410"/>
          <cell r="L410"/>
          <cell r="M410"/>
          <cell r="N410"/>
          <cell r="O410"/>
          <cell r="P410"/>
          <cell r="Q410"/>
          <cell r="R410" t="str">
            <v>Standard</v>
          </cell>
          <cell r="S410" t="str">
            <v>Standard</v>
          </cell>
        </row>
        <row r="411">
          <cell r="J411">
            <v>355989405</v>
          </cell>
          <cell r="K411"/>
          <cell r="L411"/>
          <cell r="M411"/>
          <cell r="N411"/>
          <cell r="O411"/>
          <cell r="P411"/>
          <cell r="Q411"/>
          <cell r="R411" t="str">
            <v>Standard</v>
          </cell>
          <cell r="S411" t="str">
            <v>Standard</v>
          </cell>
        </row>
        <row r="412">
          <cell r="J412">
            <v>354589433</v>
          </cell>
          <cell r="K412">
            <v>2490.48</v>
          </cell>
          <cell r="L412">
            <v>289.52</v>
          </cell>
          <cell r="M412">
            <v>2780</v>
          </cell>
          <cell r="N412">
            <v>3</v>
          </cell>
          <cell r="O412">
            <v>3</v>
          </cell>
          <cell r="P412"/>
          <cell r="Q412"/>
          <cell r="R412" t="str">
            <v>SMA 0</v>
          </cell>
          <cell r="S412" t="str">
            <v>1-30 Days</v>
          </cell>
        </row>
        <row r="413">
          <cell r="J413">
            <v>357533220</v>
          </cell>
          <cell r="K413">
            <v>1803.33</v>
          </cell>
          <cell r="L413">
            <v>216.67</v>
          </cell>
          <cell r="M413">
            <v>2020</v>
          </cell>
          <cell r="N413">
            <v>3</v>
          </cell>
          <cell r="O413">
            <v>3</v>
          </cell>
          <cell r="P413"/>
          <cell r="Q413"/>
          <cell r="R413" t="str">
            <v>SMA 0</v>
          </cell>
          <cell r="S413" t="str">
            <v>1-30 Days</v>
          </cell>
        </row>
        <row r="414">
          <cell r="J414">
            <v>354518054</v>
          </cell>
          <cell r="K414"/>
          <cell r="L414"/>
          <cell r="M414"/>
          <cell r="N414"/>
          <cell r="O414"/>
          <cell r="P414"/>
          <cell r="Q414"/>
          <cell r="R414" t="str">
            <v>Standard</v>
          </cell>
          <cell r="S414" t="str">
            <v>Standard</v>
          </cell>
        </row>
        <row r="415">
          <cell r="J415">
            <v>351529913</v>
          </cell>
          <cell r="K415">
            <v>9540.75</v>
          </cell>
          <cell r="L415">
            <v>385.25</v>
          </cell>
          <cell r="M415">
            <v>9926</v>
          </cell>
          <cell r="N415">
            <v>150</v>
          </cell>
          <cell r="O415">
            <v>150</v>
          </cell>
          <cell r="P415" t="str">
            <v>Y</v>
          </cell>
          <cell r="Q415"/>
          <cell r="R415" t="str">
            <v>Sub</v>
          </cell>
          <cell r="S415" t="str">
            <v>121-150</v>
          </cell>
        </row>
        <row r="416">
          <cell r="J416">
            <v>354868326</v>
          </cell>
          <cell r="K416">
            <v>4626.66</v>
          </cell>
          <cell r="L416">
            <v>933.34</v>
          </cell>
          <cell r="M416">
            <v>5560</v>
          </cell>
          <cell r="N416">
            <v>63</v>
          </cell>
          <cell r="O416">
            <v>63</v>
          </cell>
          <cell r="P416"/>
          <cell r="Q416"/>
          <cell r="R416" t="str">
            <v>SMA 2</v>
          </cell>
          <cell r="S416" t="str">
            <v>61-90</v>
          </cell>
        </row>
        <row r="417">
          <cell r="J417">
            <v>356359707</v>
          </cell>
          <cell r="K417"/>
          <cell r="L417"/>
          <cell r="M417"/>
          <cell r="N417"/>
          <cell r="O417"/>
          <cell r="P417"/>
          <cell r="Q417"/>
          <cell r="R417" t="str">
            <v>Standard</v>
          </cell>
          <cell r="S417" t="str">
            <v>Standard</v>
          </cell>
        </row>
        <row r="418">
          <cell r="J418">
            <v>356472686</v>
          </cell>
          <cell r="K418">
            <v>8229.57</v>
          </cell>
          <cell r="L418">
            <v>2180.4299999999998</v>
          </cell>
          <cell r="M418">
            <v>10410</v>
          </cell>
          <cell r="N418">
            <v>59</v>
          </cell>
          <cell r="O418">
            <v>59</v>
          </cell>
          <cell r="P418"/>
          <cell r="Q418"/>
          <cell r="R418" t="str">
            <v>SMA 1</v>
          </cell>
          <cell r="S418" t="str">
            <v>31-60</v>
          </cell>
        </row>
        <row r="419">
          <cell r="J419">
            <v>356565240</v>
          </cell>
          <cell r="K419">
            <v>8264.9699999999993</v>
          </cell>
          <cell r="L419">
            <v>2145.0300000000002</v>
          </cell>
          <cell r="M419">
            <v>10410</v>
          </cell>
          <cell r="N419">
            <v>59</v>
          </cell>
          <cell r="O419">
            <v>59</v>
          </cell>
          <cell r="P419"/>
          <cell r="Q419"/>
          <cell r="R419" t="str">
            <v>SMA 1</v>
          </cell>
          <cell r="S419" t="str">
            <v>31-60</v>
          </cell>
        </row>
        <row r="420">
          <cell r="J420">
            <v>356568090</v>
          </cell>
          <cell r="K420">
            <v>21092.17</v>
          </cell>
          <cell r="L420">
            <v>6667.83</v>
          </cell>
          <cell r="M420">
            <v>27760</v>
          </cell>
          <cell r="N420">
            <v>213</v>
          </cell>
          <cell r="O420">
            <v>213</v>
          </cell>
          <cell r="P420" t="str">
            <v>Y</v>
          </cell>
          <cell r="Q420"/>
          <cell r="R420" t="str">
            <v>Sub</v>
          </cell>
          <cell r="S420" t="str">
            <v>&gt;180</v>
          </cell>
        </row>
        <row r="421">
          <cell r="J421">
            <v>355563408</v>
          </cell>
          <cell r="K421">
            <v>2981.12</v>
          </cell>
          <cell r="L421">
            <v>488.88</v>
          </cell>
          <cell r="M421">
            <v>3470</v>
          </cell>
          <cell r="N421">
            <v>3</v>
          </cell>
          <cell r="O421">
            <v>3</v>
          </cell>
          <cell r="P421"/>
          <cell r="Q421"/>
          <cell r="R421" t="str">
            <v>SMA 0</v>
          </cell>
          <cell r="S421" t="str">
            <v>1-30 Days</v>
          </cell>
        </row>
        <row r="422">
          <cell r="J422">
            <v>352566246</v>
          </cell>
          <cell r="K422">
            <v>2611.2600000000002</v>
          </cell>
          <cell r="L422">
            <v>168.74</v>
          </cell>
          <cell r="M422">
            <v>2780</v>
          </cell>
          <cell r="N422">
            <v>34</v>
          </cell>
          <cell r="O422">
            <v>34</v>
          </cell>
          <cell r="P422"/>
          <cell r="Q422"/>
          <cell r="R422" t="str">
            <v>SMA 1</v>
          </cell>
          <cell r="S422" t="str">
            <v>31-60</v>
          </cell>
        </row>
        <row r="423">
          <cell r="J423">
            <v>353707397</v>
          </cell>
          <cell r="K423"/>
          <cell r="L423"/>
          <cell r="M423"/>
          <cell r="N423"/>
          <cell r="O423"/>
          <cell r="P423"/>
          <cell r="Q423"/>
          <cell r="R423" t="str">
            <v>Standard</v>
          </cell>
          <cell r="S423" t="str">
            <v>Standard</v>
          </cell>
        </row>
        <row r="424">
          <cell r="J424">
            <v>356671697</v>
          </cell>
          <cell r="K424"/>
          <cell r="L424"/>
          <cell r="M424"/>
          <cell r="N424"/>
          <cell r="O424"/>
          <cell r="P424"/>
          <cell r="Q424"/>
          <cell r="R424" t="str">
            <v>Standard</v>
          </cell>
          <cell r="S424" t="str">
            <v>Standard</v>
          </cell>
        </row>
        <row r="425">
          <cell r="J425">
            <v>353562238</v>
          </cell>
          <cell r="K425">
            <v>2474.02</v>
          </cell>
          <cell r="L425">
            <v>305.98</v>
          </cell>
          <cell r="M425">
            <v>2780</v>
          </cell>
          <cell r="N425">
            <v>28</v>
          </cell>
          <cell r="O425">
            <v>28</v>
          </cell>
          <cell r="P425"/>
          <cell r="Q425"/>
          <cell r="R425" t="str">
            <v>SMA 0</v>
          </cell>
          <cell r="S425" t="str">
            <v>1-30 Days</v>
          </cell>
        </row>
        <row r="426">
          <cell r="J426">
            <v>353561992</v>
          </cell>
          <cell r="K426">
            <v>4961.53</v>
          </cell>
          <cell r="L426">
            <v>598.47</v>
          </cell>
          <cell r="M426">
            <v>5560</v>
          </cell>
          <cell r="N426">
            <v>63</v>
          </cell>
          <cell r="O426">
            <v>63</v>
          </cell>
          <cell r="P426"/>
          <cell r="Q426"/>
          <cell r="R426" t="str">
            <v>SMA 2</v>
          </cell>
          <cell r="S426" t="str">
            <v>61-90</v>
          </cell>
        </row>
        <row r="427">
          <cell r="J427">
            <v>353277801</v>
          </cell>
          <cell r="K427"/>
          <cell r="L427"/>
          <cell r="M427"/>
          <cell r="N427"/>
          <cell r="O427"/>
          <cell r="P427"/>
          <cell r="Q427"/>
          <cell r="R427" t="str">
            <v>Standard</v>
          </cell>
          <cell r="S427" t="str">
            <v>Standard</v>
          </cell>
        </row>
        <row r="428">
          <cell r="J428">
            <v>359427424</v>
          </cell>
          <cell r="K428"/>
          <cell r="L428"/>
          <cell r="M428"/>
          <cell r="N428"/>
          <cell r="O428"/>
          <cell r="P428"/>
          <cell r="Q428"/>
          <cell r="R428" t="str">
            <v>Standard</v>
          </cell>
          <cell r="S428" t="str">
            <v>Standard</v>
          </cell>
        </row>
        <row r="429">
          <cell r="J429">
            <v>351059515</v>
          </cell>
          <cell r="K429">
            <v>5728.8</v>
          </cell>
          <cell r="L429">
            <v>171.2</v>
          </cell>
          <cell r="M429">
            <v>5900</v>
          </cell>
          <cell r="N429">
            <v>152</v>
          </cell>
          <cell r="O429">
            <v>152</v>
          </cell>
          <cell r="P429" t="str">
            <v>Y</v>
          </cell>
          <cell r="Q429"/>
          <cell r="R429" t="str">
            <v>Sub</v>
          </cell>
          <cell r="S429" t="str">
            <v>151-180</v>
          </cell>
        </row>
        <row r="430">
          <cell r="J430">
            <v>356283114</v>
          </cell>
          <cell r="K430">
            <v>11941.37</v>
          </cell>
          <cell r="L430">
            <v>1508.63</v>
          </cell>
          <cell r="M430">
            <v>13450</v>
          </cell>
          <cell r="N430">
            <v>152</v>
          </cell>
          <cell r="O430">
            <v>152</v>
          </cell>
          <cell r="P430" t="str">
            <v>Y</v>
          </cell>
          <cell r="Q430"/>
          <cell r="R430" t="str">
            <v>Sub</v>
          </cell>
          <cell r="S430" t="str">
            <v>151-180</v>
          </cell>
        </row>
        <row r="431">
          <cell r="J431">
            <v>355132515</v>
          </cell>
          <cell r="K431"/>
          <cell r="L431"/>
          <cell r="M431"/>
          <cell r="N431"/>
          <cell r="O431"/>
          <cell r="P431"/>
          <cell r="Q431"/>
          <cell r="R431" t="str">
            <v>Standard</v>
          </cell>
          <cell r="S431" t="str">
            <v>Standard</v>
          </cell>
        </row>
        <row r="432">
          <cell r="J432">
            <v>356781993</v>
          </cell>
          <cell r="K432">
            <v>13466.89</v>
          </cell>
          <cell r="L432">
            <v>3883.11</v>
          </cell>
          <cell r="M432">
            <v>17350</v>
          </cell>
          <cell r="N432">
            <v>153</v>
          </cell>
          <cell r="O432">
            <v>153</v>
          </cell>
          <cell r="P432" t="str">
            <v>Y</v>
          </cell>
          <cell r="Q432"/>
          <cell r="R432" t="str">
            <v>Sub</v>
          </cell>
          <cell r="S432" t="str">
            <v>151-180</v>
          </cell>
        </row>
        <row r="433">
          <cell r="J433">
            <v>356268902</v>
          </cell>
          <cell r="K433"/>
          <cell r="L433"/>
          <cell r="M433"/>
          <cell r="N433"/>
          <cell r="O433"/>
          <cell r="P433"/>
          <cell r="Q433"/>
          <cell r="R433" t="str">
            <v>Standard</v>
          </cell>
          <cell r="S433" t="str">
            <v>Standard</v>
          </cell>
        </row>
        <row r="434">
          <cell r="J434">
            <v>356268996</v>
          </cell>
          <cell r="K434">
            <v>32590.57</v>
          </cell>
          <cell r="L434">
            <v>12519.43</v>
          </cell>
          <cell r="M434">
            <v>45110</v>
          </cell>
          <cell r="N434">
            <v>398</v>
          </cell>
          <cell r="O434">
            <v>398</v>
          </cell>
          <cell r="P434" t="str">
            <v>Y</v>
          </cell>
          <cell r="Q434"/>
          <cell r="R434" t="str">
            <v>W/O for written off cases</v>
          </cell>
          <cell r="S434" t="str">
            <v>&gt;180</v>
          </cell>
        </row>
        <row r="435">
          <cell r="J435">
            <v>358009816</v>
          </cell>
          <cell r="K435"/>
          <cell r="L435"/>
          <cell r="M435"/>
          <cell r="N435"/>
          <cell r="O435"/>
          <cell r="P435"/>
          <cell r="Q435"/>
          <cell r="R435" t="str">
            <v>Standard</v>
          </cell>
          <cell r="S435" t="str">
            <v>Standard</v>
          </cell>
        </row>
        <row r="436">
          <cell r="J436">
            <v>359535083</v>
          </cell>
          <cell r="K436"/>
          <cell r="L436"/>
          <cell r="M436"/>
          <cell r="N436"/>
          <cell r="O436"/>
          <cell r="P436"/>
          <cell r="Q436"/>
          <cell r="R436" t="str">
            <v>Standard</v>
          </cell>
          <cell r="S436" t="str">
            <v>Standard</v>
          </cell>
        </row>
        <row r="437">
          <cell r="J437">
            <v>354926561</v>
          </cell>
          <cell r="K437"/>
          <cell r="L437"/>
          <cell r="M437"/>
          <cell r="N437"/>
          <cell r="O437"/>
          <cell r="P437"/>
          <cell r="Q437"/>
          <cell r="R437" t="str">
            <v>Standard</v>
          </cell>
          <cell r="S437" t="str">
            <v>Standard</v>
          </cell>
        </row>
        <row r="438">
          <cell r="J438">
            <v>355432152</v>
          </cell>
          <cell r="K438"/>
          <cell r="L438"/>
          <cell r="M438"/>
          <cell r="N438"/>
          <cell r="O438"/>
          <cell r="P438"/>
          <cell r="Q438"/>
          <cell r="R438" t="str">
            <v>Standard</v>
          </cell>
          <cell r="S438" t="str">
            <v>Standard</v>
          </cell>
        </row>
        <row r="439">
          <cell r="J439">
            <v>355893031</v>
          </cell>
          <cell r="K439"/>
          <cell r="L439"/>
          <cell r="M439"/>
          <cell r="N439"/>
          <cell r="O439"/>
          <cell r="P439"/>
          <cell r="Q439"/>
          <cell r="R439" t="str">
            <v>Standard</v>
          </cell>
          <cell r="S439" t="str">
            <v>Standard</v>
          </cell>
        </row>
        <row r="440">
          <cell r="J440">
            <v>352740512</v>
          </cell>
          <cell r="K440"/>
          <cell r="L440"/>
          <cell r="M440"/>
          <cell r="N440"/>
          <cell r="O440"/>
          <cell r="P440"/>
          <cell r="Q440"/>
          <cell r="R440" t="str">
            <v>Standard</v>
          </cell>
          <cell r="S440" t="str">
            <v>Standard</v>
          </cell>
        </row>
        <row r="441">
          <cell r="J441">
            <v>353358486</v>
          </cell>
          <cell r="K441">
            <v>16420.05</v>
          </cell>
          <cell r="L441">
            <v>3039.95</v>
          </cell>
          <cell r="M441">
            <v>19460</v>
          </cell>
          <cell r="N441">
            <v>210</v>
          </cell>
          <cell r="O441">
            <v>210</v>
          </cell>
          <cell r="P441" t="str">
            <v>Y</v>
          </cell>
          <cell r="Q441"/>
          <cell r="R441" t="str">
            <v>Sub</v>
          </cell>
          <cell r="S441" t="str">
            <v>&gt;180</v>
          </cell>
        </row>
        <row r="442">
          <cell r="J442">
            <v>353802596</v>
          </cell>
          <cell r="K442">
            <v>4077.88</v>
          </cell>
          <cell r="L442">
            <v>622.12</v>
          </cell>
          <cell r="M442">
            <v>4700</v>
          </cell>
          <cell r="N442">
            <v>63</v>
          </cell>
          <cell r="O442">
            <v>63</v>
          </cell>
          <cell r="P442"/>
          <cell r="Q442"/>
          <cell r="R442" t="str">
            <v>SMA 2</v>
          </cell>
          <cell r="S442" t="str">
            <v>61-90</v>
          </cell>
        </row>
        <row r="443">
          <cell r="J443">
            <v>358895400</v>
          </cell>
          <cell r="K443"/>
          <cell r="L443"/>
          <cell r="M443"/>
          <cell r="N443"/>
          <cell r="O443"/>
          <cell r="P443"/>
          <cell r="Q443"/>
          <cell r="R443" t="str">
            <v>Standard</v>
          </cell>
          <cell r="S443" t="str">
            <v>Standard</v>
          </cell>
        </row>
        <row r="444">
          <cell r="J444">
            <v>34053539</v>
          </cell>
          <cell r="K444">
            <v>31350.77</v>
          </cell>
          <cell r="L444">
            <v>5549.23</v>
          </cell>
          <cell r="M444">
            <v>36900</v>
          </cell>
          <cell r="N444">
            <v>1183</v>
          </cell>
          <cell r="O444">
            <v>1183</v>
          </cell>
          <cell r="P444" t="str">
            <v>Y</v>
          </cell>
          <cell r="Q444"/>
          <cell r="R444" t="str">
            <v>W/O for written off cases</v>
          </cell>
          <cell r="S444" t="str">
            <v>&gt;180</v>
          </cell>
        </row>
        <row r="445">
          <cell r="J445">
            <v>32267069</v>
          </cell>
          <cell r="K445">
            <v>19964.349999999999</v>
          </cell>
          <cell r="L445">
            <v>1551.65</v>
          </cell>
          <cell r="M445">
            <v>21516</v>
          </cell>
          <cell r="N445">
            <v>853</v>
          </cell>
          <cell r="O445">
            <v>853</v>
          </cell>
          <cell r="P445" t="str">
            <v>Y</v>
          </cell>
          <cell r="Q445"/>
          <cell r="R445" t="str">
            <v>W/O for written off cases</v>
          </cell>
          <cell r="S445" t="str">
            <v>&gt;180</v>
          </cell>
        </row>
        <row r="446">
          <cell r="J446">
            <v>352815940</v>
          </cell>
          <cell r="K446">
            <v>20326.37</v>
          </cell>
          <cell r="L446">
            <v>4313.63</v>
          </cell>
          <cell r="M446">
            <v>24640</v>
          </cell>
          <cell r="N446">
            <v>334</v>
          </cell>
          <cell r="O446">
            <v>334</v>
          </cell>
          <cell r="P446" t="str">
            <v>Y</v>
          </cell>
          <cell r="Q446"/>
          <cell r="R446" t="str">
            <v>Sub</v>
          </cell>
          <cell r="S446" t="str">
            <v>&gt;180</v>
          </cell>
        </row>
        <row r="447">
          <cell r="J447">
            <v>356262025</v>
          </cell>
          <cell r="K447">
            <v>24688.92</v>
          </cell>
          <cell r="L447">
            <v>4901.08</v>
          </cell>
          <cell r="M447">
            <v>29590</v>
          </cell>
          <cell r="N447">
            <v>334</v>
          </cell>
          <cell r="O447">
            <v>334</v>
          </cell>
          <cell r="P447" t="str">
            <v>Y</v>
          </cell>
          <cell r="Q447"/>
          <cell r="R447" t="str">
            <v>W/O for written off cases</v>
          </cell>
          <cell r="S447" t="str">
            <v>&gt;180</v>
          </cell>
        </row>
        <row r="448">
          <cell r="J448">
            <v>356095977</v>
          </cell>
          <cell r="K448"/>
          <cell r="L448"/>
          <cell r="M448"/>
          <cell r="N448"/>
          <cell r="O448"/>
          <cell r="P448"/>
          <cell r="Q448"/>
          <cell r="R448" t="str">
            <v>Standard</v>
          </cell>
          <cell r="S448" t="str">
            <v>Standard</v>
          </cell>
        </row>
        <row r="449">
          <cell r="J449">
            <v>357539293</v>
          </cell>
          <cell r="K449">
            <v>2766.41</v>
          </cell>
          <cell r="L449">
            <v>703.59</v>
          </cell>
          <cell r="M449">
            <v>3470</v>
          </cell>
          <cell r="N449">
            <v>3</v>
          </cell>
          <cell r="O449">
            <v>3</v>
          </cell>
          <cell r="P449"/>
          <cell r="Q449"/>
          <cell r="R449" t="str">
            <v>SMA 0</v>
          </cell>
          <cell r="S449" t="str">
            <v>1-30 Days</v>
          </cell>
        </row>
        <row r="450">
          <cell r="J450">
            <v>353552282</v>
          </cell>
          <cell r="K450">
            <v>2581.94</v>
          </cell>
          <cell r="L450">
            <v>198.06</v>
          </cell>
          <cell r="M450">
            <v>2780</v>
          </cell>
          <cell r="N450">
            <v>3</v>
          </cell>
          <cell r="O450">
            <v>3</v>
          </cell>
          <cell r="P450"/>
          <cell r="Q450"/>
          <cell r="R450" t="str">
            <v>SMA 0</v>
          </cell>
          <cell r="S450" t="str">
            <v>1-30 Days</v>
          </cell>
        </row>
        <row r="451">
          <cell r="J451">
            <v>354899107</v>
          </cell>
          <cell r="K451"/>
          <cell r="L451"/>
          <cell r="M451"/>
          <cell r="N451"/>
          <cell r="O451"/>
          <cell r="P451"/>
          <cell r="Q451"/>
          <cell r="R451" t="str">
            <v>Standard</v>
          </cell>
          <cell r="S451" t="str">
            <v>Standard</v>
          </cell>
        </row>
        <row r="452">
          <cell r="J452">
            <v>354898915</v>
          </cell>
          <cell r="K452"/>
          <cell r="L452"/>
          <cell r="M452"/>
          <cell r="N452"/>
          <cell r="O452"/>
          <cell r="P452"/>
          <cell r="Q452"/>
          <cell r="R452" t="str">
            <v>Standard</v>
          </cell>
          <cell r="S452" t="str">
            <v>Standard</v>
          </cell>
        </row>
        <row r="453">
          <cell r="J453">
            <v>355145518</v>
          </cell>
          <cell r="K453"/>
          <cell r="L453"/>
          <cell r="M453"/>
          <cell r="N453"/>
          <cell r="O453"/>
          <cell r="P453"/>
          <cell r="Q453"/>
          <cell r="R453" t="str">
            <v>Standard</v>
          </cell>
          <cell r="S453" t="str">
            <v>Standard</v>
          </cell>
        </row>
        <row r="454">
          <cell r="J454">
            <v>354898829</v>
          </cell>
          <cell r="K454"/>
          <cell r="L454"/>
          <cell r="M454"/>
          <cell r="N454"/>
          <cell r="O454"/>
          <cell r="P454"/>
          <cell r="Q454"/>
          <cell r="R454" t="str">
            <v>Standard</v>
          </cell>
          <cell r="S454" t="str">
            <v>Standard</v>
          </cell>
        </row>
        <row r="455">
          <cell r="J455">
            <v>358895401</v>
          </cell>
          <cell r="K455"/>
          <cell r="L455"/>
          <cell r="M455"/>
          <cell r="N455"/>
          <cell r="O455"/>
          <cell r="P455"/>
          <cell r="Q455"/>
          <cell r="R455" t="str">
            <v>Standard</v>
          </cell>
          <cell r="S455" t="str">
            <v>Standard</v>
          </cell>
        </row>
        <row r="456">
          <cell r="J456">
            <v>356564763</v>
          </cell>
          <cell r="K456">
            <v>2865.3</v>
          </cell>
          <cell r="L456">
            <v>604.70000000000005</v>
          </cell>
          <cell r="M456">
            <v>3470</v>
          </cell>
          <cell r="N456">
            <v>3</v>
          </cell>
          <cell r="O456">
            <v>3</v>
          </cell>
          <cell r="P456"/>
          <cell r="Q456"/>
          <cell r="R456" t="str">
            <v>SMA 0</v>
          </cell>
          <cell r="S456" t="str">
            <v>1-30 Days</v>
          </cell>
        </row>
        <row r="457">
          <cell r="J457">
            <v>358895479</v>
          </cell>
          <cell r="K457">
            <v>2629.38</v>
          </cell>
          <cell r="L457">
            <v>870.62</v>
          </cell>
          <cell r="M457">
            <v>3500</v>
          </cell>
          <cell r="N457">
            <v>3</v>
          </cell>
          <cell r="O457">
            <v>3</v>
          </cell>
          <cell r="P457"/>
          <cell r="Q457"/>
          <cell r="R457" t="str">
            <v>SMA 0</v>
          </cell>
          <cell r="S457" t="str">
            <v>1-30 Days</v>
          </cell>
        </row>
        <row r="458">
          <cell r="J458">
            <v>353370987</v>
          </cell>
          <cell r="K458">
            <v>14586.52</v>
          </cell>
          <cell r="L458">
            <v>2093.48</v>
          </cell>
          <cell r="M458">
            <v>16680</v>
          </cell>
          <cell r="N458">
            <v>150</v>
          </cell>
          <cell r="O458">
            <v>150</v>
          </cell>
          <cell r="P458" t="str">
            <v>Y</v>
          </cell>
          <cell r="Q458"/>
          <cell r="R458" t="str">
            <v>Sub</v>
          </cell>
          <cell r="S458" t="str">
            <v>121-150</v>
          </cell>
        </row>
        <row r="459">
          <cell r="J459">
            <v>353371300</v>
          </cell>
          <cell r="K459">
            <v>2560.67</v>
          </cell>
          <cell r="L459">
            <v>219.33</v>
          </cell>
          <cell r="M459">
            <v>2780</v>
          </cell>
          <cell r="N459">
            <v>3</v>
          </cell>
          <cell r="O459">
            <v>3</v>
          </cell>
          <cell r="P459"/>
          <cell r="Q459"/>
          <cell r="R459" t="str">
            <v>SMA 0</v>
          </cell>
          <cell r="S459" t="str">
            <v>1-30 Days</v>
          </cell>
        </row>
        <row r="460">
          <cell r="J460">
            <v>356412799</v>
          </cell>
          <cell r="K460"/>
          <cell r="L460"/>
          <cell r="M460"/>
          <cell r="N460"/>
          <cell r="O460"/>
          <cell r="P460"/>
          <cell r="Q460"/>
          <cell r="R460" t="str">
            <v>Standard</v>
          </cell>
          <cell r="S460" t="str">
            <v>Standard</v>
          </cell>
        </row>
        <row r="461">
          <cell r="J461">
            <v>356388903</v>
          </cell>
          <cell r="K461"/>
          <cell r="L461"/>
          <cell r="M461"/>
          <cell r="N461"/>
          <cell r="O461"/>
          <cell r="P461"/>
          <cell r="Q461"/>
          <cell r="R461" t="str">
            <v>Standard</v>
          </cell>
          <cell r="S461" t="str">
            <v>Standard</v>
          </cell>
        </row>
        <row r="462">
          <cell r="J462">
            <v>354583520</v>
          </cell>
          <cell r="K462"/>
          <cell r="L462"/>
          <cell r="M462"/>
          <cell r="N462"/>
          <cell r="O462"/>
          <cell r="P462"/>
          <cell r="Q462"/>
          <cell r="R462" t="str">
            <v>Standard</v>
          </cell>
          <cell r="S462" t="str">
            <v>Standard</v>
          </cell>
        </row>
        <row r="463">
          <cell r="J463">
            <v>353646551</v>
          </cell>
          <cell r="K463">
            <v>2590.04</v>
          </cell>
          <cell r="L463">
            <v>189.96</v>
          </cell>
          <cell r="M463">
            <v>2780</v>
          </cell>
          <cell r="N463">
            <v>3</v>
          </cell>
          <cell r="O463">
            <v>3</v>
          </cell>
          <cell r="P463"/>
          <cell r="Q463"/>
          <cell r="R463" t="str">
            <v>SMA 0</v>
          </cell>
          <cell r="S463" t="str">
            <v>1-30 Days</v>
          </cell>
        </row>
        <row r="464">
          <cell r="J464">
            <v>356653190</v>
          </cell>
          <cell r="K464">
            <v>10800.84</v>
          </cell>
          <cell r="L464">
            <v>3079.16</v>
          </cell>
          <cell r="M464">
            <v>13880</v>
          </cell>
          <cell r="N464">
            <v>117</v>
          </cell>
          <cell r="O464">
            <v>117</v>
          </cell>
          <cell r="P464" t="str">
            <v>Y</v>
          </cell>
          <cell r="Q464"/>
          <cell r="R464" t="str">
            <v>Sub</v>
          </cell>
          <cell r="S464" t="str">
            <v>91-120</v>
          </cell>
        </row>
        <row r="465">
          <cell r="J465">
            <v>348624126</v>
          </cell>
          <cell r="K465">
            <v>2162.7199999999998</v>
          </cell>
          <cell r="L465">
            <v>37.28</v>
          </cell>
          <cell r="M465">
            <v>2200</v>
          </cell>
          <cell r="N465">
            <v>391</v>
          </cell>
          <cell r="O465">
            <v>391</v>
          </cell>
          <cell r="P465" t="str">
            <v>Y</v>
          </cell>
          <cell r="Q465"/>
          <cell r="R465" t="str">
            <v>W/O for written off cases</v>
          </cell>
          <cell r="S465" t="str">
            <v>&gt;180</v>
          </cell>
        </row>
        <row r="466">
          <cell r="J466">
            <v>352184288</v>
          </cell>
          <cell r="K466">
            <v>3469.85</v>
          </cell>
          <cell r="L466">
            <v>74.150000000000006</v>
          </cell>
          <cell r="M466">
            <v>3544</v>
          </cell>
          <cell r="N466">
            <v>1</v>
          </cell>
          <cell r="O466">
            <v>1</v>
          </cell>
          <cell r="P466"/>
          <cell r="Q466"/>
          <cell r="R466" t="str">
            <v>SMA 0</v>
          </cell>
          <cell r="S466" t="str">
            <v>1-30 Days</v>
          </cell>
        </row>
        <row r="467">
          <cell r="J467">
            <v>357248575</v>
          </cell>
          <cell r="K467"/>
          <cell r="L467"/>
          <cell r="M467"/>
          <cell r="N467"/>
          <cell r="O467"/>
          <cell r="P467"/>
          <cell r="Q467"/>
          <cell r="R467" t="str">
            <v>Standard</v>
          </cell>
          <cell r="S467" t="str">
            <v>Standard</v>
          </cell>
        </row>
        <row r="468">
          <cell r="J468">
            <v>357247481</v>
          </cell>
          <cell r="K468"/>
          <cell r="L468"/>
          <cell r="M468"/>
          <cell r="N468"/>
          <cell r="O468"/>
          <cell r="P468"/>
          <cell r="Q468"/>
          <cell r="R468" t="str">
            <v>Standard</v>
          </cell>
          <cell r="S468" t="str">
            <v>Standard</v>
          </cell>
        </row>
        <row r="469">
          <cell r="J469">
            <v>358677860</v>
          </cell>
          <cell r="K469"/>
          <cell r="L469"/>
          <cell r="M469"/>
          <cell r="N469"/>
          <cell r="O469"/>
          <cell r="P469"/>
          <cell r="Q469"/>
          <cell r="R469" t="str">
            <v>Standard</v>
          </cell>
          <cell r="S469" t="str">
            <v>Standard</v>
          </cell>
        </row>
        <row r="470">
          <cell r="J470">
            <v>357244330</v>
          </cell>
          <cell r="K470"/>
          <cell r="L470"/>
          <cell r="M470"/>
          <cell r="N470"/>
          <cell r="O470"/>
          <cell r="P470"/>
          <cell r="Q470"/>
          <cell r="R470" t="str">
            <v>Standard</v>
          </cell>
          <cell r="S470" t="str">
            <v>Standard</v>
          </cell>
        </row>
        <row r="471">
          <cell r="J471">
            <v>357243839</v>
          </cell>
          <cell r="K471"/>
          <cell r="L471"/>
          <cell r="M471"/>
          <cell r="N471"/>
          <cell r="O471"/>
          <cell r="P471"/>
          <cell r="Q471"/>
          <cell r="R471" t="str">
            <v>Standard</v>
          </cell>
          <cell r="S471" t="str">
            <v>Standard</v>
          </cell>
        </row>
        <row r="472">
          <cell r="J472">
            <v>359414818</v>
          </cell>
          <cell r="K472"/>
          <cell r="L472"/>
          <cell r="M472"/>
          <cell r="N472"/>
          <cell r="O472"/>
          <cell r="P472"/>
          <cell r="Q472"/>
          <cell r="R472" t="str">
            <v>Standard</v>
          </cell>
          <cell r="S472" t="str">
            <v>Standard</v>
          </cell>
        </row>
        <row r="473">
          <cell r="J473">
            <v>358011252</v>
          </cell>
          <cell r="K473"/>
          <cell r="L473"/>
          <cell r="M473"/>
          <cell r="N473"/>
          <cell r="O473"/>
          <cell r="P473"/>
          <cell r="Q473"/>
          <cell r="R473" t="str">
            <v>Standard</v>
          </cell>
          <cell r="S473" t="str">
            <v>Standard</v>
          </cell>
        </row>
        <row r="474">
          <cell r="J474">
            <v>357516393</v>
          </cell>
          <cell r="K474"/>
          <cell r="L474"/>
          <cell r="M474"/>
          <cell r="N474"/>
          <cell r="O474"/>
          <cell r="P474"/>
          <cell r="Q474"/>
          <cell r="R474" t="str">
            <v>Standard</v>
          </cell>
          <cell r="S474" t="str">
            <v>Standard</v>
          </cell>
        </row>
        <row r="475">
          <cell r="J475">
            <v>348756630</v>
          </cell>
          <cell r="K475">
            <v>2205.0500000000002</v>
          </cell>
          <cell r="L475">
            <v>44.95</v>
          </cell>
          <cell r="M475">
            <v>2250</v>
          </cell>
          <cell r="N475">
            <v>329</v>
          </cell>
          <cell r="O475">
            <v>360</v>
          </cell>
          <cell r="P475" t="str">
            <v>Y</v>
          </cell>
          <cell r="Q475"/>
          <cell r="R475" t="str">
            <v>W/O for written off cases</v>
          </cell>
          <cell r="S475" t="str">
            <v>&gt;180</v>
          </cell>
        </row>
        <row r="476">
          <cell r="J476">
            <v>351232179</v>
          </cell>
          <cell r="K476">
            <v>6186.85</v>
          </cell>
          <cell r="L476">
            <v>173.15</v>
          </cell>
          <cell r="M476">
            <v>6360</v>
          </cell>
          <cell r="N476">
            <v>360</v>
          </cell>
          <cell r="O476">
            <v>360</v>
          </cell>
          <cell r="P476" t="str">
            <v>Y</v>
          </cell>
          <cell r="Q476"/>
          <cell r="R476" t="str">
            <v>W/O for written off cases</v>
          </cell>
          <cell r="S476" t="str">
            <v>&gt;180</v>
          </cell>
        </row>
        <row r="477">
          <cell r="J477">
            <v>355802812</v>
          </cell>
          <cell r="K477">
            <v>14021.34</v>
          </cell>
          <cell r="L477">
            <v>3328.66</v>
          </cell>
          <cell r="M477">
            <v>17350</v>
          </cell>
          <cell r="N477">
            <v>143</v>
          </cell>
          <cell r="O477">
            <v>143</v>
          </cell>
          <cell r="P477" t="str">
            <v>Y</v>
          </cell>
          <cell r="Q477"/>
          <cell r="R477" t="str">
            <v>Sub</v>
          </cell>
          <cell r="S477" t="str">
            <v>121-150</v>
          </cell>
        </row>
        <row r="478">
          <cell r="J478">
            <v>357458042</v>
          </cell>
          <cell r="K478"/>
          <cell r="L478"/>
          <cell r="M478"/>
          <cell r="N478"/>
          <cell r="O478"/>
          <cell r="P478"/>
          <cell r="Q478"/>
          <cell r="R478" t="str">
            <v>Standard</v>
          </cell>
          <cell r="S478" t="str">
            <v>Standard</v>
          </cell>
        </row>
        <row r="479">
          <cell r="J479">
            <v>356776038</v>
          </cell>
          <cell r="K479">
            <v>8171.98</v>
          </cell>
          <cell r="L479">
            <v>2238.02</v>
          </cell>
          <cell r="M479">
            <v>10410</v>
          </cell>
          <cell r="N479">
            <v>87</v>
          </cell>
          <cell r="O479">
            <v>87</v>
          </cell>
          <cell r="P479"/>
          <cell r="Q479"/>
          <cell r="R479" t="str">
            <v>SMA 2</v>
          </cell>
          <cell r="S479" t="str">
            <v>61-90</v>
          </cell>
        </row>
        <row r="480">
          <cell r="J480">
            <v>358223781</v>
          </cell>
          <cell r="K480"/>
          <cell r="L480"/>
          <cell r="M480"/>
          <cell r="N480"/>
          <cell r="O480"/>
          <cell r="P480"/>
          <cell r="Q480"/>
          <cell r="R480" t="str">
            <v>Standard</v>
          </cell>
          <cell r="S480" t="str">
            <v>Standard</v>
          </cell>
        </row>
        <row r="481">
          <cell r="J481">
            <v>356593281</v>
          </cell>
          <cell r="K481"/>
          <cell r="L481"/>
          <cell r="M481"/>
          <cell r="N481"/>
          <cell r="O481"/>
          <cell r="P481"/>
          <cell r="Q481"/>
          <cell r="R481" t="str">
            <v>Standard</v>
          </cell>
          <cell r="S481" t="str">
            <v>Standard</v>
          </cell>
        </row>
        <row r="482">
          <cell r="J482">
            <v>356304050</v>
          </cell>
          <cell r="K482">
            <v>35631.82</v>
          </cell>
          <cell r="L482">
            <v>12948.18</v>
          </cell>
          <cell r="M482">
            <v>48580</v>
          </cell>
          <cell r="N482">
            <v>395</v>
          </cell>
          <cell r="O482">
            <v>395</v>
          </cell>
          <cell r="P482" t="str">
            <v>Y</v>
          </cell>
          <cell r="Q482"/>
          <cell r="R482" t="str">
            <v>W/O for written off cases</v>
          </cell>
          <cell r="S482" t="str">
            <v>&gt;180</v>
          </cell>
        </row>
        <row r="483">
          <cell r="J483">
            <v>357534312</v>
          </cell>
          <cell r="K483"/>
          <cell r="L483"/>
          <cell r="M483"/>
          <cell r="N483"/>
          <cell r="O483"/>
          <cell r="P483"/>
          <cell r="Q483"/>
          <cell r="R483" t="str">
            <v>Standard</v>
          </cell>
          <cell r="S483" t="str">
            <v>Standard</v>
          </cell>
        </row>
        <row r="484">
          <cell r="J484">
            <v>354688673</v>
          </cell>
          <cell r="K484">
            <v>13785.99</v>
          </cell>
          <cell r="L484">
            <v>2894.01</v>
          </cell>
          <cell r="M484">
            <v>16680</v>
          </cell>
          <cell r="N484">
            <v>172</v>
          </cell>
          <cell r="O484">
            <v>172</v>
          </cell>
          <cell r="P484" t="str">
            <v>Y</v>
          </cell>
          <cell r="Q484"/>
          <cell r="R484" t="str">
            <v>Sub</v>
          </cell>
          <cell r="S484" t="str">
            <v>151-180</v>
          </cell>
        </row>
        <row r="485">
          <cell r="J485">
            <v>353355683</v>
          </cell>
          <cell r="K485">
            <v>20641.03</v>
          </cell>
          <cell r="L485">
            <v>4378.97</v>
          </cell>
          <cell r="M485">
            <v>25020</v>
          </cell>
          <cell r="N485">
            <v>263</v>
          </cell>
          <cell r="O485">
            <v>263</v>
          </cell>
          <cell r="P485" t="str">
            <v>Y</v>
          </cell>
          <cell r="Q485"/>
          <cell r="R485" t="str">
            <v>Sub</v>
          </cell>
          <cell r="S485" t="str">
            <v>&gt;180</v>
          </cell>
        </row>
        <row r="486">
          <cell r="J486">
            <v>356889147</v>
          </cell>
          <cell r="K486">
            <v>13079.91</v>
          </cell>
          <cell r="L486">
            <v>3560.09</v>
          </cell>
          <cell r="M486">
            <v>16640</v>
          </cell>
          <cell r="N486">
            <v>398</v>
          </cell>
          <cell r="O486">
            <v>398</v>
          </cell>
          <cell r="P486" t="str">
            <v>Y</v>
          </cell>
          <cell r="Q486"/>
          <cell r="R486" t="str">
            <v>W/O for written off cases</v>
          </cell>
          <cell r="S486" t="str">
            <v>&gt;180</v>
          </cell>
        </row>
        <row r="487">
          <cell r="J487">
            <v>355433192</v>
          </cell>
          <cell r="K487"/>
          <cell r="L487"/>
          <cell r="M487"/>
          <cell r="N487"/>
          <cell r="O487"/>
          <cell r="P487"/>
          <cell r="Q487"/>
          <cell r="R487" t="str">
            <v>Standard</v>
          </cell>
          <cell r="S487" t="str">
            <v>Standard</v>
          </cell>
        </row>
        <row r="488">
          <cell r="J488">
            <v>355397412</v>
          </cell>
          <cell r="K488"/>
          <cell r="L488"/>
          <cell r="M488"/>
          <cell r="N488"/>
          <cell r="O488"/>
          <cell r="P488"/>
          <cell r="Q488"/>
          <cell r="R488" t="str">
            <v>Standard</v>
          </cell>
          <cell r="S488" t="str">
            <v>Standard</v>
          </cell>
        </row>
        <row r="489">
          <cell r="J489">
            <v>356706167</v>
          </cell>
          <cell r="K489"/>
          <cell r="L489"/>
          <cell r="M489"/>
          <cell r="N489"/>
          <cell r="O489"/>
          <cell r="P489"/>
          <cell r="Q489"/>
          <cell r="R489" t="str">
            <v>Standard</v>
          </cell>
          <cell r="S489" t="str">
            <v>Standard</v>
          </cell>
        </row>
        <row r="490">
          <cell r="J490">
            <v>355658060</v>
          </cell>
          <cell r="K490"/>
          <cell r="L490"/>
          <cell r="M490"/>
          <cell r="N490"/>
          <cell r="O490"/>
          <cell r="P490"/>
          <cell r="Q490"/>
          <cell r="R490" t="str">
            <v>Standard</v>
          </cell>
          <cell r="S490" t="str">
            <v>Standard</v>
          </cell>
        </row>
        <row r="491">
          <cell r="J491">
            <v>357151573</v>
          </cell>
          <cell r="K491"/>
          <cell r="L491"/>
          <cell r="M491"/>
          <cell r="N491"/>
          <cell r="O491"/>
          <cell r="P491"/>
          <cell r="Q491"/>
          <cell r="R491" t="str">
            <v>Standard</v>
          </cell>
          <cell r="S491" t="str">
            <v>Standard</v>
          </cell>
        </row>
        <row r="492">
          <cell r="J492">
            <v>349505116</v>
          </cell>
          <cell r="K492">
            <v>2474.6999999999998</v>
          </cell>
          <cell r="L492">
            <v>45.3</v>
          </cell>
          <cell r="M492">
            <v>2520</v>
          </cell>
          <cell r="N492">
            <v>272</v>
          </cell>
          <cell r="O492">
            <v>272</v>
          </cell>
          <cell r="P492" t="str">
            <v>Y</v>
          </cell>
          <cell r="Q492"/>
          <cell r="R492" t="str">
            <v>W/O for written off cases</v>
          </cell>
          <cell r="S492" t="str">
            <v>&gt;180</v>
          </cell>
        </row>
        <row r="493">
          <cell r="J493">
            <v>358604992</v>
          </cell>
          <cell r="K493"/>
          <cell r="L493"/>
          <cell r="M493"/>
          <cell r="N493"/>
          <cell r="O493"/>
          <cell r="P493"/>
          <cell r="Q493"/>
          <cell r="R493" t="str">
            <v>Standard</v>
          </cell>
          <cell r="S493" t="str">
            <v>Standard</v>
          </cell>
        </row>
        <row r="494">
          <cell r="J494">
            <v>359388472</v>
          </cell>
          <cell r="K494"/>
          <cell r="L494"/>
          <cell r="M494"/>
          <cell r="N494"/>
          <cell r="O494"/>
          <cell r="P494"/>
          <cell r="Q494"/>
          <cell r="R494" t="str">
            <v>Standard</v>
          </cell>
          <cell r="S494" t="str">
            <v>Standard</v>
          </cell>
        </row>
        <row r="495">
          <cell r="J495">
            <v>359388578</v>
          </cell>
          <cell r="K495"/>
          <cell r="L495"/>
          <cell r="M495"/>
          <cell r="N495"/>
          <cell r="O495"/>
          <cell r="P495"/>
          <cell r="Q495"/>
          <cell r="R495" t="str">
            <v>Standard</v>
          </cell>
          <cell r="S495" t="str">
            <v>Standard</v>
          </cell>
        </row>
        <row r="496">
          <cell r="J496">
            <v>358599773</v>
          </cell>
          <cell r="K496"/>
          <cell r="L496"/>
          <cell r="M496"/>
          <cell r="N496"/>
          <cell r="O496"/>
          <cell r="P496"/>
          <cell r="Q496"/>
          <cell r="R496" t="str">
            <v>Standard</v>
          </cell>
          <cell r="S496" t="str">
            <v>Standard</v>
          </cell>
        </row>
        <row r="497">
          <cell r="J497">
            <v>349700888</v>
          </cell>
          <cell r="K497">
            <v>10572.97</v>
          </cell>
          <cell r="L497">
            <v>677.03</v>
          </cell>
          <cell r="M497">
            <v>11250</v>
          </cell>
          <cell r="N497">
            <v>362</v>
          </cell>
          <cell r="O497">
            <v>425</v>
          </cell>
          <cell r="P497" t="str">
            <v>Y</v>
          </cell>
          <cell r="Q497"/>
          <cell r="R497" t="str">
            <v>W/O for written off cases</v>
          </cell>
          <cell r="S497" t="str">
            <v>&gt;180</v>
          </cell>
        </row>
        <row r="498">
          <cell r="J498">
            <v>351760821</v>
          </cell>
          <cell r="K498">
            <v>6114.43</v>
          </cell>
          <cell r="L498">
            <v>200.57</v>
          </cell>
          <cell r="M498">
            <v>6315</v>
          </cell>
          <cell r="N498">
            <v>425</v>
          </cell>
          <cell r="O498">
            <v>425</v>
          </cell>
          <cell r="P498" t="str">
            <v>Y</v>
          </cell>
          <cell r="Q498"/>
          <cell r="R498" t="str">
            <v>W/O for written off cases</v>
          </cell>
          <cell r="S498" t="str">
            <v>&gt;180</v>
          </cell>
        </row>
        <row r="499">
          <cell r="J499">
            <v>355104893</v>
          </cell>
          <cell r="K499"/>
          <cell r="L499"/>
          <cell r="M499"/>
          <cell r="N499"/>
          <cell r="O499"/>
          <cell r="P499"/>
          <cell r="Q499"/>
          <cell r="R499" t="str">
            <v>Standard</v>
          </cell>
          <cell r="S499" t="str">
            <v>Standard</v>
          </cell>
        </row>
        <row r="500">
          <cell r="J500">
            <v>352876327</v>
          </cell>
          <cell r="K500"/>
          <cell r="L500"/>
          <cell r="M500"/>
          <cell r="N500"/>
          <cell r="O500"/>
          <cell r="P500"/>
          <cell r="Q500"/>
          <cell r="R500" t="str">
            <v>Standard</v>
          </cell>
          <cell r="S500" t="str">
            <v>Standard</v>
          </cell>
        </row>
        <row r="501">
          <cell r="J501">
            <v>355455738</v>
          </cell>
          <cell r="K501"/>
          <cell r="L501"/>
          <cell r="M501"/>
          <cell r="N501"/>
          <cell r="O501"/>
          <cell r="P501"/>
          <cell r="Q501"/>
          <cell r="R501" t="str">
            <v>Standard</v>
          </cell>
          <cell r="S501" t="str">
            <v>Standard</v>
          </cell>
        </row>
        <row r="502">
          <cell r="J502">
            <v>349849825</v>
          </cell>
          <cell r="K502">
            <v>36236.19</v>
          </cell>
          <cell r="L502">
            <v>7763.81</v>
          </cell>
          <cell r="M502">
            <v>44000</v>
          </cell>
          <cell r="N502">
            <v>787</v>
          </cell>
          <cell r="O502">
            <v>787</v>
          </cell>
          <cell r="P502" t="str">
            <v>Y</v>
          </cell>
          <cell r="Q502"/>
          <cell r="R502" t="str">
            <v>W/O for written off cases</v>
          </cell>
          <cell r="S502" t="str">
            <v>&gt;180</v>
          </cell>
        </row>
        <row r="503">
          <cell r="J503">
            <v>356214519</v>
          </cell>
          <cell r="K503"/>
          <cell r="L503"/>
          <cell r="M503"/>
          <cell r="N503"/>
          <cell r="O503"/>
          <cell r="P503"/>
          <cell r="Q503"/>
          <cell r="R503" t="str">
            <v>Standard</v>
          </cell>
          <cell r="S503" t="str">
            <v>Standard</v>
          </cell>
        </row>
        <row r="504">
          <cell r="J504">
            <v>355720493</v>
          </cell>
          <cell r="K504">
            <v>13991.06</v>
          </cell>
          <cell r="L504">
            <v>3358.94</v>
          </cell>
          <cell r="M504">
            <v>17350</v>
          </cell>
          <cell r="N504">
            <v>153</v>
          </cell>
          <cell r="O504">
            <v>153</v>
          </cell>
          <cell r="P504" t="str">
            <v>Y</v>
          </cell>
          <cell r="Q504"/>
          <cell r="R504" t="str">
            <v>Sub</v>
          </cell>
          <cell r="S504" t="str">
            <v>151-180</v>
          </cell>
        </row>
        <row r="505">
          <cell r="J505">
            <v>355401186</v>
          </cell>
          <cell r="K505"/>
          <cell r="L505"/>
          <cell r="M505"/>
          <cell r="N505"/>
          <cell r="O505"/>
          <cell r="P505"/>
          <cell r="Q505"/>
          <cell r="R505" t="str">
            <v>Standard</v>
          </cell>
          <cell r="S505" t="str">
            <v>Standard</v>
          </cell>
        </row>
        <row r="506">
          <cell r="J506">
            <v>356425236</v>
          </cell>
          <cell r="K506"/>
          <cell r="L506"/>
          <cell r="M506"/>
          <cell r="N506"/>
          <cell r="O506"/>
          <cell r="P506"/>
          <cell r="Q506"/>
          <cell r="R506" t="str">
            <v>Standard</v>
          </cell>
          <cell r="S506" t="str">
            <v>Standard</v>
          </cell>
        </row>
        <row r="507">
          <cell r="J507">
            <v>356392015</v>
          </cell>
          <cell r="K507"/>
          <cell r="L507"/>
          <cell r="M507"/>
          <cell r="N507"/>
          <cell r="O507"/>
          <cell r="P507"/>
          <cell r="Q507"/>
          <cell r="R507" t="str">
            <v>Standard</v>
          </cell>
          <cell r="S507" t="str">
            <v>Standard</v>
          </cell>
        </row>
        <row r="508">
          <cell r="J508">
            <v>355043834</v>
          </cell>
          <cell r="K508"/>
          <cell r="L508"/>
          <cell r="M508"/>
          <cell r="N508"/>
          <cell r="O508"/>
          <cell r="P508"/>
          <cell r="Q508"/>
          <cell r="R508" t="str">
            <v>Standard</v>
          </cell>
          <cell r="S508" t="str">
            <v>Standard</v>
          </cell>
        </row>
        <row r="509">
          <cell r="J509">
            <v>355236075</v>
          </cell>
          <cell r="K509"/>
          <cell r="L509"/>
          <cell r="M509"/>
          <cell r="N509"/>
          <cell r="O509"/>
          <cell r="P509"/>
          <cell r="Q509"/>
          <cell r="R509" t="str">
            <v>Standard</v>
          </cell>
          <cell r="S509" t="str">
            <v>Standard</v>
          </cell>
        </row>
        <row r="510">
          <cell r="J510">
            <v>358577795</v>
          </cell>
          <cell r="K510"/>
          <cell r="L510"/>
          <cell r="M510"/>
          <cell r="N510"/>
          <cell r="O510"/>
          <cell r="P510"/>
          <cell r="Q510"/>
          <cell r="R510" t="str">
            <v>Standard</v>
          </cell>
          <cell r="S510" t="str">
            <v>Standard</v>
          </cell>
        </row>
        <row r="511">
          <cell r="J511">
            <v>355971078</v>
          </cell>
          <cell r="K511"/>
          <cell r="L511"/>
          <cell r="M511"/>
          <cell r="N511"/>
          <cell r="O511"/>
          <cell r="P511"/>
          <cell r="Q511"/>
          <cell r="R511" t="str">
            <v>Standard</v>
          </cell>
          <cell r="S511" t="str">
            <v>Standard</v>
          </cell>
        </row>
        <row r="512">
          <cell r="J512">
            <v>358895402</v>
          </cell>
          <cell r="K512"/>
          <cell r="L512"/>
          <cell r="M512"/>
          <cell r="N512"/>
          <cell r="O512"/>
          <cell r="P512"/>
          <cell r="Q512"/>
          <cell r="R512" t="str">
            <v>Standard</v>
          </cell>
          <cell r="S512" t="str">
            <v>Standard</v>
          </cell>
        </row>
        <row r="513">
          <cell r="J513">
            <v>358895480</v>
          </cell>
          <cell r="K513"/>
          <cell r="L513"/>
          <cell r="M513"/>
          <cell r="N513"/>
          <cell r="O513"/>
          <cell r="P513"/>
          <cell r="Q513"/>
          <cell r="R513" t="str">
            <v>Standard</v>
          </cell>
          <cell r="S513" t="str">
            <v>Standard</v>
          </cell>
        </row>
        <row r="514">
          <cell r="J514">
            <v>356409294</v>
          </cell>
          <cell r="K514"/>
          <cell r="L514"/>
          <cell r="M514"/>
          <cell r="N514"/>
          <cell r="O514"/>
          <cell r="P514"/>
          <cell r="Q514"/>
          <cell r="R514" t="str">
            <v>Standard</v>
          </cell>
          <cell r="S514" t="str">
            <v>Standard</v>
          </cell>
        </row>
        <row r="515">
          <cell r="J515">
            <v>356991119</v>
          </cell>
          <cell r="K515"/>
          <cell r="L515"/>
          <cell r="M515"/>
          <cell r="N515"/>
          <cell r="O515"/>
          <cell r="P515"/>
          <cell r="Q515"/>
          <cell r="R515" t="str">
            <v>Standard</v>
          </cell>
          <cell r="S515" t="str">
            <v>Standard</v>
          </cell>
        </row>
        <row r="516">
          <cell r="J516">
            <v>356030800</v>
          </cell>
          <cell r="K516"/>
          <cell r="L516"/>
          <cell r="M516"/>
          <cell r="N516"/>
          <cell r="O516"/>
          <cell r="P516"/>
          <cell r="Q516"/>
          <cell r="R516" t="str">
            <v>Standard</v>
          </cell>
          <cell r="S516" t="str">
            <v>Standard</v>
          </cell>
        </row>
        <row r="517">
          <cell r="J517">
            <v>350119725</v>
          </cell>
          <cell r="K517">
            <v>2203.2199999999998</v>
          </cell>
          <cell r="L517">
            <v>36.78</v>
          </cell>
          <cell r="M517">
            <v>2240</v>
          </cell>
          <cell r="N517">
            <v>209</v>
          </cell>
          <cell r="O517">
            <v>209</v>
          </cell>
          <cell r="P517" t="str">
            <v>Y</v>
          </cell>
          <cell r="Q517"/>
          <cell r="R517" t="str">
            <v>Sub</v>
          </cell>
          <cell r="S517" t="str">
            <v>&gt;180</v>
          </cell>
        </row>
        <row r="518">
          <cell r="J518">
            <v>355104929</v>
          </cell>
          <cell r="K518"/>
          <cell r="L518"/>
          <cell r="M518"/>
          <cell r="N518"/>
          <cell r="O518"/>
          <cell r="P518"/>
          <cell r="Q518"/>
          <cell r="R518" t="str">
            <v>Standard</v>
          </cell>
          <cell r="S518" t="str">
            <v>Standard</v>
          </cell>
        </row>
        <row r="519">
          <cell r="J519">
            <v>350163726</v>
          </cell>
          <cell r="K519">
            <v>8546.07</v>
          </cell>
          <cell r="L519">
            <v>453.93</v>
          </cell>
          <cell r="M519">
            <v>9000</v>
          </cell>
          <cell r="N519">
            <v>263</v>
          </cell>
          <cell r="O519">
            <v>263</v>
          </cell>
          <cell r="P519" t="str">
            <v>Y</v>
          </cell>
          <cell r="Q519"/>
          <cell r="R519" t="str">
            <v>Sub</v>
          </cell>
          <cell r="S519" t="str">
            <v>&gt;180</v>
          </cell>
        </row>
        <row r="520">
          <cell r="J520">
            <v>352847522</v>
          </cell>
          <cell r="K520">
            <v>11901.85</v>
          </cell>
          <cell r="L520">
            <v>935.76</v>
          </cell>
          <cell r="M520">
            <v>12837.61</v>
          </cell>
          <cell r="N520">
            <v>263</v>
          </cell>
          <cell r="O520">
            <v>263</v>
          </cell>
          <cell r="P520" t="str">
            <v>Y</v>
          </cell>
          <cell r="Q520"/>
          <cell r="R520" t="str">
            <v>W/O for written off cases</v>
          </cell>
          <cell r="S520" t="str">
            <v>&gt;180</v>
          </cell>
        </row>
        <row r="521">
          <cell r="J521">
            <v>358895524</v>
          </cell>
          <cell r="K521"/>
          <cell r="L521"/>
          <cell r="M521"/>
          <cell r="N521"/>
          <cell r="O521"/>
          <cell r="P521"/>
          <cell r="Q521"/>
          <cell r="R521" t="str">
            <v>Standard</v>
          </cell>
          <cell r="S521" t="str">
            <v>Standard</v>
          </cell>
        </row>
        <row r="522">
          <cell r="J522">
            <v>356024815</v>
          </cell>
          <cell r="K522"/>
          <cell r="L522"/>
          <cell r="M522"/>
          <cell r="N522"/>
          <cell r="O522"/>
          <cell r="P522"/>
          <cell r="Q522"/>
          <cell r="R522" t="str">
            <v>Standard</v>
          </cell>
          <cell r="S522" t="str">
            <v>Standard</v>
          </cell>
        </row>
        <row r="523">
          <cell r="J523">
            <v>358895494</v>
          </cell>
          <cell r="K523">
            <v>7313.08</v>
          </cell>
          <cell r="L523">
            <v>3046.92</v>
          </cell>
          <cell r="M523">
            <v>10360</v>
          </cell>
          <cell r="N523">
            <v>206</v>
          </cell>
          <cell r="O523">
            <v>206</v>
          </cell>
          <cell r="P523" t="str">
            <v>Y</v>
          </cell>
          <cell r="Q523"/>
          <cell r="R523" t="str">
            <v>Sub</v>
          </cell>
          <cell r="S523" t="str">
            <v>&gt;180</v>
          </cell>
        </row>
        <row r="524">
          <cell r="J524">
            <v>354594869</v>
          </cell>
          <cell r="K524"/>
          <cell r="L524"/>
          <cell r="M524"/>
          <cell r="N524"/>
          <cell r="O524"/>
          <cell r="P524"/>
          <cell r="Q524"/>
          <cell r="R524" t="str">
            <v>Standard</v>
          </cell>
          <cell r="S524" t="str">
            <v>Standard</v>
          </cell>
        </row>
        <row r="525">
          <cell r="J525">
            <v>358895525</v>
          </cell>
          <cell r="K525"/>
          <cell r="L525"/>
          <cell r="M525"/>
          <cell r="N525"/>
          <cell r="O525"/>
          <cell r="P525"/>
          <cell r="Q525"/>
          <cell r="R525" t="str">
            <v>Standard</v>
          </cell>
          <cell r="S525" t="str">
            <v>Standard</v>
          </cell>
        </row>
        <row r="526">
          <cell r="J526">
            <v>350242649</v>
          </cell>
          <cell r="K526">
            <v>12561.97</v>
          </cell>
          <cell r="L526">
            <v>938.03</v>
          </cell>
          <cell r="M526">
            <v>13500</v>
          </cell>
          <cell r="N526">
            <v>325</v>
          </cell>
          <cell r="O526">
            <v>325</v>
          </cell>
          <cell r="P526" t="str">
            <v>Y</v>
          </cell>
          <cell r="Q526"/>
          <cell r="R526" t="str">
            <v>Sub</v>
          </cell>
          <cell r="S526" t="str">
            <v>&gt;180</v>
          </cell>
        </row>
        <row r="527">
          <cell r="J527">
            <v>358895527</v>
          </cell>
          <cell r="K527"/>
          <cell r="L527"/>
          <cell r="M527"/>
          <cell r="N527"/>
          <cell r="O527"/>
          <cell r="P527"/>
          <cell r="Q527"/>
          <cell r="R527" t="str">
            <v>Standard</v>
          </cell>
          <cell r="S527" t="str">
            <v>Standard</v>
          </cell>
        </row>
        <row r="528">
          <cell r="J528">
            <v>355951214</v>
          </cell>
          <cell r="K528"/>
          <cell r="L528"/>
          <cell r="M528"/>
          <cell r="N528"/>
          <cell r="O528"/>
          <cell r="P528"/>
          <cell r="Q528"/>
          <cell r="R528" t="str">
            <v>Standard</v>
          </cell>
          <cell r="S528" t="str">
            <v>Standard</v>
          </cell>
        </row>
        <row r="529">
          <cell r="J529">
            <v>350732275</v>
          </cell>
          <cell r="K529">
            <v>10577.15</v>
          </cell>
          <cell r="L529">
            <v>672.85</v>
          </cell>
          <cell r="M529">
            <v>11250</v>
          </cell>
          <cell r="N529">
            <v>272</v>
          </cell>
          <cell r="O529">
            <v>272</v>
          </cell>
          <cell r="P529" t="str">
            <v>Y</v>
          </cell>
          <cell r="Q529"/>
          <cell r="R529" t="str">
            <v>W/O for written off cases</v>
          </cell>
          <cell r="S529" t="str">
            <v>&gt;180</v>
          </cell>
        </row>
        <row r="530">
          <cell r="J530">
            <v>356017584</v>
          </cell>
          <cell r="K530">
            <v>18649.02</v>
          </cell>
          <cell r="L530">
            <v>6370.98</v>
          </cell>
          <cell r="M530">
            <v>25020</v>
          </cell>
          <cell r="N530">
            <v>272</v>
          </cell>
          <cell r="O530">
            <v>272</v>
          </cell>
          <cell r="P530" t="str">
            <v>Y</v>
          </cell>
          <cell r="Q530"/>
          <cell r="R530" t="str">
            <v>W/O for written off cases</v>
          </cell>
          <cell r="S530" t="str">
            <v>&gt;180</v>
          </cell>
        </row>
        <row r="531">
          <cell r="J531">
            <v>354647534</v>
          </cell>
          <cell r="K531">
            <v>11409.61</v>
          </cell>
          <cell r="L531">
            <v>2030.39</v>
          </cell>
          <cell r="M531">
            <v>13440</v>
          </cell>
          <cell r="N531">
            <v>150</v>
          </cell>
          <cell r="O531">
            <v>213</v>
          </cell>
          <cell r="P531" t="str">
            <v>Y</v>
          </cell>
          <cell r="Q531"/>
          <cell r="R531" t="str">
            <v>Sub</v>
          </cell>
          <cell r="S531" t="str">
            <v>&gt;180</v>
          </cell>
        </row>
        <row r="532">
          <cell r="J532">
            <v>358203286</v>
          </cell>
          <cell r="K532">
            <v>12781.27</v>
          </cell>
          <cell r="L532">
            <v>3288.73</v>
          </cell>
          <cell r="M532">
            <v>16070</v>
          </cell>
          <cell r="N532">
            <v>213</v>
          </cell>
          <cell r="O532">
            <v>213</v>
          </cell>
          <cell r="P532" t="str">
            <v>Y</v>
          </cell>
          <cell r="Q532"/>
          <cell r="R532" t="str">
            <v>Sub</v>
          </cell>
          <cell r="S532" t="str">
            <v>&gt;180</v>
          </cell>
        </row>
        <row r="533">
          <cell r="J533">
            <v>350367364</v>
          </cell>
          <cell r="K533">
            <v>10578.7</v>
          </cell>
          <cell r="L533">
            <v>671.3</v>
          </cell>
          <cell r="M533">
            <v>11250</v>
          </cell>
          <cell r="N533">
            <v>304</v>
          </cell>
          <cell r="O533">
            <v>304</v>
          </cell>
          <cell r="P533" t="str">
            <v>Y</v>
          </cell>
          <cell r="Q533"/>
          <cell r="R533" t="str">
            <v>Sub</v>
          </cell>
          <cell r="S533" t="str">
            <v>&gt;180</v>
          </cell>
        </row>
        <row r="534">
          <cell r="J534">
            <v>356162749</v>
          </cell>
          <cell r="K534">
            <v>2215.5100000000002</v>
          </cell>
          <cell r="L534">
            <v>134.49</v>
          </cell>
          <cell r="M534">
            <v>2350</v>
          </cell>
          <cell r="N534">
            <v>3</v>
          </cell>
          <cell r="O534">
            <v>3</v>
          </cell>
          <cell r="P534"/>
          <cell r="Q534"/>
          <cell r="R534" t="str">
            <v>SMA 0</v>
          </cell>
          <cell r="S534" t="str">
            <v>1-30 Days</v>
          </cell>
        </row>
        <row r="535">
          <cell r="J535">
            <v>353342359</v>
          </cell>
          <cell r="K535">
            <v>16778.39</v>
          </cell>
          <cell r="L535">
            <v>1866.61</v>
          </cell>
          <cell r="M535">
            <v>18645</v>
          </cell>
          <cell r="N535">
            <v>332</v>
          </cell>
          <cell r="O535">
            <v>332</v>
          </cell>
          <cell r="P535" t="str">
            <v>Y</v>
          </cell>
          <cell r="Q535"/>
          <cell r="R535" t="str">
            <v>Sub</v>
          </cell>
          <cell r="S535" t="str">
            <v>&gt;180</v>
          </cell>
        </row>
        <row r="536">
          <cell r="J536">
            <v>356219708</v>
          </cell>
          <cell r="K536"/>
          <cell r="L536"/>
          <cell r="M536"/>
          <cell r="N536"/>
          <cell r="O536"/>
          <cell r="P536"/>
          <cell r="Q536"/>
          <cell r="R536" t="str">
            <v>Standard</v>
          </cell>
          <cell r="S536" t="str">
            <v>Standard</v>
          </cell>
        </row>
        <row r="537">
          <cell r="J537">
            <v>359480586</v>
          </cell>
          <cell r="K537"/>
          <cell r="L537"/>
          <cell r="M537"/>
          <cell r="N537"/>
          <cell r="O537"/>
          <cell r="P537"/>
          <cell r="Q537"/>
          <cell r="R537" t="str">
            <v>Standard</v>
          </cell>
          <cell r="S537" t="str">
            <v>Standard</v>
          </cell>
        </row>
        <row r="538">
          <cell r="J538">
            <v>350392970</v>
          </cell>
          <cell r="K538">
            <v>8556.07</v>
          </cell>
          <cell r="L538">
            <v>453.93</v>
          </cell>
          <cell r="M538">
            <v>9010</v>
          </cell>
          <cell r="N538">
            <v>307</v>
          </cell>
          <cell r="O538">
            <v>307</v>
          </cell>
          <cell r="P538" t="str">
            <v>Y</v>
          </cell>
          <cell r="Q538"/>
          <cell r="R538" t="str">
            <v>Sub</v>
          </cell>
          <cell r="S538" t="str">
            <v>&gt;180</v>
          </cell>
        </row>
        <row r="539">
          <cell r="J539">
            <v>358895514</v>
          </cell>
          <cell r="K539">
            <v>3529.58</v>
          </cell>
          <cell r="L539">
            <v>1090.42</v>
          </cell>
          <cell r="M539">
            <v>4620</v>
          </cell>
          <cell r="N539">
            <v>89</v>
          </cell>
          <cell r="O539">
            <v>89</v>
          </cell>
          <cell r="P539"/>
          <cell r="Q539"/>
          <cell r="R539" t="str">
            <v>SMA 2</v>
          </cell>
          <cell r="S539" t="str">
            <v>61-90</v>
          </cell>
        </row>
        <row r="540">
          <cell r="J540">
            <v>357919362</v>
          </cell>
          <cell r="K540">
            <v>9739.2000000000007</v>
          </cell>
          <cell r="L540">
            <v>3500.8</v>
          </cell>
          <cell r="M540">
            <v>13240</v>
          </cell>
          <cell r="N540">
            <v>125</v>
          </cell>
          <cell r="O540">
            <v>125</v>
          </cell>
          <cell r="P540" t="str">
            <v>Y</v>
          </cell>
          <cell r="Q540"/>
          <cell r="R540" t="str">
            <v>Sub</v>
          </cell>
          <cell r="S540" t="str">
            <v>121-150</v>
          </cell>
        </row>
        <row r="541">
          <cell r="J541">
            <v>350509640</v>
          </cell>
          <cell r="K541">
            <v>18286.55</v>
          </cell>
          <cell r="L541">
            <v>1963.45</v>
          </cell>
          <cell r="M541">
            <v>20250</v>
          </cell>
          <cell r="N541">
            <v>398</v>
          </cell>
          <cell r="O541">
            <v>398</v>
          </cell>
          <cell r="P541" t="str">
            <v>Y</v>
          </cell>
          <cell r="Q541"/>
          <cell r="R541" t="str">
            <v>W/O for written off cases</v>
          </cell>
          <cell r="S541" t="str">
            <v>&gt;180</v>
          </cell>
        </row>
        <row r="542">
          <cell r="J542">
            <v>353232166</v>
          </cell>
          <cell r="K542">
            <v>18013.77</v>
          </cell>
          <cell r="L542">
            <v>2122.23</v>
          </cell>
          <cell r="M542">
            <v>20136</v>
          </cell>
          <cell r="N542">
            <v>398</v>
          </cell>
          <cell r="O542">
            <v>398</v>
          </cell>
          <cell r="P542" t="str">
            <v>Y</v>
          </cell>
          <cell r="Q542"/>
          <cell r="R542" t="str">
            <v>W/O for written off cases</v>
          </cell>
          <cell r="S542" t="str">
            <v>&gt;180</v>
          </cell>
        </row>
        <row r="543">
          <cell r="J543">
            <v>358577757</v>
          </cell>
          <cell r="K543">
            <v>7051.91</v>
          </cell>
          <cell r="L543">
            <v>928.09</v>
          </cell>
          <cell r="M543">
            <v>7980</v>
          </cell>
          <cell r="N543">
            <v>90</v>
          </cell>
          <cell r="O543">
            <v>90</v>
          </cell>
          <cell r="P543"/>
          <cell r="Q543"/>
          <cell r="R543" t="str">
            <v>SMA 2</v>
          </cell>
          <cell r="S543" t="str">
            <v>61-90</v>
          </cell>
        </row>
        <row r="544">
          <cell r="J544">
            <v>357919376</v>
          </cell>
          <cell r="K544">
            <v>7673.67</v>
          </cell>
          <cell r="L544">
            <v>2736.33</v>
          </cell>
          <cell r="M544">
            <v>10410</v>
          </cell>
          <cell r="N544">
            <v>90</v>
          </cell>
          <cell r="O544">
            <v>90</v>
          </cell>
          <cell r="P544" t="str">
            <v>Y</v>
          </cell>
          <cell r="Q544">
            <v>89</v>
          </cell>
          <cell r="R544" t="str">
            <v>Sub</v>
          </cell>
          <cell r="S544" t="str">
            <v>61-90</v>
          </cell>
        </row>
        <row r="545">
          <cell r="J545">
            <v>355793793</v>
          </cell>
          <cell r="K545"/>
          <cell r="L545"/>
          <cell r="M545"/>
          <cell r="N545"/>
          <cell r="O545"/>
          <cell r="P545"/>
          <cell r="Q545"/>
          <cell r="R545" t="str">
            <v>Standard</v>
          </cell>
          <cell r="S545" t="str">
            <v>Standard</v>
          </cell>
        </row>
        <row r="546">
          <cell r="J546">
            <v>355527789</v>
          </cell>
          <cell r="K546"/>
          <cell r="L546"/>
          <cell r="M546"/>
          <cell r="N546"/>
          <cell r="O546"/>
          <cell r="P546"/>
          <cell r="Q546"/>
          <cell r="R546" t="str">
            <v>Standard</v>
          </cell>
          <cell r="S546" t="str">
            <v>Standard</v>
          </cell>
        </row>
        <row r="547">
          <cell r="J547">
            <v>354293088</v>
          </cell>
          <cell r="K547">
            <v>4173.1400000000003</v>
          </cell>
          <cell r="L547">
            <v>122.86</v>
          </cell>
          <cell r="M547">
            <v>4296</v>
          </cell>
          <cell r="N547">
            <v>62</v>
          </cell>
          <cell r="O547">
            <v>62</v>
          </cell>
          <cell r="P547"/>
          <cell r="Q547"/>
          <cell r="R547" t="str">
            <v>SMA 2</v>
          </cell>
          <cell r="S547" t="str">
            <v>61-90</v>
          </cell>
        </row>
        <row r="548">
          <cell r="J548">
            <v>357029875</v>
          </cell>
          <cell r="K548"/>
          <cell r="L548"/>
          <cell r="M548"/>
          <cell r="N548"/>
          <cell r="O548"/>
          <cell r="P548"/>
          <cell r="Q548"/>
          <cell r="R548" t="str">
            <v>Standard</v>
          </cell>
          <cell r="S548" t="str">
            <v>Standard</v>
          </cell>
        </row>
        <row r="549">
          <cell r="J549">
            <v>355527584</v>
          </cell>
          <cell r="K549"/>
          <cell r="L549"/>
          <cell r="M549"/>
          <cell r="N549"/>
          <cell r="O549"/>
          <cell r="P549"/>
          <cell r="Q549"/>
          <cell r="R549" t="str">
            <v>Standard</v>
          </cell>
          <cell r="S549" t="str">
            <v>Standard</v>
          </cell>
        </row>
        <row r="550">
          <cell r="J550">
            <v>356985231</v>
          </cell>
          <cell r="K550"/>
          <cell r="L550"/>
          <cell r="M550"/>
          <cell r="N550"/>
          <cell r="O550"/>
          <cell r="P550"/>
          <cell r="Q550"/>
          <cell r="R550" t="str">
            <v>Standard</v>
          </cell>
          <cell r="S550" t="str">
            <v>Standard</v>
          </cell>
        </row>
        <row r="551">
          <cell r="J551">
            <v>350710874</v>
          </cell>
          <cell r="K551">
            <v>4655.9799999999996</v>
          </cell>
          <cell r="L551">
            <v>144.02000000000001</v>
          </cell>
          <cell r="M551">
            <v>4800</v>
          </cell>
          <cell r="N551">
            <v>178</v>
          </cell>
          <cell r="O551">
            <v>178</v>
          </cell>
          <cell r="P551" t="str">
            <v>Y</v>
          </cell>
          <cell r="Q551"/>
          <cell r="R551" t="str">
            <v>Sub</v>
          </cell>
          <cell r="S551" t="str">
            <v>151-180</v>
          </cell>
        </row>
        <row r="552">
          <cell r="J552">
            <v>355764070</v>
          </cell>
          <cell r="K552">
            <v>29465.14</v>
          </cell>
          <cell r="L552">
            <v>8704.86</v>
          </cell>
          <cell r="M552">
            <v>38170</v>
          </cell>
          <cell r="N552">
            <v>304</v>
          </cell>
          <cell r="O552">
            <v>304</v>
          </cell>
          <cell r="P552" t="str">
            <v>Y</v>
          </cell>
          <cell r="Q552"/>
          <cell r="R552" t="str">
            <v>W/O for written off cases</v>
          </cell>
          <cell r="S552" t="str">
            <v>&gt;180</v>
          </cell>
        </row>
        <row r="553">
          <cell r="J553">
            <v>353669717</v>
          </cell>
          <cell r="K553">
            <v>1389</v>
          </cell>
          <cell r="L553">
            <v>0</v>
          </cell>
          <cell r="M553">
            <v>1389</v>
          </cell>
          <cell r="N553">
            <v>94</v>
          </cell>
          <cell r="O553">
            <v>94</v>
          </cell>
          <cell r="P553" t="str">
            <v>Y</v>
          </cell>
          <cell r="Q553"/>
          <cell r="R553" t="str">
            <v>Sub</v>
          </cell>
          <cell r="S553" t="str">
            <v>91-120</v>
          </cell>
        </row>
        <row r="554">
          <cell r="J554">
            <v>355802338</v>
          </cell>
          <cell r="K554"/>
          <cell r="L554"/>
          <cell r="M554"/>
          <cell r="N554"/>
          <cell r="O554"/>
          <cell r="P554"/>
          <cell r="Q554"/>
          <cell r="R554" t="str">
            <v>Standard</v>
          </cell>
          <cell r="S554" t="str">
            <v>Standard</v>
          </cell>
        </row>
        <row r="555">
          <cell r="J555">
            <v>350736761</v>
          </cell>
          <cell r="K555">
            <v>13786.8</v>
          </cell>
          <cell r="L555">
            <v>993.2</v>
          </cell>
          <cell r="M555">
            <v>14780</v>
          </cell>
          <cell r="N555">
            <v>327</v>
          </cell>
          <cell r="O555">
            <v>327</v>
          </cell>
          <cell r="P555" t="str">
            <v>Y</v>
          </cell>
          <cell r="Q555"/>
          <cell r="R555" t="str">
            <v>W/O for written off cases</v>
          </cell>
          <cell r="S555" t="str">
            <v>&gt;180</v>
          </cell>
        </row>
        <row r="556">
          <cell r="J556">
            <v>355841786</v>
          </cell>
          <cell r="K556">
            <v>17434.96</v>
          </cell>
          <cell r="L556">
            <v>2385.04</v>
          </cell>
          <cell r="M556">
            <v>19820</v>
          </cell>
          <cell r="N556">
            <v>299</v>
          </cell>
          <cell r="O556">
            <v>327</v>
          </cell>
          <cell r="P556" t="str">
            <v>Y</v>
          </cell>
          <cell r="Q556"/>
          <cell r="R556" t="str">
            <v>W/O for written off cases</v>
          </cell>
          <cell r="S556" t="str">
            <v>&gt;180</v>
          </cell>
        </row>
        <row r="557">
          <cell r="J557">
            <v>355835583</v>
          </cell>
          <cell r="K557"/>
          <cell r="L557"/>
          <cell r="M557"/>
          <cell r="N557"/>
          <cell r="O557"/>
          <cell r="P557"/>
          <cell r="Q557"/>
          <cell r="R557" t="str">
            <v>Standard</v>
          </cell>
          <cell r="S557" t="str">
            <v>Standard</v>
          </cell>
        </row>
        <row r="558">
          <cell r="J558">
            <v>350741336</v>
          </cell>
          <cell r="K558">
            <v>13406.8</v>
          </cell>
          <cell r="L558">
            <v>993.2</v>
          </cell>
          <cell r="M558">
            <v>14400</v>
          </cell>
          <cell r="N558">
            <v>307</v>
          </cell>
          <cell r="O558">
            <v>307</v>
          </cell>
          <cell r="P558" t="str">
            <v>Y</v>
          </cell>
          <cell r="Q558"/>
          <cell r="R558" t="str">
            <v>W/O for written off cases</v>
          </cell>
          <cell r="S558" t="str">
            <v>&gt;180</v>
          </cell>
        </row>
        <row r="559">
          <cell r="J559">
            <v>350744194</v>
          </cell>
          <cell r="K559">
            <v>19505.64</v>
          </cell>
          <cell r="L559">
            <v>2094.36</v>
          </cell>
          <cell r="M559">
            <v>21600</v>
          </cell>
          <cell r="N559">
            <v>395</v>
          </cell>
          <cell r="O559">
            <v>395</v>
          </cell>
          <cell r="P559" t="str">
            <v>Y</v>
          </cell>
          <cell r="Q559"/>
          <cell r="R559" t="str">
            <v>Sub</v>
          </cell>
          <cell r="S559" t="str">
            <v>&gt;180</v>
          </cell>
        </row>
        <row r="560">
          <cell r="J560">
            <v>354102609</v>
          </cell>
          <cell r="K560">
            <v>21050.31</v>
          </cell>
          <cell r="L560">
            <v>2887.69</v>
          </cell>
          <cell r="M560">
            <v>23938</v>
          </cell>
          <cell r="N560">
            <v>395</v>
          </cell>
          <cell r="O560">
            <v>395</v>
          </cell>
          <cell r="P560" t="str">
            <v>Y</v>
          </cell>
          <cell r="Q560"/>
          <cell r="R560" t="str">
            <v>W/O for written off cases</v>
          </cell>
          <cell r="S560" t="str">
            <v>&gt;180</v>
          </cell>
        </row>
        <row r="561">
          <cell r="J561">
            <v>357288485</v>
          </cell>
          <cell r="K561">
            <v>18444.14</v>
          </cell>
          <cell r="L561">
            <v>5795.86</v>
          </cell>
          <cell r="M561">
            <v>24240</v>
          </cell>
          <cell r="N561">
            <v>367</v>
          </cell>
          <cell r="O561">
            <v>367</v>
          </cell>
          <cell r="P561" t="str">
            <v>Y</v>
          </cell>
          <cell r="Q561"/>
          <cell r="R561" t="str">
            <v>W/O for written off cases</v>
          </cell>
          <cell r="S561" t="str">
            <v>&gt;180</v>
          </cell>
        </row>
        <row r="562">
          <cell r="J562">
            <v>355523786</v>
          </cell>
          <cell r="K562"/>
          <cell r="L562"/>
          <cell r="M562"/>
          <cell r="N562"/>
          <cell r="O562"/>
          <cell r="P562"/>
          <cell r="Q562"/>
          <cell r="R562" t="str">
            <v>Standard</v>
          </cell>
          <cell r="S562" t="str">
            <v>Standard</v>
          </cell>
        </row>
        <row r="563">
          <cell r="J563">
            <v>356838394</v>
          </cell>
          <cell r="K563"/>
          <cell r="L563"/>
          <cell r="M563"/>
          <cell r="N563"/>
          <cell r="O563"/>
          <cell r="P563"/>
          <cell r="Q563"/>
          <cell r="R563" t="str">
            <v>Standard</v>
          </cell>
          <cell r="S563" t="str">
            <v>Standard</v>
          </cell>
        </row>
        <row r="564">
          <cell r="J564">
            <v>356393054</v>
          </cell>
          <cell r="K564"/>
          <cell r="L564"/>
          <cell r="M564"/>
          <cell r="N564"/>
          <cell r="O564"/>
          <cell r="P564"/>
          <cell r="Q564"/>
          <cell r="R564" t="str">
            <v>Standard</v>
          </cell>
          <cell r="S564" t="str">
            <v>Standard</v>
          </cell>
        </row>
        <row r="565">
          <cell r="J565">
            <v>357825351</v>
          </cell>
          <cell r="K565"/>
          <cell r="L565"/>
          <cell r="M565"/>
          <cell r="N565"/>
          <cell r="O565"/>
          <cell r="P565"/>
          <cell r="Q565"/>
          <cell r="R565" t="str">
            <v>Standard</v>
          </cell>
          <cell r="S565" t="str">
            <v>Standard</v>
          </cell>
        </row>
        <row r="566">
          <cell r="J566">
            <v>350994914</v>
          </cell>
          <cell r="K566">
            <v>2203.2199999999998</v>
          </cell>
          <cell r="L566">
            <v>46.78</v>
          </cell>
          <cell r="M566">
            <v>2250</v>
          </cell>
          <cell r="N566">
            <v>121</v>
          </cell>
          <cell r="O566">
            <v>121</v>
          </cell>
          <cell r="P566" t="str">
            <v>Y</v>
          </cell>
          <cell r="Q566"/>
          <cell r="R566" t="str">
            <v>Sub</v>
          </cell>
          <cell r="S566" t="str">
            <v>121-150</v>
          </cell>
        </row>
        <row r="567">
          <cell r="J567">
            <v>351000364</v>
          </cell>
          <cell r="K567">
            <v>19499.62</v>
          </cell>
          <cell r="L567">
            <v>2100.38</v>
          </cell>
          <cell r="M567">
            <v>21600</v>
          </cell>
          <cell r="N567">
            <v>367</v>
          </cell>
          <cell r="O567">
            <v>367</v>
          </cell>
          <cell r="P567" t="str">
            <v>Y</v>
          </cell>
          <cell r="Q567"/>
          <cell r="R567" t="str">
            <v>Sub</v>
          </cell>
          <cell r="S567" t="str">
            <v>&gt;180</v>
          </cell>
        </row>
        <row r="568">
          <cell r="J568">
            <v>356161865</v>
          </cell>
          <cell r="K568"/>
          <cell r="L568"/>
          <cell r="M568"/>
          <cell r="N568"/>
          <cell r="O568"/>
          <cell r="P568"/>
          <cell r="Q568"/>
          <cell r="R568" t="str">
            <v>Standard</v>
          </cell>
          <cell r="S568" t="str">
            <v>Standard</v>
          </cell>
        </row>
        <row r="569">
          <cell r="J569">
            <v>359135387</v>
          </cell>
          <cell r="K569"/>
          <cell r="L569"/>
          <cell r="M569"/>
          <cell r="N569"/>
          <cell r="O569"/>
          <cell r="P569"/>
          <cell r="Q569"/>
          <cell r="R569" t="str">
            <v>Standard</v>
          </cell>
          <cell r="S569" t="str">
            <v>Standard</v>
          </cell>
        </row>
        <row r="570">
          <cell r="J570">
            <v>355985751</v>
          </cell>
          <cell r="K570">
            <v>8247.4699999999993</v>
          </cell>
          <cell r="L570">
            <v>2162.5300000000002</v>
          </cell>
          <cell r="M570">
            <v>10410</v>
          </cell>
          <cell r="N570">
            <v>87</v>
          </cell>
          <cell r="O570">
            <v>87</v>
          </cell>
          <cell r="P570"/>
          <cell r="Q570"/>
          <cell r="R570" t="str">
            <v>SMA 2</v>
          </cell>
          <cell r="S570" t="str">
            <v>61-90</v>
          </cell>
        </row>
        <row r="571">
          <cell r="J571">
            <v>356297103</v>
          </cell>
          <cell r="K571">
            <v>5486.1</v>
          </cell>
          <cell r="L571">
            <v>573.9</v>
          </cell>
          <cell r="M571">
            <v>6060</v>
          </cell>
          <cell r="N571">
            <v>87</v>
          </cell>
          <cell r="O571">
            <v>87</v>
          </cell>
          <cell r="P571" t="str">
            <v>Y</v>
          </cell>
          <cell r="Q571">
            <v>86</v>
          </cell>
          <cell r="R571" t="str">
            <v>Sub</v>
          </cell>
          <cell r="S571" t="str">
            <v>61-90</v>
          </cell>
        </row>
        <row r="572">
          <cell r="J572">
            <v>351158459</v>
          </cell>
          <cell r="K572">
            <v>6913.92</v>
          </cell>
          <cell r="L572">
            <v>286.08</v>
          </cell>
          <cell r="M572">
            <v>7200</v>
          </cell>
          <cell r="N572">
            <v>178</v>
          </cell>
          <cell r="O572">
            <v>178</v>
          </cell>
          <cell r="P572" t="str">
            <v>Y</v>
          </cell>
          <cell r="Q572"/>
          <cell r="R572" t="str">
            <v>Sub</v>
          </cell>
          <cell r="S572" t="str">
            <v>151-180</v>
          </cell>
        </row>
        <row r="573">
          <cell r="J573">
            <v>356226222</v>
          </cell>
          <cell r="K573">
            <v>3663.56</v>
          </cell>
          <cell r="L573">
            <v>376.44</v>
          </cell>
          <cell r="M573">
            <v>4040</v>
          </cell>
          <cell r="N573">
            <v>59</v>
          </cell>
          <cell r="O573">
            <v>178</v>
          </cell>
          <cell r="P573" t="str">
            <v>Y</v>
          </cell>
          <cell r="Q573"/>
          <cell r="R573" t="str">
            <v>Sub</v>
          </cell>
          <cell r="S573" t="str">
            <v>151-180</v>
          </cell>
        </row>
        <row r="574">
          <cell r="J574">
            <v>351161850</v>
          </cell>
          <cell r="K574">
            <v>21458.69</v>
          </cell>
          <cell r="L574">
            <v>2541.31</v>
          </cell>
          <cell r="M574">
            <v>24000</v>
          </cell>
          <cell r="N574">
            <v>397</v>
          </cell>
          <cell r="O574">
            <v>397</v>
          </cell>
          <cell r="P574" t="str">
            <v>Y</v>
          </cell>
          <cell r="Q574"/>
          <cell r="R574" t="str">
            <v>W/O for written off cases</v>
          </cell>
          <cell r="S574" t="str">
            <v>&gt;180</v>
          </cell>
        </row>
        <row r="575">
          <cell r="J575">
            <v>355264805</v>
          </cell>
          <cell r="K575"/>
          <cell r="L575"/>
          <cell r="M575"/>
          <cell r="N575"/>
          <cell r="O575"/>
          <cell r="P575"/>
          <cell r="Q575"/>
          <cell r="R575" t="str">
            <v>Standard</v>
          </cell>
          <cell r="S575" t="str">
            <v>Standard</v>
          </cell>
        </row>
        <row r="576">
          <cell r="J576">
            <v>351360497</v>
          </cell>
          <cell r="K576">
            <v>2878.06</v>
          </cell>
          <cell r="L576">
            <v>59.94</v>
          </cell>
          <cell r="M576">
            <v>2938</v>
          </cell>
          <cell r="N576">
            <v>87</v>
          </cell>
          <cell r="O576">
            <v>87</v>
          </cell>
          <cell r="P576"/>
          <cell r="Q576"/>
          <cell r="R576" t="str">
            <v>SMA 2</v>
          </cell>
          <cell r="S576" t="str">
            <v>61-90</v>
          </cell>
        </row>
        <row r="577">
          <cell r="J577">
            <v>359379499</v>
          </cell>
          <cell r="K577"/>
          <cell r="L577"/>
          <cell r="M577"/>
          <cell r="N577"/>
          <cell r="O577"/>
          <cell r="P577"/>
          <cell r="Q577"/>
          <cell r="R577" t="str">
            <v>Standard</v>
          </cell>
          <cell r="S577" t="str">
            <v>Standard</v>
          </cell>
        </row>
        <row r="578">
          <cell r="J578">
            <v>355902741</v>
          </cell>
          <cell r="K578"/>
          <cell r="L578"/>
          <cell r="M578"/>
          <cell r="N578"/>
          <cell r="O578"/>
          <cell r="P578"/>
          <cell r="Q578"/>
          <cell r="R578" t="str">
            <v>Standard</v>
          </cell>
          <cell r="S578" t="str">
            <v>Standard</v>
          </cell>
        </row>
        <row r="579">
          <cell r="J579">
            <v>351642128</v>
          </cell>
          <cell r="K579">
            <v>12951.77</v>
          </cell>
          <cell r="L579">
            <v>980.23</v>
          </cell>
          <cell r="M579">
            <v>13932</v>
          </cell>
          <cell r="N579">
            <v>209</v>
          </cell>
          <cell r="O579">
            <v>209</v>
          </cell>
          <cell r="P579" t="str">
            <v>Y</v>
          </cell>
          <cell r="Q579"/>
          <cell r="R579" t="str">
            <v>Sub</v>
          </cell>
          <cell r="S579" t="str">
            <v>&gt;180</v>
          </cell>
        </row>
        <row r="580">
          <cell r="J580">
            <v>355668724</v>
          </cell>
          <cell r="K580">
            <v>10925.59</v>
          </cell>
          <cell r="L580">
            <v>1194.4100000000001</v>
          </cell>
          <cell r="M580">
            <v>12120</v>
          </cell>
          <cell r="N580">
            <v>181</v>
          </cell>
          <cell r="O580">
            <v>209</v>
          </cell>
          <cell r="P580" t="str">
            <v>Y</v>
          </cell>
          <cell r="Q580"/>
          <cell r="R580" t="str">
            <v>Sub</v>
          </cell>
          <cell r="S580" t="str">
            <v>&gt;180</v>
          </cell>
        </row>
        <row r="581">
          <cell r="J581">
            <v>351661222</v>
          </cell>
          <cell r="K581">
            <v>1728</v>
          </cell>
          <cell r="L581">
            <v>0</v>
          </cell>
          <cell r="M581">
            <v>1728</v>
          </cell>
          <cell r="N581">
            <v>58</v>
          </cell>
          <cell r="O581">
            <v>58</v>
          </cell>
          <cell r="P581"/>
          <cell r="Q581"/>
          <cell r="R581" t="str">
            <v>SMA 1</v>
          </cell>
          <cell r="S581" t="str">
            <v>31-60</v>
          </cell>
        </row>
        <row r="582">
          <cell r="J582">
            <v>353687140</v>
          </cell>
          <cell r="K582">
            <v>29405.37</v>
          </cell>
          <cell r="L582">
            <v>9514.6299999999992</v>
          </cell>
          <cell r="M582">
            <v>38920</v>
          </cell>
          <cell r="N582">
            <v>425</v>
          </cell>
          <cell r="O582">
            <v>425</v>
          </cell>
          <cell r="P582" t="str">
            <v>Y</v>
          </cell>
          <cell r="Q582"/>
          <cell r="R582" t="str">
            <v>W/O for written off cases</v>
          </cell>
          <cell r="S582" t="str">
            <v>&gt;180</v>
          </cell>
        </row>
        <row r="583">
          <cell r="J583">
            <v>351664209</v>
          </cell>
          <cell r="K583">
            <v>9635.4</v>
          </cell>
          <cell r="L583">
            <v>547.6</v>
          </cell>
          <cell r="M583">
            <v>10183</v>
          </cell>
          <cell r="N583">
            <v>124</v>
          </cell>
          <cell r="O583">
            <v>124</v>
          </cell>
          <cell r="P583" t="str">
            <v>Y</v>
          </cell>
          <cell r="Q583"/>
          <cell r="R583" t="str">
            <v>Sub</v>
          </cell>
          <cell r="S583" t="str">
            <v>121-150</v>
          </cell>
        </row>
        <row r="584">
          <cell r="J584">
            <v>351666475</v>
          </cell>
          <cell r="K584">
            <v>9209.76</v>
          </cell>
          <cell r="L584">
            <v>511.24</v>
          </cell>
          <cell r="M584">
            <v>9721</v>
          </cell>
          <cell r="N584">
            <v>122</v>
          </cell>
          <cell r="O584">
            <v>122</v>
          </cell>
          <cell r="P584" t="str">
            <v>Y</v>
          </cell>
          <cell r="Q584"/>
          <cell r="R584" t="str">
            <v>Sub</v>
          </cell>
          <cell r="S584" t="str">
            <v>121-150</v>
          </cell>
        </row>
        <row r="585">
          <cell r="J585">
            <v>355735384</v>
          </cell>
          <cell r="K585"/>
          <cell r="L585"/>
          <cell r="M585"/>
          <cell r="N585"/>
          <cell r="O585"/>
          <cell r="P585"/>
          <cell r="Q585"/>
          <cell r="R585" t="str">
            <v>Standard</v>
          </cell>
          <cell r="S585" t="str">
            <v>Standard</v>
          </cell>
        </row>
        <row r="586">
          <cell r="J586">
            <v>359230305</v>
          </cell>
          <cell r="K586"/>
          <cell r="L586"/>
          <cell r="M586"/>
          <cell r="N586"/>
          <cell r="O586"/>
          <cell r="P586"/>
          <cell r="Q586"/>
          <cell r="R586" t="str">
            <v>Standard</v>
          </cell>
          <cell r="S586" t="str">
            <v>Standard</v>
          </cell>
        </row>
        <row r="587">
          <cell r="J587">
            <v>355957627</v>
          </cell>
          <cell r="K587"/>
          <cell r="L587"/>
          <cell r="M587"/>
          <cell r="N587"/>
          <cell r="O587"/>
          <cell r="P587"/>
          <cell r="Q587"/>
          <cell r="R587" t="str">
            <v>Standard</v>
          </cell>
          <cell r="S587" t="str">
            <v>Standard</v>
          </cell>
        </row>
        <row r="588">
          <cell r="J588">
            <v>351792009</v>
          </cell>
          <cell r="K588">
            <v>24403.06</v>
          </cell>
          <cell r="L588">
            <v>3561.94</v>
          </cell>
          <cell r="M588">
            <v>27965</v>
          </cell>
          <cell r="N588">
            <v>367</v>
          </cell>
          <cell r="O588">
            <v>367</v>
          </cell>
          <cell r="P588" t="str">
            <v>Y</v>
          </cell>
          <cell r="Q588"/>
          <cell r="R588" t="str">
            <v>Sub</v>
          </cell>
          <cell r="S588" t="str">
            <v>&gt;180</v>
          </cell>
        </row>
        <row r="589">
          <cell r="J589">
            <v>354936169</v>
          </cell>
          <cell r="K589"/>
          <cell r="L589"/>
          <cell r="M589"/>
          <cell r="N589"/>
          <cell r="O589"/>
          <cell r="P589"/>
          <cell r="Q589"/>
          <cell r="R589" t="str">
            <v>Standard</v>
          </cell>
          <cell r="S589" t="str">
            <v>Standard</v>
          </cell>
        </row>
        <row r="590">
          <cell r="J590">
            <v>358895495</v>
          </cell>
          <cell r="K590"/>
          <cell r="L590"/>
          <cell r="M590"/>
          <cell r="N590"/>
          <cell r="O590"/>
          <cell r="P590"/>
          <cell r="Q590"/>
          <cell r="R590" t="str">
            <v>Standard</v>
          </cell>
          <cell r="S590" t="str">
            <v>Standard</v>
          </cell>
        </row>
        <row r="591">
          <cell r="J591">
            <v>358577768</v>
          </cell>
          <cell r="K591">
            <v>9933.09</v>
          </cell>
          <cell r="L591">
            <v>3226.91</v>
          </cell>
          <cell r="M591">
            <v>13160</v>
          </cell>
          <cell r="N591">
            <v>215</v>
          </cell>
          <cell r="O591">
            <v>215</v>
          </cell>
          <cell r="P591" t="str">
            <v>Y</v>
          </cell>
          <cell r="Q591"/>
          <cell r="R591" t="str">
            <v>Sub</v>
          </cell>
          <cell r="S591" t="str">
            <v>&gt;180</v>
          </cell>
        </row>
        <row r="592">
          <cell r="J592">
            <v>351840325</v>
          </cell>
          <cell r="K592">
            <v>7165.31</v>
          </cell>
          <cell r="L592">
            <v>315.69</v>
          </cell>
          <cell r="M592">
            <v>7481</v>
          </cell>
          <cell r="N592">
            <v>89</v>
          </cell>
          <cell r="O592">
            <v>89</v>
          </cell>
          <cell r="P592"/>
          <cell r="Q592"/>
          <cell r="R592" t="str">
            <v>SMA 2</v>
          </cell>
          <cell r="S592" t="str">
            <v>61-90</v>
          </cell>
        </row>
        <row r="593">
          <cell r="J593">
            <v>351870837</v>
          </cell>
          <cell r="K593">
            <v>5072.54</v>
          </cell>
          <cell r="L593">
            <v>168.46</v>
          </cell>
          <cell r="M593">
            <v>5241</v>
          </cell>
          <cell r="N593">
            <v>62</v>
          </cell>
          <cell r="O593">
            <v>62</v>
          </cell>
          <cell r="P593"/>
          <cell r="Q593"/>
          <cell r="R593" t="str">
            <v>SMA 2</v>
          </cell>
          <cell r="S593" t="str">
            <v>61-90</v>
          </cell>
        </row>
        <row r="594">
          <cell r="J594">
            <v>356556839</v>
          </cell>
          <cell r="K594"/>
          <cell r="L594"/>
          <cell r="M594"/>
          <cell r="N594"/>
          <cell r="O594"/>
          <cell r="P594"/>
          <cell r="Q594"/>
          <cell r="R594" t="str">
            <v>Standard</v>
          </cell>
          <cell r="S594" t="str">
            <v>Standard</v>
          </cell>
        </row>
        <row r="595">
          <cell r="J595">
            <v>351879244</v>
          </cell>
          <cell r="K595">
            <v>18920.57</v>
          </cell>
          <cell r="L595">
            <v>2093.4299999999998</v>
          </cell>
          <cell r="M595">
            <v>21014</v>
          </cell>
          <cell r="N595">
            <v>271</v>
          </cell>
          <cell r="O595">
            <v>271</v>
          </cell>
          <cell r="P595" t="str">
            <v>Y</v>
          </cell>
          <cell r="Q595"/>
          <cell r="R595" t="str">
            <v>W/O for written off cases</v>
          </cell>
          <cell r="S595" t="str">
            <v>&gt;180</v>
          </cell>
        </row>
        <row r="596">
          <cell r="J596">
            <v>358895357</v>
          </cell>
          <cell r="K596">
            <v>11786.71</v>
          </cell>
          <cell r="L596">
            <v>7603.29</v>
          </cell>
          <cell r="M596">
            <v>19390</v>
          </cell>
          <cell r="N596">
            <v>206</v>
          </cell>
          <cell r="O596">
            <v>206</v>
          </cell>
          <cell r="P596" t="str">
            <v>Y</v>
          </cell>
          <cell r="Q596"/>
          <cell r="R596" t="str">
            <v>Sub</v>
          </cell>
          <cell r="S596" t="str">
            <v>&gt;180</v>
          </cell>
        </row>
        <row r="597">
          <cell r="J597">
            <v>351938496</v>
          </cell>
          <cell r="K597">
            <v>5116.8999999999996</v>
          </cell>
          <cell r="L597">
            <v>170.1</v>
          </cell>
          <cell r="M597">
            <v>5287</v>
          </cell>
          <cell r="N597">
            <v>54</v>
          </cell>
          <cell r="O597">
            <v>54</v>
          </cell>
          <cell r="P597"/>
          <cell r="Q597"/>
          <cell r="R597" t="str">
            <v>SMA 1</v>
          </cell>
          <cell r="S597" t="str">
            <v>31-60</v>
          </cell>
        </row>
        <row r="598">
          <cell r="J598">
            <v>358895364</v>
          </cell>
          <cell r="K598"/>
          <cell r="L598"/>
          <cell r="M598"/>
          <cell r="N598"/>
          <cell r="O598"/>
          <cell r="P598"/>
          <cell r="Q598"/>
          <cell r="R598" t="str">
            <v>Standard</v>
          </cell>
          <cell r="S598" t="str">
            <v>Standard</v>
          </cell>
        </row>
        <row r="599">
          <cell r="J599">
            <v>351977995</v>
          </cell>
          <cell r="K599">
            <v>14689.46</v>
          </cell>
          <cell r="L599">
            <v>990.54</v>
          </cell>
          <cell r="M599">
            <v>15680</v>
          </cell>
          <cell r="N599">
            <v>213</v>
          </cell>
          <cell r="O599">
            <v>213</v>
          </cell>
          <cell r="P599" t="str">
            <v>Y</v>
          </cell>
          <cell r="Q599"/>
          <cell r="R599" t="str">
            <v>Sub</v>
          </cell>
          <cell r="S599" t="str">
            <v>&gt;180</v>
          </cell>
        </row>
        <row r="600">
          <cell r="J600">
            <v>356750181</v>
          </cell>
          <cell r="K600"/>
          <cell r="L600"/>
          <cell r="M600"/>
          <cell r="N600"/>
          <cell r="O600"/>
          <cell r="P600"/>
          <cell r="Q600"/>
          <cell r="R600" t="str">
            <v>Standard</v>
          </cell>
          <cell r="S600" t="str">
            <v>Standard</v>
          </cell>
        </row>
        <row r="601">
          <cell r="J601">
            <v>352207578</v>
          </cell>
          <cell r="K601"/>
          <cell r="L601"/>
          <cell r="M601"/>
          <cell r="N601"/>
          <cell r="O601"/>
          <cell r="P601"/>
          <cell r="Q601"/>
          <cell r="R601" t="str">
            <v>Standard</v>
          </cell>
          <cell r="S601" t="str">
            <v>Standard</v>
          </cell>
        </row>
        <row r="602">
          <cell r="J602">
            <v>356273531</v>
          </cell>
          <cell r="K602"/>
          <cell r="L602"/>
          <cell r="M602"/>
          <cell r="N602"/>
          <cell r="O602"/>
          <cell r="P602"/>
          <cell r="Q602"/>
          <cell r="R602" t="str">
            <v>Standard</v>
          </cell>
          <cell r="S602" t="str">
            <v>Standard</v>
          </cell>
        </row>
        <row r="603">
          <cell r="J603">
            <v>352207615</v>
          </cell>
          <cell r="K603"/>
          <cell r="L603"/>
          <cell r="M603"/>
          <cell r="N603"/>
          <cell r="O603"/>
          <cell r="P603"/>
          <cell r="Q603"/>
          <cell r="R603" t="str">
            <v>Standard</v>
          </cell>
          <cell r="S603" t="str">
            <v>Standard</v>
          </cell>
        </row>
        <row r="604">
          <cell r="J604">
            <v>352223642</v>
          </cell>
          <cell r="K604"/>
          <cell r="L604"/>
          <cell r="M604"/>
          <cell r="N604"/>
          <cell r="O604"/>
          <cell r="P604"/>
          <cell r="Q604"/>
          <cell r="R604" t="str">
            <v>Standard</v>
          </cell>
          <cell r="S604" t="str">
            <v>Standard</v>
          </cell>
        </row>
        <row r="605">
          <cell r="J605">
            <v>352250076</v>
          </cell>
          <cell r="K605"/>
          <cell r="L605"/>
          <cell r="M605"/>
          <cell r="N605"/>
          <cell r="O605"/>
          <cell r="P605"/>
          <cell r="Q605"/>
          <cell r="R605" t="str">
            <v>Standard</v>
          </cell>
          <cell r="S605" t="str">
            <v>Standard</v>
          </cell>
        </row>
        <row r="606">
          <cell r="J606">
            <v>352305166</v>
          </cell>
          <cell r="K606"/>
          <cell r="L606"/>
          <cell r="M606"/>
          <cell r="N606"/>
          <cell r="O606"/>
          <cell r="P606"/>
          <cell r="Q606"/>
          <cell r="R606" t="str">
            <v>Standard</v>
          </cell>
          <cell r="S606" t="str">
            <v>Standard</v>
          </cell>
        </row>
        <row r="607">
          <cell r="J607">
            <v>355099918</v>
          </cell>
          <cell r="K607"/>
          <cell r="L607"/>
          <cell r="M607"/>
          <cell r="N607"/>
          <cell r="O607"/>
          <cell r="P607"/>
          <cell r="Q607"/>
          <cell r="R607" t="str">
            <v>Standard</v>
          </cell>
          <cell r="S607" t="str">
            <v>Standard</v>
          </cell>
        </row>
        <row r="608">
          <cell r="J608">
            <v>352308429</v>
          </cell>
          <cell r="K608"/>
          <cell r="L608"/>
          <cell r="M608"/>
          <cell r="N608"/>
          <cell r="O608"/>
          <cell r="P608"/>
          <cell r="Q608"/>
          <cell r="R608" t="str">
            <v>Standard</v>
          </cell>
          <cell r="S608" t="str">
            <v>Standard</v>
          </cell>
        </row>
        <row r="609">
          <cell r="J609">
            <v>356170139</v>
          </cell>
          <cell r="K609"/>
          <cell r="L609"/>
          <cell r="M609"/>
          <cell r="N609"/>
          <cell r="O609"/>
          <cell r="P609"/>
          <cell r="Q609"/>
          <cell r="R609" t="str">
            <v>Standard</v>
          </cell>
          <cell r="S609" t="str">
            <v>Standard</v>
          </cell>
        </row>
        <row r="610">
          <cell r="J610">
            <v>352308430</v>
          </cell>
          <cell r="K610">
            <v>4233.82</v>
          </cell>
          <cell r="L610">
            <v>246.18</v>
          </cell>
          <cell r="M610">
            <v>4480</v>
          </cell>
          <cell r="N610">
            <v>62</v>
          </cell>
          <cell r="O610">
            <v>62</v>
          </cell>
          <cell r="P610"/>
          <cell r="Q610"/>
          <cell r="R610" t="str">
            <v>SMA 2</v>
          </cell>
          <cell r="S610" t="str">
            <v>61-90</v>
          </cell>
        </row>
        <row r="611">
          <cell r="J611">
            <v>352310897</v>
          </cell>
          <cell r="K611">
            <v>8296.14</v>
          </cell>
          <cell r="L611">
            <v>663.86</v>
          </cell>
          <cell r="M611">
            <v>8960</v>
          </cell>
          <cell r="N611">
            <v>125</v>
          </cell>
          <cell r="O611">
            <v>125</v>
          </cell>
          <cell r="P611" t="str">
            <v>Y</v>
          </cell>
          <cell r="Q611"/>
          <cell r="R611" t="str">
            <v>Sub</v>
          </cell>
          <cell r="S611" t="str">
            <v>121-150</v>
          </cell>
        </row>
        <row r="612">
          <cell r="J612">
            <v>352318594</v>
          </cell>
          <cell r="K612"/>
          <cell r="L612"/>
          <cell r="M612"/>
          <cell r="N612"/>
          <cell r="O612"/>
          <cell r="P612"/>
          <cell r="Q612"/>
          <cell r="R612" t="str">
            <v>Standard</v>
          </cell>
          <cell r="S612" t="str">
            <v>Standard</v>
          </cell>
        </row>
        <row r="613">
          <cell r="J613">
            <v>352326418</v>
          </cell>
          <cell r="K613"/>
          <cell r="L613"/>
          <cell r="M613"/>
          <cell r="N613"/>
          <cell r="O613"/>
          <cell r="P613"/>
          <cell r="Q613"/>
          <cell r="R613" t="str">
            <v>Standard</v>
          </cell>
          <cell r="S613" t="str">
            <v>Standard</v>
          </cell>
        </row>
        <row r="614">
          <cell r="J614">
            <v>352326419</v>
          </cell>
          <cell r="K614"/>
          <cell r="L614"/>
          <cell r="M614"/>
          <cell r="N614"/>
          <cell r="O614"/>
          <cell r="P614"/>
          <cell r="Q614"/>
          <cell r="R614" t="str">
            <v>Standard</v>
          </cell>
          <cell r="S614" t="str">
            <v>Standard</v>
          </cell>
        </row>
        <row r="615">
          <cell r="J615">
            <v>352331206</v>
          </cell>
          <cell r="K615"/>
          <cell r="L615"/>
          <cell r="M615"/>
          <cell r="N615"/>
          <cell r="O615"/>
          <cell r="P615"/>
          <cell r="Q615"/>
          <cell r="R615" t="str">
            <v>Standard</v>
          </cell>
          <cell r="S615" t="str">
            <v>Standard</v>
          </cell>
        </row>
        <row r="616">
          <cell r="J616">
            <v>355307633</v>
          </cell>
          <cell r="K616"/>
          <cell r="L616"/>
          <cell r="M616"/>
          <cell r="N616"/>
          <cell r="O616"/>
          <cell r="P616"/>
          <cell r="Q616"/>
          <cell r="R616" t="str">
            <v>Standard</v>
          </cell>
          <cell r="S616" t="str">
            <v>Standard</v>
          </cell>
        </row>
        <row r="617">
          <cell r="J617">
            <v>352331365</v>
          </cell>
          <cell r="K617"/>
          <cell r="L617"/>
          <cell r="M617"/>
          <cell r="N617"/>
          <cell r="O617"/>
          <cell r="P617"/>
          <cell r="Q617"/>
          <cell r="R617" t="str">
            <v>Standard</v>
          </cell>
          <cell r="S617" t="str">
            <v>Standard</v>
          </cell>
        </row>
        <row r="618">
          <cell r="J618">
            <v>355569783</v>
          </cell>
          <cell r="K618"/>
          <cell r="L618"/>
          <cell r="M618"/>
          <cell r="N618"/>
          <cell r="O618"/>
          <cell r="P618"/>
          <cell r="Q618"/>
          <cell r="R618" t="str">
            <v>Standard</v>
          </cell>
          <cell r="S618" t="str">
            <v>Standard</v>
          </cell>
        </row>
        <row r="619">
          <cell r="J619">
            <v>352331405</v>
          </cell>
          <cell r="K619"/>
          <cell r="L619"/>
          <cell r="M619"/>
          <cell r="N619"/>
          <cell r="O619"/>
          <cell r="P619"/>
          <cell r="Q619"/>
          <cell r="R619" t="str">
            <v>Standard</v>
          </cell>
          <cell r="S619" t="str">
            <v>Standard</v>
          </cell>
        </row>
        <row r="620">
          <cell r="J620">
            <v>355304900</v>
          </cell>
          <cell r="K620"/>
          <cell r="L620"/>
          <cell r="M620"/>
          <cell r="N620"/>
          <cell r="O620"/>
          <cell r="P620"/>
          <cell r="Q620"/>
          <cell r="R620" t="str">
            <v>Standard</v>
          </cell>
          <cell r="S620" t="str">
            <v>Standard</v>
          </cell>
        </row>
        <row r="621">
          <cell r="J621">
            <v>352341850</v>
          </cell>
          <cell r="K621"/>
          <cell r="L621"/>
          <cell r="M621"/>
          <cell r="N621"/>
          <cell r="O621"/>
          <cell r="P621"/>
          <cell r="Q621"/>
          <cell r="R621" t="str">
            <v>Standard</v>
          </cell>
          <cell r="S621" t="str">
            <v>Standard</v>
          </cell>
        </row>
        <row r="622">
          <cell r="J622">
            <v>352344506</v>
          </cell>
          <cell r="K622"/>
          <cell r="L622"/>
          <cell r="M622"/>
          <cell r="N622"/>
          <cell r="O622"/>
          <cell r="P622"/>
          <cell r="Q622"/>
          <cell r="R622" t="str">
            <v>Standard</v>
          </cell>
          <cell r="S622" t="str">
            <v>Standard</v>
          </cell>
        </row>
        <row r="623">
          <cell r="J623">
            <v>352402951</v>
          </cell>
          <cell r="K623"/>
          <cell r="L623"/>
          <cell r="M623"/>
          <cell r="N623"/>
          <cell r="O623"/>
          <cell r="P623"/>
          <cell r="Q623"/>
          <cell r="R623" t="str">
            <v>Standard</v>
          </cell>
          <cell r="S623" t="str">
            <v>Standard</v>
          </cell>
        </row>
        <row r="624">
          <cell r="J624">
            <v>352412227</v>
          </cell>
          <cell r="K624"/>
          <cell r="L624"/>
          <cell r="M624"/>
          <cell r="N624"/>
          <cell r="O624"/>
          <cell r="P624"/>
          <cell r="Q624"/>
          <cell r="R624" t="str">
            <v>Standard</v>
          </cell>
          <cell r="S624" t="str">
            <v>Standard</v>
          </cell>
        </row>
        <row r="625">
          <cell r="J625">
            <v>352412316</v>
          </cell>
          <cell r="K625"/>
          <cell r="L625"/>
          <cell r="M625"/>
          <cell r="N625"/>
          <cell r="O625"/>
          <cell r="P625"/>
          <cell r="Q625"/>
          <cell r="R625" t="str">
            <v>Standard</v>
          </cell>
          <cell r="S625" t="str">
            <v>Standard</v>
          </cell>
        </row>
        <row r="626">
          <cell r="J626">
            <v>352462931</v>
          </cell>
          <cell r="K626"/>
          <cell r="L626"/>
          <cell r="M626"/>
          <cell r="N626"/>
          <cell r="O626"/>
          <cell r="P626"/>
          <cell r="Q626"/>
          <cell r="R626" t="str">
            <v>Standard</v>
          </cell>
          <cell r="S626" t="str">
            <v>Standard</v>
          </cell>
        </row>
        <row r="627">
          <cell r="J627">
            <v>359248594</v>
          </cell>
          <cell r="K627"/>
          <cell r="L627"/>
          <cell r="M627"/>
          <cell r="N627"/>
          <cell r="O627"/>
          <cell r="P627"/>
          <cell r="Q627"/>
          <cell r="R627" t="str">
            <v>Standard</v>
          </cell>
          <cell r="S627" t="str">
            <v>Standard</v>
          </cell>
        </row>
        <row r="628">
          <cell r="J628">
            <v>352463005</v>
          </cell>
          <cell r="K628"/>
          <cell r="L628"/>
          <cell r="M628"/>
          <cell r="N628"/>
          <cell r="O628"/>
          <cell r="P628"/>
          <cell r="Q628"/>
          <cell r="R628" t="str">
            <v>Standard</v>
          </cell>
          <cell r="S628" t="str">
            <v>Standard</v>
          </cell>
        </row>
        <row r="629">
          <cell r="J629">
            <v>359343995</v>
          </cell>
          <cell r="K629"/>
          <cell r="L629"/>
          <cell r="M629"/>
          <cell r="N629"/>
          <cell r="O629"/>
          <cell r="P629"/>
          <cell r="Q629"/>
          <cell r="R629" t="str">
            <v>Standard</v>
          </cell>
          <cell r="S629" t="str">
            <v>Standard</v>
          </cell>
        </row>
        <row r="630">
          <cell r="J630">
            <v>352463036</v>
          </cell>
          <cell r="K630"/>
          <cell r="L630"/>
          <cell r="M630"/>
          <cell r="N630"/>
          <cell r="O630"/>
          <cell r="P630"/>
          <cell r="Q630"/>
          <cell r="R630" t="str">
            <v>Standard</v>
          </cell>
          <cell r="S630" t="str">
            <v>Standard</v>
          </cell>
        </row>
        <row r="631">
          <cell r="J631">
            <v>352483401</v>
          </cell>
          <cell r="K631"/>
          <cell r="L631"/>
          <cell r="M631"/>
          <cell r="N631"/>
          <cell r="O631"/>
          <cell r="P631"/>
          <cell r="Q631"/>
          <cell r="R631" t="str">
            <v>Standard</v>
          </cell>
          <cell r="S631" t="str">
            <v>Standard</v>
          </cell>
        </row>
        <row r="632">
          <cell r="J632">
            <v>352486429</v>
          </cell>
          <cell r="K632"/>
          <cell r="L632"/>
          <cell r="M632"/>
          <cell r="N632"/>
          <cell r="O632"/>
          <cell r="P632"/>
          <cell r="Q632"/>
          <cell r="R632" t="str">
            <v>Standard</v>
          </cell>
          <cell r="S632" t="str">
            <v>Standard</v>
          </cell>
        </row>
        <row r="633">
          <cell r="J633">
            <v>357153245</v>
          </cell>
          <cell r="K633"/>
          <cell r="L633"/>
          <cell r="M633"/>
          <cell r="N633"/>
          <cell r="O633"/>
          <cell r="P633"/>
          <cell r="Q633"/>
          <cell r="R633" t="str">
            <v>Standard</v>
          </cell>
          <cell r="S633" t="str">
            <v>Standard</v>
          </cell>
        </row>
        <row r="634">
          <cell r="J634">
            <v>352486785</v>
          </cell>
          <cell r="K634"/>
          <cell r="L634"/>
          <cell r="M634"/>
          <cell r="N634"/>
          <cell r="O634"/>
          <cell r="P634"/>
          <cell r="Q634"/>
          <cell r="R634" t="str">
            <v>Standard</v>
          </cell>
          <cell r="S634" t="str">
            <v>Standard</v>
          </cell>
        </row>
        <row r="635">
          <cell r="J635">
            <v>352486960</v>
          </cell>
          <cell r="K635"/>
          <cell r="L635"/>
          <cell r="M635"/>
          <cell r="N635"/>
          <cell r="O635"/>
          <cell r="P635"/>
          <cell r="Q635"/>
          <cell r="R635" t="str">
            <v>Standard</v>
          </cell>
          <cell r="S635" t="str">
            <v>Standard</v>
          </cell>
        </row>
        <row r="636">
          <cell r="J636">
            <v>352488029</v>
          </cell>
          <cell r="K636">
            <v>1909.71</v>
          </cell>
          <cell r="L636">
            <v>37.29</v>
          </cell>
          <cell r="M636">
            <v>1947</v>
          </cell>
          <cell r="N636">
            <v>3</v>
          </cell>
          <cell r="O636">
            <v>3</v>
          </cell>
          <cell r="P636"/>
          <cell r="Q636"/>
          <cell r="R636" t="str">
            <v>SMA 0</v>
          </cell>
          <cell r="S636" t="str">
            <v>1-30 Days</v>
          </cell>
        </row>
        <row r="637">
          <cell r="J637">
            <v>356227726</v>
          </cell>
          <cell r="K637"/>
          <cell r="L637"/>
          <cell r="M637"/>
          <cell r="N637"/>
          <cell r="O637">
            <v>3</v>
          </cell>
          <cell r="P637"/>
          <cell r="Q637"/>
          <cell r="R637" t="str">
            <v>SMA 0</v>
          </cell>
          <cell r="S637" t="str">
            <v>1-30 Days</v>
          </cell>
        </row>
        <row r="638">
          <cell r="J638">
            <v>352491399</v>
          </cell>
          <cell r="K638">
            <v>1909.71</v>
          </cell>
          <cell r="L638">
            <v>37.29</v>
          </cell>
          <cell r="M638">
            <v>1947</v>
          </cell>
          <cell r="N638">
            <v>3</v>
          </cell>
          <cell r="O638">
            <v>3</v>
          </cell>
          <cell r="P638"/>
          <cell r="Q638"/>
          <cell r="R638" t="str">
            <v>SMA 0</v>
          </cell>
          <cell r="S638" t="str">
            <v>1-30 Days</v>
          </cell>
        </row>
        <row r="639">
          <cell r="J639">
            <v>355841324</v>
          </cell>
          <cell r="K639"/>
          <cell r="L639"/>
          <cell r="M639"/>
          <cell r="N639"/>
          <cell r="O639">
            <v>3</v>
          </cell>
          <cell r="P639"/>
          <cell r="Q639"/>
          <cell r="R639" t="str">
            <v>SMA 0</v>
          </cell>
          <cell r="S639" t="str">
            <v>1-30 Days</v>
          </cell>
        </row>
        <row r="640">
          <cell r="J640">
            <v>352520377</v>
          </cell>
          <cell r="K640"/>
          <cell r="L640"/>
          <cell r="M640"/>
          <cell r="N640"/>
          <cell r="O640"/>
          <cell r="P640"/>
          <cell r="Q640"/>
          <cell r="R640" t="str">
            <v>Standard</v>
          </cell>
          <cell r="S640" t="str">
            <v>Standard</v>
          </cell>
        </row>
        <row r="641">
          <cell r="J641">
            <v>356091693</v>
          </cell>
          <cell r="K641"/>
          <cell r="L641"/>
          <cell r="M641"/>
          <cell r="N641"/>
          <cell r="O641"/>
          <cell r="P641"/>
          <cell r="Q641"/>
          <cell r="R641" t="str">
            <v>Standard</v>
          </cell>
          <cell r="S641" t="str">
            <v>Standard</v>
          </cell>
        </row>
        <row r="642">
          <cell r="J642">
            <v>352520411</v>
          </cell>
          <cell r="K642"/>
          <cell r="L642"/>
          <cell r="M642"/>
          <cell r="N642"/>
          <cell r="O642"/>
          <cell r="P642"/>
          <cell r="Q642"/>
          <cell r="R642" t="str">
            <v>Standard</v>
          </cell>
          <cell r="S642" t="str">
            <v>Standard</v>
          </cell>
        </row>
        <row r="643">
          <cell r="J643">
            <v>352534501</v>
          </cell>
          <cell r="K643"/>
          <cell r="L643"/>
          <cell r="M643"/>
          <cell r="N643"/>
          <cell r="O643"/>
          <cell r="P643"/>
          <cell r="Q643"/>
          <cell r="R643" t="str">
            <v>Standard</v>
          </cell>
          <cell r="S643" t="str">
            <v>Standard</v>
          </cell>
        </row>
        <row r="644">
          <cell r="J644">
            <v>357656727</v>
          </cell>
          <cell r="K644"/>
          <cell r="L644"/>
          <cell r="M644"/>
          <cell r="N644"/>
          <cell r="O644"/>
          <cell r="P644"/>
          <cell r="Q644"/>
          <cell r="R644" t="str">
            <v>Standard</v>
          </cell>
          <cell r="S644" t="str">
            <v>Standard</v>
          </cell>
        </row>
        <row r="645">
          <cell r="J645">
            <v>353209039</v>
          </cell>
          <cell r="K645">
            <v>1258.4100000000001</v>
          </cell>
          <cell r="L645">
            <v>24.59</v>
          </cell>
          <cell r="M645">
            <v>1283</v>
          </cell>
          <cell r="N645">
            <v>122</v>
          </cell>
          <cell r="O645">
            <v>122</v>
          </cell>
          <cell r="P645" t="str">
            <v>Y</v>
          </cell>
          <cell r="Q645"/>
          <cell r="R645" t="str">
            <v>Sub</v>
          </cell>
          <cell r="S645" t="str">
            <v>121-150</v>
          </cell>
        </row>
        <row r="646">
          <cell r="J646">
            <v>352553168</v>
          </cell>
          <cell r="K646">
            <v>4240.3</v>
          </cell>
          <cell r="L646">
            <v>239.7</v>
          </cell>
          <cell r="M646">
            <v>4480</v>
          </cell>
          <cell r="N646">
            <v>31</v>
          </cell>
          <cell r="O646">
            <v>31</v>
          </cell>
          <cell r="P646"/>
          <cell r="Q646"/>
          <cell r="R646" t="str">
            <v>SMA 1</v>
          </cell>
          <cell r="S646" t="str">
            <v>31-60</v>
          </cell>
        </row>
        <row r="647">
          <cell r="J647">
            <v>356296970</v>
          </cell>
          <cell r="K647">
            <v>1912.95</v>
          </cell>
          <cell r="L647">
            <v>107.05</v>
          </cell>
          <cell r="M647">
            <v>2020</v>
          </cell>
          <cell r="N647">
            <v>3</v>
          </cell>
          <cell r="O647">
            <v>31</v>
          </cell>
          <cell r="P647"/>
          <cell r="Q647"/>
          <cell r="R647" t="str">
            <v>SMA 1</v>
          </cell>
          <cell r="S647" t="str">
            <v>31-60</v>
          </cell>
        </row>
        <row r="648">
          <cell r="J648">
            <v>352553807</v>
          </cell>
          <cell r="K648">
            <v>17660.59</v>
          </cell>
          <cell r="L648">
            <v>2499.41</v>
          </cell>
          <cell r="M648">
            <v>20160</v>
          </cell>
          <cell r="N648">
            <v>241</v>
          </cell>
          <cell r="O648">
            <v>241</v>
          </cell>
          <cell r="P648" t="str">
            <v>Y</v>
          </cell>
          <cell r="Q648"/>
          <cell r="R648" t="str">
            <v>W/O for written off cases</v>
          </cell>
          <cell r="S648" t="str">
            <v>&gt;180</v>
          </cell>
        </row>
        <row r="649">
          <cell r="J649">
            <v>355307275</v>
          </cell>
          <cell r="K649">
            <v>16036.85</v>
          </cell>
          <cell r="L649">
            <v>1716.15</v>
          </cell>
          <cell r="M649">
            <v>17753</v>
          </cell>
          <cell r="N649">
            <v>241</v>
          </cell>
          <cell r="O649">
            <v>241</v>
          </cell>
          <cell r="P649" t="str">
            <v>Y</v>
          </cell>
          <cell r="Q649"/>
          <cell r="R649" t="str">
            <v>W/O for written off cases</v>
          </cell>
          <cell r="S649" t="str">
            <v>&gt;180</v>
          </cell>
        </row>
        <row r="650">
          <cell r="J650">
            <v>352576947</v>
          </cell>
          <cell r="K650"/>
          <cell r="L650"/>
          <cell r="M650"/>
          <cell r="N650"/>
          <cell r="O650"/>
          <cell r="P650"/>
          <cell r="Q650"/>
          <cell r="R650" t="str">
            <v>Standard</v>
          </cell>
          <cell r="S650" t="str">
            <v>Standard</v>
          </cell>
        </row>
        <row r="651">
          <cell r="J651">
            <v>352582139</v>
          </cell>
          <cell r="K651"/>
          <cell r="L651"/>
          <cell r="M651"/>
          <cell r="N651"/>
          <cell r="O651"/>
          <cell r="P651"/>
          <cell r="Q651"/>
          <cell r="R651" t="str">
            <v>Standard</v>
          </cell>
          <cell r="S651" t="str">
            <v>Standard</v>
          </cell>
        </row>
        <row r="652">
          <cell r="J652">
            <v>352583886</v>
          </cell>
          <cell r="K652"/>
          <cell r="L652"/>
          <cell r="M652"/>
          <cell r="N652"/>
          <cell r="O652"/>
          <cell r="P652"/>
          <cell r="Q652"/>
          <cell r="R652" t="str">
            <v>Standard</v>
          </cell>
          <cell r="S652" t="str">
            <v>Standard</v>
          </cell>
        </row>
        <row r="653">
          <cell r="J653">
            <v>352587670</v>
          </cell>
          <cell r="K653">
            <v>2103.5300000000002</v>
          </cell>
          <cell r="L653">
            <v>136.47</v>
          </cell>
          <cell r="M653">
            <v>2240</v>
          </cell>
          <cell r="N653">
            <v>34</v>
          </cell>
          <cell r="O653">
            <v>34</v>
          </cell>
          <cell r="P653"/>
          <cell r="Q653"/>
          <cell r="R653" t="str">
            <v>SMA 1</v>
          </cell>
          <cell r="S653" t="str">
            <v>31-60</v>
          </cell>
        </row>
        <row r="654">
          <cell r="J654">
            <v>359240324</v>
          </cell>
          <cell r="K654"/>
          <cell r="L654"/>
          <cell r="M654"/>
          <cell r="N654"/>
          <cell r="O654"/>
          <cell r="P654"/>
          <cell r="Q654"/>
          <cell r="R654" t="str">
            <v>Standard</v>
          </cell>
          <cell r="S654" t="str">
            <v>Standard</v>
          </cell>
        </row>
        <row r="655">
          <cell r="J655">
            <v>352589864</v>
          </cell>
          <cell r="K655">
            <v>4124.09</v>
          </cell>
          <cell r="L655">
            <v>355.91</v>
          </cell>
          <cell r="M655">
            <v>4480</v>
          </cell>
          <cell r="N655">
            <v>52</v>
          </cell>
          <cell r="O655">
            <v>52</v>
          </cell>
          <cell r="P655"/>
          <cell r="Q655"/>
          <cell r="R655" t="str">
            <v>SMA 1</v>
          </cell>
          <cell r="S655" t="str">
            <v>31-60</v>
          </cell>
        </row>
        <row r="656">
          <cell r="J656">
            <v>352614501</v>
          </cell>
          <cell r="K656"/>
          <cell r="L656"/>
          <cell r="M656"/>
          <cell r="N656"/>
          <cell r="O656"/>
          <cell r="P656"/>
          <cell r="Q656"/>
          <cell r="R656" t="str">
            <v>Standard</v>
          </cell>
          <cell r="S656" t="str">
            <v>Standard</v>
          </cell>
        </row>
        <row r="657">
          <cell r="J657">
            <v>352619041</v>
          </cell>
          <cell r="K657"/>
          <cell r="L657"/>
          <cell r="M657"/>
          <cell r="N657"/>
          <cell r="O657"/>
          <cell r="P657"/>
          <cell r="Q657"/>
          <cell r="R657" t="str">
            <v>Standard</v>
          </cell>
          <cell r="S657" t="str">
            <v>Standard</v>
          </cell>
        </row>
        <row r="658">
          <cell r="J658">
            <v>358577764</v>
          </cell>
          <cell r="K658">
            <v>2204.5</v>
          </cell>
          <cell r="L658">
            <v>885.5</v>
          </cell>
          <cell r="M658">
            <v>3090</v>
          </cell>
          <cell r="N658">
            <v>34</v>
          </cell>
          <cell r="O658">
            <v>34</v>
          </cell>
          <cell r="P658"/>
          <cell r="Q658"/>
          <cell r="R658" t="str">
            <v>SMA 1</v>
          </cell>
          <cell r="S658" t="str">
            <v>31-60</v>
          </cell>
        </row>
        <row r="659">
          <cell r="J659">
            <v>352619346</v>
          </cell>
          <cell r="K659"/>
          <cell r="L659"/>
          <cell r="M659"/>
          <cell r="N659"/>
          <cell r="O659"/>
          <cell r="P659"/>
          <cell r="Q659"/>
          <cell r="R659" t="str">
            <v>Standard</v>
          </cell>
          <cell r="S659" t="str">
            <v>Standard</v>
          </cell>
        </row>
        <row r="660">
          <cell r="J660">
            <v>355889163</v>
          </cell>
          <cell r="K660"/>
          <cell r="L660"/>
          <cell r="M660"/>
          <cell r="N660"/>
          <cell r="O660"/>
          <cell r="P660"/>
          <cell r="Q660"/>
          <cell r="R660" t="str">
            <v>Standard</v>
          </cell>
          <cell r="S660" t="str">
            <v>Standard</v>
          </cell>
        </row>
        <row r="661">
          <cell r="J661">
            <v>352630756</v>
          </cell>
          <cell r="K661"/>
          <cell r="L661"/>
          <cell r="M661"/>
          <cell r="N661"/>
          <cell r="O661"/>
          <cell r="P661"/>
          <cell r="Q661"/>
          <cell r="R661" t="str">
            <v>Standard</v>
          </cell>
          <cell r="S661" t="str">
            <v>Standard</v>
          </cell>
        </row>
        <row r="662">
          <cell r="J662">
            <v>352631022</v>
          </cell>
          <cell r="K662"/>
          <cell r="L662"/>
          <cell r="M662"/>
          <cell r="N662"/>
          <cell r="O662"/>
          <cell r="P662"/>
          <cell r="Q662"/>
          <cell r="R662" t="str">
            <v>Standard</v>
          </cell>
          <cell r="S662" t="str">
            <v>Standard</v>
          </cell>
        </row>
        <row r="663">
          <cell r="J663">
            <v>359410237</v>
          </cell>
          <cell r="K663"/>
          <cell r="L663"/>
          <cell r="M663"/>
          <cell r="N663"/>
          <cell r="O663"/>
          <cell r="P663"/>
          <cell r="Q663"/>
          <cell r="R663" t="str">
            <v>Standard</v>
          </cell>
          <cell r="S663" t="str">
            <v>Standard</v>
          </cell>
        </row>
        <row r="664">
          <cell r="J664">
            <v>352632340</v>
          </cell>
          <cell r="K664"/>
          <cell r="L664"/>
          <cell r="M664"/>
          <cell r="N664"/>
          <cell r="O664"/>
          <cell r="P664"/>
          <cell r="Q664"/>
          <cell r="R664" t="str">
            <v>Standard</v>
          </cell>
          <cell r="S664" t="str">
            <v>Standard</v>
          </cell>
        </row>
        <row r="665">
          <cell r="J665">
            <v>352644226</v>
          </cell>
          <cell r="K665">
            <v>2146.2399999999998</v>
          </cell>
          <cell r="L665">
            <v>93.76</v>
          </cell>
          <cell r="M665">
            <v>2240</v>
          </cell>
          <cell r="N665">
            <v>3</v>
          </cell>
          <cell r="O665">
            <v>3</v>
          </cell>
          <cell r="P665"/>
          <cell r="Q665"/>
          <cell r="R665" t="str">
            <v>SMA 0</v>
          </cell>
          <cell r="S665" t="str">
            <v>1-30 Days</v>
          </cell>
        </row>
        <row r="666">
          <cell r="J666">
            <v>352644316</v>
          </cell>
          <cell r="K666"/>
          <cell r="L666"/>
          <cell r="M666"/>
          <cell r="N666"/>
          <cell r="O666"/>
          <cell r="P666"/>
          <cell r="Q666"/>
          <cell r="R666" t="str">
            <v>Standard</v>
          </cell>
          <cell r="S666" t="str">
            <v>Standard</v>
          </cell>
        </row>
        <row r="667">
          <cell r="J667">
            <v>352644602</v>
          </cell>
          <cell r="K667"/>
          <cell r="L667"/>
          <cell r="M667"/>
          <cell r="N667"/>
          <cell r="O667"/>
          <cell r="P667"/>
          <cell r="Q667"/>
          <cell r="R667" t="str">
            <v>Standard</v>
          </cell>
          <cell r="S667" t="str">
            <v>Standard</v>
          </cell>
        </row>
        <row r="668">
          <cell r="J668">
            <v>352645579</v>
          </cell>
          <cell r="K668"/>
          <cell r="L668"/>
          <cell r="M668"/>
          <cell r="N668"/>
          <cell r="O668"/>
          <cell r="P668"/>
          <cell r="Q668"/>
          <cell r="R668" t="str">
            <v>Standard</v>
          </cell>
          <cell r="S668" t="str">
            <v>Standard</v>
          </cell>
        </row>
        <row r="669">
          <cell r="J669">
            <v>355299847</v>
          </cell>
          <cell r="K669"/>
          <cell r="L669"/>
          <cell r="M669"/>
          <cell r="N669"/>
          <cell r="O669"/>
          <cell r="P669"/>
          <cell r="Q669"/>
          <cell r="R669" t="str">
            <v>Standard</v>
          </cell>
          <cell r="S669" t="str">
            <v>Standard</v>
          </cell>
        </row>
        <row r="670">
          <cell r="J670">
            <v>352646654</v>
          </cell>
          <cell r="K670"/>
          <cell r="L670"/>
          <cell r="M670"/>
          <cell r="N670"/>
          <cell r="O670"/>
          <cell r="P670"/>
          <cell r="Q670"/>
          <cell r="R670" t="str">
            <v>Standard</v>
          </cell>
          <cell r="S670" t="str">
            <v>Standard</v>
          </cell>
        </row>
        <row r="671">
          <cell r="J671">
            <v>355793987</v>
          </cell>
          <cell r="K671"/>
          <cell r="L671"/>
          <cell r="M671"/>
          <cell r="N671"/>
          <cell r="O671"/>
          <cell r="P671"/>
          <cell r="Q671"/>
          <cell r="R671" t="str">
            <v>Standard</v>
          </cell>
          <cell r="S671" t="str">
            <v>Standard</v>
          </cell>
        </row>
        <row r="672">
          <cell r="J672">
            <v>352677522</v>
          </cell>
          <cell r="K672">
            <v>13805.52</v>
          </cell>
          <cell r="L672">
            <v>1874.48</v>
          </cell>
          <cell r="M672">
            <v>15680</v>
          </cell>
          <cell r="N672">
            <v>213</v>
          </cell>
          <cell r="O672">
            <v>213</v>
          </cell>
          <cell r="P672" t="str">
            <v>Y</v>
          </cell>
          <cell r="Q672"/>
          <cell r="R672" t="str">
            <v>Sub</v>
          </cell>
          <cell r="S672" t="str">
            <v>&gt;180</v>
          </cell>
        </row>
        <row r="673">
          <cell r="J673">
            <v>356214929</v>
          </cell>
          <cell r="K673">
            <v>12255.81</v>
          </cell>
          <cell r="L673">
            <v>1884.19</v>
          </cell>
          <cell r="M673">
            <v>14140</v>
          </cell>
          <cell r="N673">
            <v>213</v>
          </cell>
          <cell r="O673">
            <v>213</v>
          </cell>
          <cell r="P673" t="str">
            <v>Y</v>
          </cell>
          <cell r="Q673"/>
          <cell r="R673" t="str">
            <v>Sub</v>
          </cell>
          <cell r="S673" t="str">
            <v>&gt;180</v>
          </cell>
        </row>
        <row r="674">
          <cell r="J674">
            <v>352679594</v>
          </cell>
          <cell r="K674"/>
          <cell r="L674"/>
          <cell r="M674"/>
          <cell r="N674"/>
          <cell r="O674"/>
          <cell r="P674"/>
          <cell r="Q674"/>
          <cell r="R674" t="str">
            <v>Standard</v>
          </cell>
          <cell r="S674" t="str">
            <v>Standard</v>
          </cell>
        </row>
        <row r="675">
          <cell r="J675">
            <v>355307124</v>
          </cell>
          <cell r="K675"/>
          <cell r="L675"/>
          <cell r="M675"/>
          <cell r="N675"/>
          <cell r="O675"/>
          <cell r="P675"/>
          <cell r="Q675"/>
          <cell r="R675" t="str">
            <v>Standard</v>
          </cell>
          <cell r="S675" t="str">
            <v>Standard</v>
          </cell>
        </row>
        <row r="676">
          <cell r="J676">
            <v>352687157</v>
          </cell>
          <cell r="K676">
            <v>11947.21</v>
          </cell>
          <cell r="L676">
            <v>1492.79</v>
          </cell>
          <cell r="M676">
            <v>13440</v>
          </cell>
          <cell r="N676">
            <v>173</v>
          </cell>
          <cell r="O676">
            <v>173</v>
          </cell>
          <cell r="P676" t="str">
            <v>Y</v>
          </cell>
          <cell r="Q676"/>
          <cell r="R676" t="str">
            <v>Sub</v>
          </cell>
          <cell r="S676" t="str">
            <v>151-180</v>
          </cell>
        </row>
        <row r="677">
          <cell r="J677">
            <v>356932786</v>
          </cell>
          <cell r="K677">
            <v>10148.870000000001</v>
          </cell>
          <cell r="L677">
            <v>1971.13</v>
          </cell>
          <cell r="M677">
            <v>12120</v>
          </cell>
          <cell r="N677">
            <v>173</v>
          </cell>
          <cell r="O677">
            <v>173</v>
          </cell>
          <cell r="P677" t="str">
            <v>Y</v>
          </cell>
          <cell r="Q677"/>
          <cell r="R677" t="str">
            <v>Sub</v>
          </cell>
          <cell r="S677" t="str">
            <v>151-180</v>
          </cell>
        </row>
        <row r="678">
          <cell r="J678">
            <v>352688150</v>
          </cell>
          <cell r="K678"/>
          <cell r="L678"/>
          <cell r="M678"/>
          <cell r="N678"/>
          <cell r="O678"/>
          <cell r="P678"/>
          <cell r="Q678"/>
          <cell r="R678" t="str">
            <v>Standard</v>
          </cell>
          <cell r="S678" t="str">
            <v>Standard</v>
          </cell>
        </row>
        <row r="679">
          <cell r="J679">
            <v>355835399</v>
          </cell>
          <cell r="K679"/>
          <cell r="L679"/>
          <cell r="M679"/>
          <cell r="N679"/>
          <cell r="O679"/>
          <cell r="P679"/>
          <cell r="Q679"/>
          <cell r="R679" t="str">
            <v>Standard</v>
          </cell>
          <cell r="S679" t="str">
            <v>Standard</v>
          </cell>
        </row>
        <row r="680">
          <cell r="J680">
            <v>352689577</v>
          </cell>
          <cell r="K680">
            <v>22949.97</v>
          </cell>
          <cell r="L680">
            <v>3930.03</v>
          </cell>
          <cell r="M680">
            <v>26880</v>
          </cell>
          <cell r="N680">
            <v>332</v>
          </cell>
          <cell r="O680">
            <v>367</v>
          </cell>
          <cell r="P680" t="str">
            <v>Y</v>
          </cell>
          <cell r="Q680"/>
          <cell r="R680" t="str">
            <v>Sub</v>
          </cell>
          <cell r="S680" t="str">
            <v>&gt;180</v>
          </cell>
        </row>
        <row r="681">
          <cell r="J681">
            <v>356036439</v>
          </cell>
          <cell r="K681">
            <v>25338.78</v>
          </cell>
          <cell r="L681">
            <v>5211.22</v>
          </cell>
          <cell r="M681">
            <v>30550</v>
          </cell>
          <cell r="N681">
            <v>367</v>
          </cell>
          <cell r="O681">
            <v>367</v>
          </cell>
          <cell r="P681" t="str">
            <v>Y</v>
          </cell>
          <cell r="Q681"/>
          <cell r="R681" t="str">
            <v>W/O for written off cases</v>
          </cell>
          <cell r="S681" t="str">
            <v>&gt;180</v>
          </cell>
        </row>
        <row r="682">
          <cell r="J682">
            <v>352710624</v>
          </cell>
          <cell r="K682"/>
          <cell r="L682"/>
          <cell r="M682"/>
          <cell r="N682"/>
          <cell r="O682"/>
          <cell r="P682"/>
          <cell r="Q682"/>
          <cell r="R682" t="str">
            <v>Standard</v>
          </cell>
          <cell r="S682" t="str">
            <v>Standard</v>
          </cell>
        </row>
        <row r="683">
          <cell r="J683">
            <v>352711265</v>
          </cell>
          <cell r="K683"/>
          <cell r="L683"/>
          <cell r="M683"/>
          <cell r="N683"/>
          <cell r="O683"/>
          <cell r="P683"/>
          <cell r="Q683"/>
          <cell r="R683" t="str">
            <v>Standard</v>
          </cell>
          <cell r="S683" t="str">
            <v>Standard</v>
          </cell>
        </row>
        <row r="684">
          <cell r="J684">
            <v>352719177</v>
          </cell>
          <cell r="K684">
            <v>13823.16</v>
          </cell>
          <cell r="L684">
            <v>1856.84</v>
          </cell>
          <cell r="M684">
            <v>15680</v>
          </cell>
          <cell r="N684">
            <v>209</v>
          </cell>
          <cell r="O684">
            <v>209</v>
          </cell>
          <cell r="P684" t="str">
            <v>Y</v>
          </cell>
          <cell r="Q684"/>
          <cell r="R684" t="str">
            <v>Sub</v>
          </cell>
          <cell r="S684" t="str">
            <v>&gt;180</v>
          </cell>
        </row>
        <row r="685">
          <cell r="J685">
            <v>352720222</v>
          </cell>
          <cell r="K685"/>
          <cell r="L685"/>
          <cell r="M685"/>
          <cell r="N685"/>
          <cell r="O685"/>
          <cell r="P685"/>
          <cell r="Q685"/>
          <cell r="R685" t="str">
            <v>Standard</v>
          </cell>
          <cell r="S685" t="str">
            <v>Standard</v>
          </cell>
        </row>
        <row r="686">
          <cell r="J686">
            <v>356984190</v>
          </cell>
          <cell r="K686"/>
          <cell r="L686"/>
          <cell r="M686"/>
          <cell r="N686"/>
          <cell r="O686"/>
          <cell r="P686"/>
          <cell r="Q686"/>
          <cell r="R686" t="str">
            <v>Standard</v>
          </cell>
          <cell r="S686" t="str">
            <v>Standard</v>
          </cell>
        </row>
        <row r="687">
          <cell r="J687">
            <v>352726244</v>
          </cell>
          <cell r="K687"/>
          <cell r="L687"/>
          <cell r="M687"/>
          <cell r="N687"/>
          <cell r="O687"/>
          <cell r="P687"/>
          <cell r="Q687"/>
          <cell r="R687" t="str">
            <v>Standard</v>
          </cell>
          <cell r="S687" t="str">
            <v>Standard</v>
          </cell>
        </row>
        <row r="688">
          <cell r="J688">
            <v>352729750</v>
          </cell>
          <cell r="K688"/>
          <cell r="L688"/>
          <cell r="M688"/>
          <cell r="N688"/>
          <cell r="O688"/>
          <cell r="P688"/>
          <cell r="Q688"/>
          <cell r="R688" t="str">
            <v>Standard</v>
          </cell>
          <cell r="S688" t="str">
            <v>Standard</v>
          </cell>
        </row>
        <row r="689">
          <cell r="J689">
            <v>352740494</v>
          </cell>
          <cell r="K689"/>
          <cell r="L689"/>
          <cell r="M689"/>
          <cell r="N689"/>
          <cell r="O689"/>
          <cell r="P689"/>
          <cell r="Q689"/>
          <cell r="R689" t="str">
            <v>Standard</v>
          </cell>
          <cell r="S689" t="str">
            <v>Standard</v>
          </cell>
        </row>
        <row r="690">
          <cell r="J690">
            <v>355891917</v>
          </cell>
          <cell r="K690"/>
          <cell r="L690"/>
          <cell r="M690"/>
          <cell r="N690"/>
          <cell r="O690"/>
          <cell r="P690"/>
          <cell r="Q690"/>
          <cell r="R690" t="str">
            <v>Standard</v>
          </cell>
          <cell r="S690" t="str">
            <v>Standard</v>
          </cell>
        </row>
        <row r="691">
          <cell r="J691">
            <v>352785049</v>
          </cell>
          <cell r="K691"/>
          <cell r="L691"/>
          <cell r="M691"/>
          <cell r="N691"/>
          <cell r="O691"/>
          <cell r="P691"/>
          <cell r="Q691"/>
          <cell r="R691" t="str">
            <v>Standard</v>
          </cell>
          <cell r="S691" t="str">
            <v>Standard</v>
          </cell>
        </row>
        <row r="692">
          <cell r="J692">
            <v>358577771</v>
          </cell>
          <cell r="K692">
            <v>8555.7999999999993</v>
          </cell>
          <cell r="L692">
            <v>3804.2</v>
          </cell>
          <cell r="M692">
            <v>12360</v>
          </cell>
          <cell r="N692">
            <v>125</v>
          </cell>
          <cell r="O692">
            <v>125</v>
          </cell>
          <cell r="P692" t="str">
            <v>Y</v>
          </cell>
          <cell r="Q692"/>
          <cell r="R692" t="str">
            <v>Sub</v>
          </cell>
          <cell r="S692" t="str">
            <v>121-150</v>
          </cell>
        </row>
        <row r="693">
          <cell r="J693">
            <v>358895347</v>
          </cell>
          <cell r="K693">
            <v>3160.56</v>
          </cell>
          <cell r="L693">
            <v>739.44</v>
          </cell>
          <cell r="M693">
            <v>3900</v>
          </cell>
          <cell r="N693">
            <v>61</v>
          </cell>
          <cell r="O693">
            <v>61</v>
          </cell>
          <cell r="P693"/>
          <cell r="Q693"/>
          <cell r="R693" t="str">
            <v>SMA 2</v>
          </cell>
          <cell r="S693" t="str">
            <v>61-90</v>
          </cell>
        </row>
        <row r="694">
          <cell r="J694">
            <v>352794194</v>
          </cell>
          <cell r="K694"/>
          <cell r="L694"/>
          <cell r="M694"/>
          <cell r="N694"/>
          <cell r="O694"/>
          <cell r="P694"/>
          <cell r="Q694"/>
          <cell r="R694" t="str">
            <v>Standard</v>
          </cell>
          <cell r="S694" t="str">
            <v>Standard</v>
          </cell>
        </row>
        <row r="695">
          <cell r="J695">
            <v>352794287</v>
          </cell>
          <cell r="K695">
            <v>2092.44</v>
          </cell>
          <cell r="L695">
            <v>147.56</v>
          </cell>
          <cell r="M695">
            <v>2240</v>
          </cell>
          <cell r="N695">
            <v>3</v>
          </cell>
          <cell r="O695">
            <v>3</v>
          </cell>
          <cell r="P695"/>
          <cell r="Q695"/>
          <cell r="R695" t="str">
            <v>SMA 0</v>
          </cell>
          <cell r="S695" t="str">
            <v>1-30 Days</v>
          </cell>
        </row>
        <row r="696">
          <cell r="J696">
            <v>356698734</v>
          </cell>
          <cell r="K696">
            <v>1875.36</v>
          </cell>
          <cell r="L696">
            <v>144.63999999999999</v>
          </cell>
          <cell r="M696">
            <v>2020</v>
          </cell>
          <cell r="N696">
            <v>3</v>
          </cell>
          <cell r="O696">
            <v>3</v>
          </cell>
          <cell r="P696"/>
          <cell r="Q696"/>
          <cell r="R696" t="str">
            <v>SMA 0</v>
          </cell>
          <cell r="S696" t="str">
            <v>1-30 Days</v>
          </cell>
        </row>
        <row r="697">
          <cell r="J697">
            <v>352794288</v>
          </cell>
          <cell r="K697">
            <v>2092.44</v>
          </cell>
          <cell r="L697">
            <v>147.56</v>
          </cell>
          <cell r="M697">
            <v>2240</v>
          </cell>
          <cell r="N697">
            <v>3</v>
          </cell>
          <cell r="O697">
            <v>3</v>
          </cell>
          <cell r="P697"/>
          <cell r="Q697"/>
          <cell r="R697" t="str">
            <v>SMA 0</v>
          </cell>
          <cell r="S697" t="str">
            <v>1-30 Days</v>
          </cell>
        </row>
        <row r="698">
          <cell r="J698">
            <v>355985182</v>
          </cell>
          <cell r="K698">
            <v>1900.84</v>
          </cell>
          <cell r="L698">
            <v>119.16</v>
          </cell>
          <cell r="M698">
            <v>2020</v>
          </cell>
          <cell r="N698">
            <v>3</v>
          </cell>
          <cell r="O698">
            <v>3</v>
          </cell>
          <cell r="P698"/>
          <cell r="Q698"/>
          <cell r="R698" t="str">
            <v>SMA 0</v>
          </cell>
          <cell r="S698" t="str">
            <v>1-30 Days</v>
          </cell>
        </row>
        <row r="699">
          <cell r="J699">
            <v>352815055</v>
          </cell>
          <cell r="K699">
            <v>13422.04</v>
          </cell>
          <cell r="L699">
            <v>2257.96</v>
          </cell>
          <cell r="M699">
            <v>15680</v>
          </cell>
          <cell r="N699">
            <v>209</v>
          </cell>
          <cell r="O699">
            <v>209</v>
          </cell>
          <cell r="P699" t="str">
            <v>Y</v>
          </cell>
          <cell r="Q699"/>
          <cell r="R699" t="str">
            <v>Sub</v>
          </cell>
          <cell r="S699" t="str">
            <v>&gt;180</v>
          </cell>
        </row>
        <row r="700">
          <cell r="J700">
            <v>352815110</v>
          </cell>
          <cell r="K700"/>
          <cell r="L700"/>
          <cell r="M700"/>
          <cell r="N700"/>
          <cell r="O700"/>
          <cell r="P700"/>
          <cell r="Q700"/>
          <cell r="R700" t="str">
            <v>Standard</v>
          </cell>
          <cell r="S700" t="str">
            <v>Standard</v>
          </cell>
        </row>
        <row r="701">
          <cell r="J701">
            <v>352815111</v>
          </cell>
          <cell r="K701"/>
          <cell r="L701"/>
          <cell r="M701"/>
          <cell r="N701"/>
          <cell r="O701"/>
          <cell r="P701"/>
          <cell r="Q701"/>
          <cell r="R701" t="str">
            <v>Standard</v>
          </cell>
          <cell r="S701" t="str">
            <v>Standard</v>
          </cell>
        </row>
        <row r="702">
          <cell r="J702">
            <v>352815112</v>
          </cell>
          <cell r="K702">
            <v>12003.79</v>
          </cell>
          <cell r="L702">
            <v>1436.21</v>
          </cell>
          <cell r="M702">
            <v>13440</v>
          </cell>
          <cell r="N702">
            <v>171</v>
          </cell>
          <cell r="O702">
            <v>171</v>
          </cell>
          <cell r="P702" t="str">
            <v>Y</v>
          </cell>
          <cell r="Q702"/>
          <cell r="R702" t="str">
            <v>Sub</v>
          </cell>
          <cell r="S702" t="str">
            <v>151-180</v>
          </cell>
        </row>
        <row r="703">
          <cell r="J703">
            <v>356380533</v>
          </cell>
          <cell r="K703">
            <v>10644.31</v>
          </cell>
          <cell r="L703">
            <v>1475.69</v>
          </cell>
          <cell r="M703">
            <v>12120</v>
          </cell>
          <cell r="N703">
            <v>171</v>
          </cell>
          <cell r="O703">
            <v>171</v>
          </cell>
          <cell r="P703" t="str">
            <v>Y</v>
          </cell>
          <cell r="Q703"/>
          <cell r="R703" t="str">
            <v>Sub</v>
          </cell>
          <cell r="S703" t="str">
            <v>151-180</v>
          </cell>
        </row>
        <row r="704">
          <cell r="J704">
            <v>352815113</v>
          </cell>
          <cell r="K704">
            <v>13894.6</v>
          </cell>
          <cell r="L704">
            <v>1785.4</v>
          </cell>
          <cell r="M704">
            <v>15680</v>
          </cell>
          <cell r="N704">
            <v>206</v>
          </cell>
          <cell r="O704">
            <v>206</v>
          </cell>
          <cell r="P704" t="str">
            <v>Y</v>
          </cell>
          <cell r="Q704"/>
          <cell r="R704" t="str">
            <v>Sub</v>
          </cell>
          <cell r="S704" t="str">
            <v>&gt;180</v>
          </cell>
        </row>
        <row r="705">
          <cell r="J705">
            <v>356655189</v>
          </cell>
          <cell r="K705">
            <v>12077.56</v>
          </cell>
          <cell r="L705">
            <v>2022.44</v>
          </cell>
          <cell r="M705">
            <v>14100</v>
          </cell>
          <cell r="N705">
            <v>171</v>
          </cell>
          <cell r="O705">
            <v>206</v>
          </cell>
          <cell r="P705" t="str">
            <v>Y</v>
          </cell>
          <cell r="Q705"/>
          <cell r="R705" t="str">
            <v>Sub</v>
          </cell>
          <cell r="S705" t="str">
            <v>&gt;180</v>
          </cell>
        </row>
        <row r="706">
          <cell r="J706">
            <v>352815114</v>
          </cell>
          <cell r="K706">
            <v>15655.89</v>
          </cell>
          <cell r="L706">
            <v>2264.11</v>
          </cell>
          <cell r="M706">
            <v>17920</v>
          </cell>
          <cell r="N706">
            <v>234</v>
          </cell>
          <cell r="O706">
            <v>234</v>
          </cell>
          <cell r="P706" t="str">
            <v>Y</v>
          </cell>
          <cell r="Q706"/>
          <cell r="R706" t="str">
            <v>Sub</v>
          </cell>
          <cell r="S706" t="str">
            <v>&gt;180</v>
          </cell>
        </row>
        <row r="707">
          <cell r="J707">
            <v>352822253</v>
          </cell>
          <cell r="K707">
            <v>9821.33</v>
          </cell>
          <cell r="L707">
            <v>1378.67</v>
          </cell>
          <cell r="M707">
            <v>11200</v>
          </cell>
          <cell r="N707">
            <v>153</v>
          </cell>
          <cell r="O707">
            <v>153</v>
          </cell>
          <cell r="P707" t="str">
            <v>Y</v>
          </cell>
          <cell r="Q707"/>
          <cell r="R707" t="str">
            <v>Sub</v>
          </cell>
          <cell r="S707" t="str">
            <v>151-180</v>
          </cell>
        </row>
        <row r="708">
          <cell r="J708">
            <v>352822289</v>
          </cell>
          <cell r="K708"/>
          <cell r="L708"/>
          <cell r="M708"/>
          <cell r="N708"/>
          <cell r="O708"/>
          <cell r="P708"/>
          <cell r="Q708"/>
          <cell r="R708" t="str">
            <v>Standard</v>
          </cell>
          <cell r="S708" t="str">
            <v>Standard</v>
          </cell>
        </row>
        <row r="709">
          <cell r="J709">
            <v>356348629</v>
          </cell>
          <cell r="K709"/>
          <cell r="L709"/>
          <cell r="M709"/>
          <cell r="N709"/>
          <cell r="O709"/>
          <cell r="P709"/>
          <cell r="Q709"/>
          <cell r="R709" t="str">
            <v>Standard</v>
          </cell>
          <cell r="S709" t="str">
            <v>Standard</v>
          </cell>
        </row>
        <row r="710">
          <cell r="J710">
            <v>352826625</v>
          </cell>
          <cell r="K710">
            <v>2092.44</v>
          </cell>
          <cell r="L710">
            <v>147.56</v>
          </cell>
          <cell r="M710">
            <v>2240</v>
          </cell>
          <cell r="N710">
            <v>3</v>
          </cell>
          <cell r="O710">
            <v>3</v>
          </cell>
          <cell r="P710"/>
          <cell r="Q710"/>
          <cell r="R710" t="str">
            <v>SMA 0</v>
          </cell>
          <cell r="S710" t="str">
            <v>1-30 Days</v>
          </cell>
        </row>
        <row r="711">
          <cell r="J711">
            <v>358895434</v>
          </cell>
          <cell r="K711"/>
          <cell r="L711"/>
          <cell r="M711"/>
          <cell r="N711"/>
          <cell r="O711"/>
          <cell r="P711"/>
          <cell r="Q711"/>
          <cell r="R711" t="str">
            <v>Standard</v>
          </cell>
          <cell r="S711" t="str">
            <v>Standard</v>
          </cell>
        </row>
        <row r="712">
          <cell r="J712">
            <v>352837241</v>
          </cell>
          <cell r="K712">
            <v>23977.86</v>
          </cell>
          <cell r="L712">
            <v>5142.1400000000003</v>
          </cell>
          <cell r="M712">
            <v>29120</v>
          </cell>
          <cell r="N712">
            <v>367</v>
          </cell>
          <cell r="O712">
            <v>367</v>
          </cell>
          <cell r="P712" t="str">
            <v>Y</v>
          </cell>
          <cell r="Q712"/>
          <cell r="R712" t="str">
            <v>Sub</v>
          </cell>
          <cell r="S712" t="str">
            <v>&gt;180</v>
          </cell>
        </row>
        <row r="713">
          <cell r="J713">
            <v>356301724</v>
          </cell>
          <cell r="K713">
            <v>25475.83</v>
          </cell>
          <cell r="L713">
            <v>5074.17</v>
          </cell>
          <cell r="M713">
            <v>30550</v>
          </cell>
          <cell r="N713">
            <v>367</v>
          </cell>
          <cell r="O713">
            <v>367</v>
          </cell>
          <cell r="P713" t="str">
            <v>Y</v>
          </cell>
          <cell r="Q713"/>
          <cell r="R713" t="str">
            <v>W/O for written off cases</v>
          </cell>
          <cell r="S713" t="str">
            <v>&gt;180</v>
          </cell>
        </row>
        <row r="714">
          <cell r="J714">
            <v>352839617</v>
          </cell>
          <cell r="K714"/>
          <cell r="L714"/>
          <cell r="M714"/>
          <cell r="N714"/>
          <cell r="O714"/>
          <cell r="P714"/>
          <cell r="Q714"/>
          <cell r="R714" t="str">
            <v>Standard</v>
          </cell>
          <cell r="S714" t="str">
            <v>Standard</v>
          </cell>
        </row>
        <row r="715">
          <cell r="J715">
            <v>352842618</v>
          </cell>
          <cell r="K715">
            <v>23520.18</v>
          </cell>
          <cell r="L715">
            <v>5599.82</v>
          </cell>
          <cell r="M715">
            <v>29120</v>
          </cell>
          <cell r="N715">
            <v>397</v>
          </cell>
          <cell r="O715">
            <v>397</v>
          </cell>
          <cell r="P715" t="str">
            <v>Y</v>
          </cell>
          <cell r="Q715"/>
          <cell r="R715" t="str">
            <v>Sub</v>
          </cell>
          <cell r="S715" t="str">
            <v>&gt;180</v>
          </cell>
        </row>
        <row r="716">
          <cell r="J716">
            <v>352842837</v>
          </cell>
          <cell r="K716">
            <v>7937.08</v>
          </cell>
          <cell r="L716">
            <v>1022.92</v>
          </cell>
          <cell r="M716">
            <v>8960</v>
          </cell>
          <cell r="N716">
            <v>117</v>
          </cell>
          <cell r="O716">
            <v>117</v>
          </cell>
          <cell r="P716" t="str">
            <v>Y</v>
          </cell>
          <cell r="Q716"/>
          <cell r="R716" t="str">
            <v>Sub</v>
          </cell>
          <cell r="S716" t="str">
            <v>91-120</v>
          </cell>
        </row>
        <row r="717">
          <cell r="J717">
            <v>352843622</v>
          </cell>
          <cell r="K717"/>
          <cell r="L717"/>
          <cell r="M717"/>
          <cell r="N717"/>
          <cell r="O717"/>
          <cell r="P717"/>
          <cell r="Q717"/>
          <cell r="R717" t="str">
            <v>Standard</v>
          </cell>
          <cell r="S717" t="str">
            <v>Standard</v>
          </cell>
        </row>
        <row r="718">
          <cell r="J718">
            <v>352847272</v>
          </cell>
          <cell r="K718"/>
          <cell r="L718"/>
          <cell r="M718"/>
          <cell r="N718"/>
          <cell r="O718"/>
          <cell r="P718"/>
          <cell r="Q718"/>
          <cell r="R718" t="str">
            <v>Standard</v>
          </cell>
          <cell r="S718" t="str">
            <v>Standard</v>
          </cell>
        </row>
        <row r="719">
          <cell r="J719">
            <v>352849142</v>
          </cell>
          <cell r="K719"/>
          <cell r="L719"/>
          <cell r="M719"/>
          <cell r="N719"/>
          <cell r="O719"/>
          <cell r="P719"/>
          <cell r="Q719"/>
          <cell r="R719" t="str">
            <v>Standard</v>
          </cell>
          <cell r="S719" t="str">
            <v>Standard</v>
          </cell>
        </row>
        <row r="720">
          <cell r="J720">
            <v>352851272</v>
          </cell>
          <cell r="K720">
            <v>2094.1</v>
          </cell>
          <cell r="L720">
            <v>145.9</v>
          </cell>
          <cell r="M720">
            <v>2240</v>
          </cell>
          <cell r="N720">
            <v>3</v>
          </cell>
          <cell r="O720">
            <v>3</v>
          </cell>
          <cell r="P720"/>
          <cell r="Q720"/>
          <cell r="R720" t="str">
            <v>SMA 0</v>
          </cell>
          <cell r="S720" t="str">
            <v>1-30 Days</v>
          </cell>
        </row>
        <row r="721">
          <cell r="J721">
            <v>352859511</v>
          </cell>
          <cell r="K721"/>
          <cell r="L721"/>
          <cell r="M721"/>
          <cell r="N721"/>
          <cell r="O721"/>
          <cell r="P721"/>
          <cell r="Q721"/>
          <cell r="R721" t="str">
            <v>Standard</v>
          </cell>
          <cell r="S721" t="str">
            <v>Standard</v>
          </cell>
        </row>
        <row r="722">
          <cell r="J722">
            <v>355562669</v>
          </cell>
          <cell r="K722"/>
          <cell r="L722"/>
          <cell r="M722"/>
          <cell r="N722"/>
          <cell r="O722"/>
          <cell r="P722"/>
          <cell r="Q722"/>
          <cell r="R722" t="str">
            <v>Standard</v>
          </cell>
          <cell r="S722" t="str">
            <v>Standard</v>
          </cell>
        </row>
        <row r="723">
          <cell r="J723">
            <v>352863429</v>
          </cell>
          <cell r="K723"/>
          <cell r="L723"/>
          <cell r="M723"/>
          <cell r="N723"/>
          <cell r="O723"/>
          <cell r="P723"/>
          <cell r="Q723"/>
          <cell r="R723" t="str">
            <v>Standard</v>
          </cell>
          <cell r="S723" t="str">
            <v>Standard</v>
          </cell>
        </row>
        <row r="724">
          <cell r="J724">
            <v>355735676</v>
          </cell>
          <cell r="K724"/>
          <cell r="L724"/>
          <cell r="M724"/>
          <cell r="N724"/>
          <cell r="O724"/>
          <cell r="P724"/>
          <cell r="Q724"/>
          <cell r="R724" t="str">
            <v>Standard</v>
          </cell>
          <cell r="S724" t="str">
            <v>Standard</v>
          </cell>
        </row>
        <row r="725">
          <cell r="J725">
            <v>352865556</v>
          </cell>
          <cell r="K725"/>
          <cell r="L725"/>
          <cell r="M725"/>
          <cell r="N725"/>
          <cell r="O725"/>
          <cell r="P725"/>
          <cell r="Q725"/>
          <cell r="R725" t="str">
            <v>Standard</v>
          </cell>
          <cell r="S725" t="str">
            <v>Standard</v>
          </cell>
        </row>
        <row r="726">
          <cell r="J726">
            <v>356994208</v>
          </cell>
          <cell r="K726"/>
          <cell r="L726"/>
          <cell r="M726"/>
          <cell r="N726"/>
          <cell r="O726"/>
          <cell r="P726"/>
          <cell r="Q726"/>
          <cell r="R726" t="str">
            <v>Standard</v>
          </cell>
          <cell r="S726" t="str">
            <v>Standard</v>
          </cell>
        </row>
        <row r="727">
          <cell r="J727">
            <v>352873641</v>
          </cell>
          <cell r="K727"/>
          <cell r="L727"/>
          <cell r="M727"/>
          <cell r="N727"/>
          <cell r="O727"/>
          <cell r="P727"/>
          <cell r="Q727"/>
          <cell r="R727" t="str">
            <v>Standard</v>
          </cell>
          <cell r="S727" t="str">
            <v>Standard</v>
          </cell>
        </row>
        <row r="728">
          <cell r="J728">
            <v>355841513</v>
          </cell>
          <cell r="K728"/>
          <cell r="L728"/>
          <cell r="M728"/>
          <cell r="N728"/>
          <cell r="O728"/>
          <cell r="P728"/>
          <cell r="Q728"/>
          <cell r="R728" t="str">
            <v>Standard</v>
          </cell>
          <cell r="S728" t="str">
            <v>Standard</v>
          </cell>
        </row>
        <row r="729">
          <cell r="J729">
            <v>352877991</v>
          </cell>
          <cell r="K729">
            <v>6110.16</v>
          </cell>
          <cell r="L729">
            <v>609.84</v>
          </cell>
          <cell r="M729">
            <v>6720</v>
          </cell>
          <cell r="N729">
            <v>59</v>
          </cell>
          <cell r="O729">
            <v>59</v>
          </cell>
          <cell r="P729"/>
          <cell r="Q729"/>
          <cell r="R729" t="str">
            <v>SMA 1</v>
          </cell>
          <cell r="S729" t="str">
            <v>31-60</v>
          </cell>
        </row>
        <row r="730">
          <cell r="J730">
            <v>355460390</v>
          </cell>
          <cell r="K730">
            <v>1940.52</v>
          </cell>
          <cell r="L730">
            <v>79.48</v>
          </cell>
          <cell r="M730">
            <v>2020</v>
          </cell>
          <cell r="N730">
            <v>3</v>
          </cell>
          <cell r="O730">
            <v>59</v>
          </cell>
          <cell r="P730"/>
          <cell r="Q730"/>
          <cell r="R730" t="str">
            <v>SMA 1</v>
          </cell>
          <cell r="S730" t="str">
            <v>31-60</v>
          </cell>
        </row>
        <row r="731">
          <cell r="J731">
            <v>352878837</v>
          </cell>
          <cell r="K731"/>
          <cell r="L731"/>
          <cell r="M731"/>
          <cell r="N731"/>
          <cell r="O731"/>
          <cell r="P731"/>
          <cell r="Q731"/>
          <cell r="R731" t="str">
            <v>Standard</v>
          </cell>
          <cell r="S731" t="str">
            <v>Standard</v>
          </cell>
        </row>
        <row r="732">
          <cell r="J732">
            <v>356990645</v>
          </cell>
          <cell r="K732"/>
          <cell r="L732"/>
          <cell r="M732"/>
          <cell r="N732"/>
          <cell r="O732"/>
          <cell r="P732"/>
          <cell r="Q732"/>
          <cell r="R732" t="str">
            <v>Standard</v>
          </cell>
          <cell r="S732" t="str">
            <v>Standard</v>
          </cell>
        </row>
        <row r="733">
          <cell r="J733">
            <v>352879121</v>
          </cell>
          <cell r="K733"/>
          <cell r="L733"/>
          <cell r="M733"/>
          <cell r="N733"/>
          <cell r="O733"/>
          <cell r="P733"/>
          <cell r="Q733"/>
          <cell r="R733" t="str">
            <v>Standard</v>
          </cell>
          <cell r="S733" t="str">
            <v>Standard</v>
          </cell>
        </row>
        <row r="734">
          <cell r="J734">
            <v>356420068</v>
          </cell>
          <cell r="K734"/>
          <cell r="L734"/>
          <cell r="M734"/>
          <cell r="N734"/>
          <cell r="O734"/>
          <cell r="P734"/>
          <cell r="Q734"/>
          <cell r="R734" t="str">
            <v>Standard</v>
          </cell>
          <cell r="S734" t="str">
            <v>Standard</v>
          </cell>
        </row>
        <row r="735">
          <cell r="J735">
            <v>352886336</v>
          </cell>
          <cell r="K735"/>
          <cell r="L735"/>
          <cell r="M735"/>
          <cell r="N735"/>
          <cell r="O735"/>
          <cell r="P735"/>
          <cell r="Q735"/>
          <cell r="R735" t="str">
            <v>Standard</v>
          </cell>
          <cell r="S735" t="str">
            <v>Standard</v>
          </cell>
        </row>
        <row r="736">
          <cell r="J736">
            <v>355975655</v>
          </cell>
          <cell r="K736"/>
          <cell r="L736"/>
          <cell r="M736"/>
          <cell r="N736"/>
          <cell r="O736"/>
          <cell r="P736"/>
          <cell r="Q736"/>
          <cell r="R736" t="str">
            <v>Standard</v>
          </cell>
          <cell r="S736" t="str">
            <v>Standard</v>
          </cell>
        </row>
        <row r="737">
          <cell r="J737">
            <v>352900587</v>
          </cell>
          <cell r="K737"/>
          <cell r="L737"/>
          <cell r="M737"/>
          <cell r="N737"/>
          <cell r="O737"/>
          <cell r="P737"/>
          <cell r="Q737"/>
          <cell r="R737" t="str">
            <v>Standard</v>
          </cell>
          <cell r="S737" t="str">
            <v>Standard</v>
          </cell>
        </row>
        <row r="738">
          <cell r="J738">
            <v>355671852</v>
          </cell>
          <cell r="K738"/>
          <cell r="L738"/>
          <cell r="M738"/>
          <cell r="N738"/>
          <cell r="O738"/>
          <cell r="P738"/>
          <cell r="Q738"/>
          <cell r="R738" t="str">
            <v>Standard</v>
          </cell>
          <cell r="S738" t="str">
            <v>Standard</v>
          </cell>
        </row>
        <row r="739">
          <cell r="J739">
            <v>352902308</v>
          </cell>
          <cell r="K739"/>
          <cell r="L739"/>
          <cell r="M739"/>
          <cell r="N739"/>
          <cell r="O739">
            <v>54</v>
          </cell>
          <cell r="P739"/>
          <cell r="Q739"/>
          <cell r="R739" t="str">
            <v>SMA 1</v>
          </cell>
          <cell r="S739" t="str">
            <v>31-60</v>
          </cell>
        </row>
        <row r="740">
          <cell r="J740">
            <v>356228230</v>
          </cell>
          <cell r="K740">
            <v>3663.56</v>
          </cell>
          <cell r="L740">
            <v>376.44</v>
          </cell>
          <cell r="M740">
            <v>4040</v>
          </cell>
          <cell r="N740">
            <v>54</v>
          </cell>
          <cell r="O740">
            <v>54</v>
          </cell>
          <cell r="P740"/>
          <cell r="Q740"/>
          <cell r="R740" t="str">
            <v>SMA 1</v>
          </cell>
          <cell r="S740" t="str">
            <v>31-60</v>
          </cell>
        </row>
        <row r="741">
          <cell r="J741">
            <v>352902761</v>
          </cell>
          <cell r="K741"/>
          <cell r="L741"/>
          <cell r="M741"/>
          <cell r="N741"/>
          <cell r="O741"/>
          <cell r="P741"/>
          <cell r="Q741"/>
          <cell r="R741" t="str">
            <v>Standard</v>
          </cell>
          <cell r="S741" t="str">
            <v>Standard</v>
          </cell>
        </row>
        <row r="742">
          <cell r="J742">
            <v>352902770</v>
          </cell>
          <cell r="K742"/>
          <cell r="L742"/>
          <cell r="M742"/>
          <cell r="N742"/>
          <cell r="O742"/>
          <cell r="P742"/>
          <cell r="Q742"/>
          <cell r="R742" t="str">
            <v>Standard</v>
          </cell>
          <cell r="S742" t="str">
            <v>Standard</v>
          </cell>
        </row>
        <row r="743">
          <cell r="J743">
            <v>356440288</v>
          </cell>
          <cell r="K743">
            <v>16974.12</v>
          </cell>
          <cell r="L743">
            <v>8585.8799999999992</v>
          </cell>
          <cell r="M743">
            <v>25560</v>
          </cell>
          <cell r="N743">
            <v>362</v>
          </cell>
          <cell r="O743">
            <v>362</v>
          </cell>
          <cell r="P743" t="str">
            <v>Y</v>
          </cell>
          <cell r="Q743"/>
          <cell r="R743" t="str">
            <v>W/O for written off cases</v>
          </cell>
          <cell r="S743" t="str">
            <v>&gt;180</v>
          </cell>
        </row>
        <row r="744">
          <cell r="J744">
            <v>358577773</v>
          </cell>
          <cell r="K744"/>
          <cell r="L744"/>
          <cell r="M744"/>
          <cell r="N744"/>
          <cell r="O744"/>
          <cell r="P744"/>
          <cell r="Q744"/>
          <cell r="R744" t="str">
            <v>Standard</v>
          </cell>
          <cell r="S744" t="str">
            <v>Standard</v>
          </cell>
        </row>
        <row r="745">
          <cell r="J745">
            <v>352915576</v>
          </cell>
          <cell r="K745"/>
          <cell r="L745"/>
          <cell r="M745"/>
          <cell r="N745"/>
          <cell r="O745"/>
          <cell r="P745"/>
          <cell r="Q745"/>
          <cell r="R745" t="str">
            <v>Standard</v>
          </cell>
          <cell r="S745" t="str">
            <v>Standard</v>
          </cell>
        </row>
        <row r="746">
          <cell r="J746">
            <v>356368003</v>
          </cell>
          <cell r="K746"/>
          <cell r="L746"/>
          <cell r="M746"/>
          <cell r="N746"/>
          <cell r="O746"/>
          <cell r="P746"/>
          <cell r="Q746"/>
          <cell r="R746" t="str">
            <v>Standard</v>
          </cell>
          <cell r="S746" t="str">
            <v>Standard</v>
          </cell>
        </row>
        <row r="747">
          <cell r="J747">
            <v>352916319</v>
          </cell>
          <cell r="K747"/>
          <cell r="L747"/>
          <cell r="M747"/>
          <cell r="N747"/>
          <cell r="O747"/>
          <cell r="P747"/>
          <cell r="Q747"/>
          <cell r="R747" t="str">
            <v>Standard</v>
          </cell>
          <cell r="S747" t="str">
            <v>Standard</v>
          </cell>
        </row>
        <row r="748">
          <cell r="J748">
            <v>352933410</v>
          </cell>
          <cell r="K748"/>
          <cell r="L748"/>
          <cell r="M748"/>
          <cell r="N748"/>
          <cell r="O748"/>
          <cell r="P748"/>
          <cell r="Q748"/>
          <cell r="R748" t="str">
            <v>Standard</v>
          </cell>
          <cell r="S748" t="str">
            <v>Standard</v>
          </cell>
        </row>
        <row r="749">
          <cell r="J749">
            <v>352933415</v>
          </cell>
          <cell r="K749"/>
          <cell r="L749"/>
          <cell r="M749"/>
          <cell r="N749"/>
          <cell r="O749"/>
          <cell r="P749"/>
          <cell r="Q749"/>
          <cell r="R749" t="str">
            <v>Standard</v>
          </cell>
          <cell r="S749" t="str">
            <v>Standard</v>
          </cell>
        </row>
        <row r="750">
          <cell r="J750">
            <v>355625032</v>
          </cell>
          <cell r="K750"/>
          <cell r="L750"/>
          <cell r="M750"/>
          <cell r="N750"/>
          <cell r="O750"/>
          <cell r="P750"/>
          <cell r="Q750"/>
          <cell r="R750" t="str">
            <v>Standard</v>
          </cell>
          <cell r="S750" t="str">
            <v>Standard</v>
          </cell>
        </row>
        <row r="751">
          <cell r="J751">
            <v>358577777</v>
          </cell>
          <cell r="K751">
            <v>16293.67</v>
          </cell>
          <cell r="L751">
            <v>8426.33</v>
          </cell>
          <cell r="M751">
            <v>24720</v>
          </cell>
          <cell r="N751">
            <v>244</v>
          </cell>
          <cell r="O751">
            <v>244</v>
          </cell>
          <cell r="P751" t="str">
            <v>Y</v>
          </cell>
          <cell r="Q751"/>
          <cell r="R751" t="str">
            <v>W/O for written off cases</v>
          </cell>
          <cell r="S751" t="str">
            <v>&gt;180</v>
          </cell>
        </row>
        <row r="752">
          <cell r="J752">
            <v>352941144</v>
          </cell>
          <cell r="K752"/>
          <cell r="L752"/>
          <cell r="M752"/>
          <cell r="N752"/>
          <cell r="O752"/>
          <cell r="P752"/>
          <cell r="Q752"/>
          <cell r="R752" t="str">
            <v>Standard</v>
          </cell>
          <cell r="S752" t="str">
            <v>Standard</v>
          </cell>
        </row>
        <row r="753">
          <cell r="J753">
            <v>352947954</v>
          </cell>
          <cell r="K753">
            <v>15703.32</v>
          </cell>
          <cell r="L753">
            <v>2216.6799999999998</v>
          </cell>
          <cell r="M753">
            <v>17920</v>
          </cell>
          <cell r="N753">
            <v>236</v>
          </cell>
          <cell r="O753">
            <v>299</v>
          </cell>
          <cell r="P753" t="str">
            <v>Y</v>
          </cell>
          <cell r="Q753"/>
          <cell r="R753" t="str">
            <v>Sub</v>
          </cell>
          <cell r="S753" t="str">
            <v>&gt;180</v>
          </cell>
        </row>
        <row r="754">
          <cell r="J754">
            <v>356229278</v>
          </cell>
          <cell r="K754">
            <v>17010.54</v>
          </cell>
          <cell r="L754">
            <v>3189.46</v>
          </cell>
          <cell r="M754">
            <v>20200</v>
          </cell>
          <cell r="N754">
            <v>299</v>
          </cell>
          <cell r="O754">
            <v>299</v>
          </cell>
          <cell r="P754" t="str">
            <v>Y</v>
          </cell>
          <cell r="Q754"/>
          <cell r="R754" t="str">
            <v>W/O for written off cases</v>
          </cell>
          <cell r="S754" t="str">
            <v>&gt;180</v>
          </cell>
        </row>
        <row r="755">
          <cell r="J755">
            <v>352948014</v>
          </cell>
          <cell r="K755">
            <v>15703.32</v>
          </cell>
          <cell r="L755">
            <v>2216.6799999999998</v>
          </cell>
          <cell r="M755">
            <v>17920</v>
          </cell>
          <cell r="N755">
            <v>236</v>
          </cell>
          <cell r="O755">
            <v>264</v>
          </cell>
          <cell r="P755" t="str">
            <v>Y</v>
          </cell>
          <cell r="Q755"/>
          <cell r="R755" t="str">
            <v>Sub</v>
          </cell>
          <cell r="S755" t="str">
            <v>&gt;180</v>
          </cell>
        </row>
        <row r="756">
          <cell r="J756">
            <v>355834561</v>
          </cell>
          <cell r="K756">
            <v>15812.84</v>
          </cell>
          <cell r="L756">
            <v>2367.16</v>
          </cell>
          <cell r="M756">
            <v>18180</v>
          </cell>
          <cell r="N756">
            <v>264</v>
          </cell>
          <cell r="O756">
            <v>264</v>
          </cell>
          <cell r="P756" t="str">
            <v>Y</v>
          </cell>
          <cell r="Q756"/>
          <cell r="R756" t="str">
            <v>W/O for written off cases</v>
          </cell>
          <cell r="S756" t="str">
            <v>&gt;180</v>
          </cell>
        </row>
        <row r="757">
          <cell r="J757">
            <v>352954605</v>
          </cell>
          <cell r="K757"/>
          <cell r="L757"/>
          <cell r="M757"/>
          <cell r="N757"/>
          <cell r="O757"/>
          <cell r="P757"/>
          <cell r="Q757"/>
          <cell r="R757" t="str">
            <v>Standard</v>
          </cell>
          <cell r="S757" t="str">
            <v>Standard</v>
          </cell>
        </row>
        <row r="758">
          <cell r="J758">
            <v>355585946</v>
          </cell>
          <cell r="K758"/>
          <cell r="L758"/>
          <cell r="M758"/>
          <cell r="N758"/>
          <cell r="O758"/>
          <cell r="P758"/>
          <cell r="Q758"/>
          <cell r="R758" t="str">
            <v>Standard</v>
          </cell>
          <cell r="S758" t="str">
            <v>Standard</v>
          </cell>
        </row>
        <row r="759">
          <cell r="J759">
            <v>352977165</v>
          </cell>
          <cell r="K759"/>
          <cell r="L759"/>
          <cell r="M759"/>
          <cell r="N759"/>
          <cell r="O759"/>
          <cell r="P759"/>
          <cell r="Q759"/>
          <cell r="R759" t="str">
            <v>Standard</v>
          </cell>
          <cell r="S759" t="str">
            <v>Standard</v>
          </cell>
        </row>
        <row r="760">
          <cell r="J760">
            <v>352983622</v>
          </cell>
          <cell r="K760">
            <v>2164.9299999999998</v>
          </cell>
          <cell r="L760">
            <v>75.069999999999993</v>
          </cell>
          <cell r="M760">
            <v>2240</v>
          </cell>
          <cell r="N760">
            <v>3</v>
          </cell>
          <cell r="O760">
            <v>3</v>
          </cell>
          <cell r="P760"/>
          <cell r="Q760"/>
          <cell r="R760" t="str">
            <v>SMA 0</v>
          </cell>
          <cell r="S760" t="str">
            <v>1-30 Days</v>
          </cell>
        </row>
        <row r="761">
          <cell r="J761">
            <v>352983649</v>
          </cell>
          <cell r="K761"/>
          <cell r="L761"/>
          <cell r="M761"/>
          <cell r="N761"/>
          <cell r="O761"/>
          <cell r="P761"/>
          <cell r="Q761"/>
          <cell r="R761" t="str">
            <v>Standard</v>
          </cell>
          <cell r="S761" t="str">
            <v>Standard</v>
          </cell>
        </row>
        <row r="762">
          <cell r="J762">
            <v>352983936</v>
          </cell>
          <cell r="K762"/>
          <cell r="L762"/>
          <cell r="M762"/>
          <cell r="N762"/>
          <cell r="O762"/>
          <cell r="P762"/>
          <cell r="Q762"/>
          <cell r="R762" t="str">
            <v>Standard</v>
          </cell>
          <cell r="S762" t="str">
            <v>Standard</v>
          </cell>
        </row>
        <row r="763">
          <cell r="J763">
            <v>352988189</v>
          </cell>
          <cell r="K763"/>
          <cell r="L763"/>
          <cell r="M763"/>
          <cell r="N763"/>
          <cell r="O763"/>
          <cell r="P763"/>
          <cell r="Q763"/>
          <cell r="R763" t="str">
            <v>Standard</v>
          </cell>
          <cell r="S763" t="str">
            <v>Standard</v>
          </cell>
        </row>
        <row r="764">
          <cell r="J764">
            <v>353164160</v>
          </cell>
          <cell r="K764"/>
          <cell r="L764"/>
          <cell r="M764"/>
          <cell r="N764"/>
          <cell r="O764"/>
          <cell r="P764"/>
          <cell r="Q764"/>
          <cell r="R764" t="str">
            <v>Standard</v>
          </cell>
          <cell r="S764" t="str">
            <v>Standard</v>
          </cell>
        </row>
        <row r="765">
          <cell r="J765">
            <v>352997457</v>
          </cell>
          <cell r="K765"/>
          <cell r="L765"/>
          <cell r="M765"/>
          <cell r="N765"/>
          <cell r="O765"/>
          <cell r="P765"/>
          <cell r="Q765"/>
          <cell r="R765" t="str">
            <v>Standard</v>
          </cell>
          <cell r="S765" t="str">
            <v>Standard</v>
          </cell>
        </row>
        <row r="766">
          <cell r="J766">
            <v>354779097</v>
          </cell>
          <cell r="K766">
            <v>27724.32</v>
          </cell>
          <cell r="L766">
            <v>9635.68</v>
          </cell>
          <cell r="M766">
            <v>37360</v>
          </cell>
          <cell r="N766">
            <v>399</v>
          </cell>
          <cell r="O766">
            <v>399</v>
          </cell>
          <cell r="P766" t="str">
            <v>Y</v>
          </cell>
          <cell r="Q766"/>
          <cell r="R766" t="str">
            <v>W/O for written off cases</v>
          </cell>
          <cell r="S766" t="str">
            <v>&gt;180</v>
          </cell>
        </row>
        <row r="767">
          <cell r="J767">
            <v>352998899</v>
          </cell>
          <cell r="K767"/>
          <cell r="L767"/>
          <cell r="M767"/>
          <cell r="N767"/>
          <cell r="O767"/>
          <cell r="P767"/>
          <cell r="Q767"/>
          <cell r="R767" t="str">
            <v>Standard</v>
          </cell>
          <cell r="S767" t="str">
            <v>Standard</v>
          </cell>
        </row>
        <row r="768">
          <cell r="J768">
            <v>353001339</v>
          </cell>
          <cell r="K768">
            <v>7951.37</v>
          </cell>
          <cell r="L768">
            <v>1008.63</v>
          </cell>
          <cell r="M768">
            <v>8960</v>
          </cell>
          <cell r="N768">
            <v>125</v>
          </cell>
          <cell r="O768">
            <v>125</v>
          </cell>
          <cell r="P768" t="str">
            <v>Y</v>
          </cell>
          <cell r="Q768"/>
          <cell r="R768" t="str">
            <v>Sub</v>
          </cell>
          <cell r="S768" t="str">
            <v>121-150</v>
          </cell>
        </row>
        <row r="769">
          <cell r="J769">
            <v>355791003</v>
          </cell>
          <cell r="K769">
            <v>7389.65</v>
          </cell>
          <cell r="L769">
            <v>470.35</v>
          </cell>
          <cell r="M769">
            <v>7860</v>
          </cell>
          <cell r="N769">
            <v>125</v>
          </cell>
          <cell r="O769">
            <v>125</v>
          </cell>
          <cell r="P769" t="str">
            <v>Y</v>
          </cell>
          <cell r="Q769"/>
          <cell r="R769" t="str">
            <v>Sub</v>
          </cell>
          <cell r="S769" t="str">
            <v>121-150</v>
          </cell>
        </row>
        <row r="770">
          <cell r="J770">
            <v>353023337</v>
          </cell>
          <cell r="K770"/>
          <cell r="L770"/>
          <cell r="M770"/>
          <cell r="N770"/>
          <cell r="O770"/>
          <cell r="P770"/>
          <cell r="Q770"/>
          <cell r="R770" t="str">
            <v>Standard</v>
          </cell>
          <cell r="S770" t="str">
            <v>Standard</v>
          </cell>
        </row>
        <row r="771">
          <cell r="J771">
            <v>355821781</v>
          </cell>
          <cell r="K771"/>
          <cell r="L771"/>
          <cell r="M771"/>
          <cell r="N771"/>
          <cell r="O771"/>
          <cell r="P771"/>
          <cell r="Q771"/>
          <cell r="R771" t="str">
            <v>Standard</v>
          </cell>
          <cell r="S771" t="str">
            <v>Standard</v>
          </cell>
        </row>
        <row r="772">
          <cell r="J772">
            <v>353032988</v>
          </cell>
          <cell r="K772"/>
          <cell r="L772"/>
          <cell r="M772"/>
          <cell r="N772"/>
          <cell r="O772"/>
          <cell r="P772"/>
          <cell r="Q772"/>
          <cell r="R772" t="str">
            <v>Standard</v>
          </cell>
          <cell r="S772" t="str">
            <v>Standard</v>
          </cell>
        </row>
        <row r="773">
          <cell r="J773">
            <v>353035806</v>
          </cell>
          <cell r="K773"/>
          <cell r="L773"/>
          <cell r="M773"/>
          <cell r="N773"/>
          <cell r="O773"/>
          <cell r="P773"/>
          <cell r="Q773"/>
          <cell r="R773" t="str">
            <v>Standard</v>
          </cell>
          <cell r="S773" t="str">
            <v>Standard</v>
          </cell>
        </row>
        <row r="774">
          <cell r="J774">
            <v>355780725</v>
          </cell>
          <cell r="K774"/>
          <cell r="L774"/>
          <cell r="M774"/>
          <cell r="N774"/>
          <cell r="O774"/>
          <cell r="P774"/>
          <cell r="Q774"/>
          <cell r="R774" t="str">
            <v>Standard</v>
          </cell>
          <cell r="S774" t="str">
            <v>Standard</v>
          </cell>
        </row>
        <row r="775">
          <cell r="J775">
            <v>353042129</v>
          </cell>
          <cell r="K775"/>
          <cell r="L775"/>
          <cell r="M775"/>
          <cell r="N775"/>
          <cell r="O775"/>
          <cell r="P775"/>
          <cell r="Q775"/>
          <cell r="R775" t="str">
            <v>Standard</v>
          </cell>
          <cell r="S775" t="str">
            <v>Standard</v>
          </cell>
        </row>
        <row r="776">
          <cell r="J776">
            <v>353053342</v>
          </cell>
          <cell r="K776">
            <v>17002.240000000002</v>
          </cell>
          <cell r="L776">
            <v>3157.76</v>
          </cell>
          <cell r="M776">
            <v>20160</v>
          </cell>
          <cell r="N776">
            <v>264</v>
          </cell>
          <cell r="O776">
            <v>264</v>
          </cell>
          <cell r="P776" t="str">
            <v>Y</v>
          </cell>
          <cell r="Q776"/>
          <cell r="R776" t="str">
            <v>Sub</v>
          </cell>
          <cell r="S776" t="str">
            <v>&gt;180</v>
          </cell>
        </row>
        <row r="777">
          <cell r="J777">
            <v>353065047</v>
          </cell>
          <cell r="K777">
            <v>13512.13</v>
          </cell>
          <cell r="L777">
            <v>2167.87</v>
          </cell>
          <cell r="M777">
            <v>15680</v>
          </cell>
          <cell r="N777">
            <v>215</v>
          </cell>
          <cell r="O777">
            <v>215</v>
          </cell>
          <cell r="P777" t="str">
            <v>Y</v>
          </cell>
          <cell r="Q777"/>
          <cell r="R777" t="str">
            <v>Sub</v>
          </cell>
          <cell r="S777" t="str">
            <v>&gt;180</v>
          </cell>
        </row>
        <row r="778">
          <cell r="J778">
            <v>355724612</v>
          </cell>
          <cell r="K778">
            <v>12546.3</v>
          </cell>
          <cell r="L778">
            <v>1593.7</v>
          </cell>
          <cell r="M778">
            <v>14140</v>
          </cell>
          <cell r="N778">
            <v>215</v>
          </cell>
          <cell r="O778">
            <v>215</v>
          </cell>
          <cell r="P778" t="str">
            <v>Y</v>
          </cell>
          <cell r="Q778"/>
          <cell r="R778" t="str">
            <v>Sub</v>
          </cell>
          <cell r="S778" t="str">
            <v>&gt;180</v>
          </cell>
        </row>
        <row r="779">
          <cell r="J779">
            <v>353065052</v>
          </cell>
          <cell r="K779">
            <v>6013.82</v>
          </cell>
          <cell r="L779">
            <v>706.18</v>
          </cell>
          <cell r="M779">
            <v>6720</v>
          </cell>
          <cell r="N779">
            <v>89</v>
          </cell>
          <cell r="O779">
            <v>89</v>
          </cell>
          <cell r="P779"/>
          <cell r="Q779"/>
          <cell r="R779" t="str">
            <v>SMA 2</v>
          </cell>
          <cell r="S779" t="str">
            <v>61-90</v>
          </cell>
        </row>
        <row r="780">
          <cell r="J780">
            <v>355726056</v>
          </cell>
          <cell r="K780">
            <v>5586.03</v>
          </cell>
          <cell r="L780">
            <v>473.97</v>
          </cell>
          <cell r="M780">
            <v>6060</v>
          </cell>
          <cell r="N780">
            <v>89</v>
          </cell>
          <cell r="O780">
            <v>89</v>
          </cell>
          <cell r="P780"/>
          <cell r="Q780"/>
          <cell r="R780" t="str">
            <v>SMA 2</v>
          </cell>
          <cell r="S780" t="str">
            <v>61-90</v>
          </cell>
        </row>
        <row r="781">
          <cell r="J781">
            <v>353065064</v>
          </cell>
          <cell r="K781">
            <v>12805.35</v>
          </cell>
          <cell r="L781">
            <v>2154.65</v>
          </cell>
          <cell r="M781">
            <v>14960</v>
          </cell>
          <cell r="N781">
            <v>243</v>
          </cell>
          <cell r="O781">
            <v>271</v>
          </cell>
          <cell r="P781" t="str">
            <v>Y</v>
          </cell>
          <cell r="Q781"/>
          <cell r="R781" t="str">
            <v>W/O for written off cases</v>
          </cell>
          <cell r="S781" t="str">
            <v>&gt;180</v>
          </cell>
        </row>
        <row r="782">
          <cell r="J782">
            <v>355725466</v>
          </cell>
          <cell r="K782">
            <v>15775.63</v>
          </cell>
          <cell r="L782">
            <v>2404.37</v>
          </cell>
          <cell r="M782">
            <v>18180</v>
          </cell>
          <cell r="N782">
            <v>271</v>
          </cell>
          <cell r="O782">
            <v>271</v>
          </cell>
          <cell r="P782" t="str">
            <v>Y</v>
          </cell>
          <cell r="Q782"/>
          <cell r="R782" t="str">
            <v>W/O for written off cases</v>
          </cell>
          <cell r="S782" t="str">
            <v>&gt;180</v>
          </cell>
        </row>
        <row r="783">
          <cell r="J783">
            <v>353065065</v>
          </cell>
          <cell r="K783">
            <v>10327.969999999999</v>
          </cell>
          <cell r="L783">
            <v>1642.03</v>
          </cell>
          <cell r="M783">
            <v>11970</v>
          </cell>
          <cell r="N783">
            <v>215</v>
          </cell>
          <cell r="O783">
            <v>271</v>
          </cell>
          <cell r="P783" t="str">
            <v>Y</v>
          </cell>
          <cell r="Q783"/>
          <cell r="R783" t="str">
            <v>W/O for written off cases</v>
          </cell>
          <cell r="S783" t="str">
            <v>&gt;180</v>
          </cell>
        </row>
        <row r="784">
          <cell r="J784">
            <v>355725702</v>
          </cell>
          <cell r="K784">
            <v>15775.63</v>
          </cell>
          <cell r="L784">
            <v>2404.37</v>
          </cell>
          <cell r="M784">
            <v>18180</v>
          </cell>
          <cell r="N784">
            <v>271</v>
          </cell>
          <cell r="O784">
            <v>271</v>
          </cell>
          <cell r="P784" t="str">
            <v>Y</v>
          </cell>
          <cell r="Q784"/>
          <cell r="R784" t="str">
            <v>W/O for written off cases</v>
          </cell>
          <cell r="S784" t="str">
            <v>&gt;180</v>
          </cell>
        </row>
        <row r="785">
          <cell r="J785">
            <v>353065066</v>
          </cell>
          <cell r="K785"/>
          <cell r="L785"/>
          <cell r="M785"/>
          <cell r="N785"/>
          <cell r="O785"/>
          <cell r="P785"/>
          <cell r="Q785"/>
          <cell r="R785" t="str">
            <v>Standard</v>
          </cell>
          <cell r="S785" t="str">
            <v>Standard</v>
          </cell>
        </row>
        <row r="786">
          <cell r="J786">
            <v>358895447</v>
          </cell>
          <cell r="K786">
            <v>15776.76</v>
          </cell>
          <cell r="L786">
            <v>9213.24</v>
          </cell>
          <cell r="M786">
            <v>24990</v>
          </cell>
          <cell r="N786">
            <v>209</v>
          </cell>
          <cell r="O786">
            <v>209</v>
          </cell>
          <cell r="P786" t="str">
            <v>Y</v>
          </cell>
          <cell r="Q786"/>
          <cell r="R786" t="str">
            <v>Sub</v>
          </cell>
          <cell r="S786" t="str">
            <v>&gt;180</v>
          </cell>
        </row>
        <row r="787">
          <cell r="J787">
            <v>353065085</v>
          </cell>
          <cell r="K787">
            <v>15321.67</v>
          </cell>
          <cell r="L787">
            <v>2598.33</v>
          </cell>
          <cell r="M787">
            <v>17920</v>
          </cell>
          <cell r="N787">
            <v>244</v>
          </cell>
          <cell r="O787">
            <v>272</v>
          </cell>
          <cell r="P787" t="str">
            <v>Y</v>
          </cell>
          <cell r="Q787"/>
          <cell r="R787" t="str">
            <v>Sub</v>
          </cell>
          <cell r="S787" t="str">
            <v>&gt;180</v>
          </cell>
        </row>
        <row r="788">
          <cell r="J788">
            <v>355783241</v>
          </cell>
          <cell r="K788">
            <v>15785.06</v>
          </cell>
          <cell r="L788">
            <v>2394.94</v>
          </cell>
          <cell r="M788">
            <v>18180</v>
          </cell>
          <cell r="N788">
            <v>272</v>
          </cell>
          <cell r="O788">
            <v>272</v>
          </cell>
          <cell r="P788" t="str">
            <v>Y</v>
          </cell>
          <cell r="Q788"/>
          <cell r="R788" t="str">
            <v>W/O for written off cases</v>
          </cell>
          <cell r="S788" t="str">
            <v>&gt;180</v>
          </cell>
        </row>
        <row r="789">
          <cell r="J789">
            <v>353065102</v>
          </cell>
          <cell r="K789">
            <v>13512.13</v>
          </cell>
          <cell r="L789">
            <v>2167.87</v>
          </cell>
          <cell r="M789">
            <v>15680</v>
          </cell>
          <cell r="N789">
            <v>215</v>
          </cell>
          <cell r="O789">
            <v>243</v>
          </cell>
          <cell r="P789" t="str">
            <v>Y</v>
          </cell>
          <cell r="Q789"/>
          <cell r="R789" t="str">
            <v>Sub</v>
          </cell>
          <cell r="S789" t="str">
            <v>&gt;180</v>
          </cell>
        </row>
        <row r="790">
          <cell r="J790">
            <v>357063250</v>
          </cell>
          <cell r="K790">
            <v>13376.63</v>
          </cell>
          <cell r="L790">
            <v>2783.37</v>
          </cell>
          <cell r="M790">
            <v>16160</v>
          </cell>
          <cell r="N790">
            <v>243</v>
          </cell>
          <cell r="O790">
            <v>243</v>
          </cell>
          <cell r="P790" t="str">
            <v>Y</v>
          </cell>
          <cell r="Q790"/>
          <cell r="R790" t="str">
            <v>Sub</v>
          </cell>
          <cell r="S790" t="str">
            <v>&gt;180</v>
          </cell>
        </row>
        <row r="791">
          <cell r="J791">
            <v>353065105</v>
          </cell>
          <cell r="K791"/>
          <cell r="L791"/>
          <cell r="M791"/>
          <cell r="N791"/>
          <cell r="O791"/>
          <cell r="P791"/>
          <cell r="Q791"/>
          <cell r="R791" t="str">
            <v>Standard</v>
          </cell>
          <cell r="S791" t="str">
            <v>Standard</v>
          </cell>
        </row>
        <row r="792">
          <cell r="J792">
            <v>353065106</v>
          </cell>
          <cell r="K792">
            <v>4088.76</v>
          </cell>
          <cell r="L792">
            <v>391.24</v>
          </cell>
          <cell r="M792">
            <v>4480</v>
          </cell>
          <cell r="N792">
            <v>62</v>
          </cell>
          <cell r="O792">
            <v>181</v>
          </cell>
          <cell r="P792" t="str">
            <v>Y</v>
          </cell>
          <cell r="Q792"/>
          <cell r="R792" t="str">
            <v>Sub</v>
          </cell>
          <cell r="S792" t="str">
            <v>&gt;180</v>
          </cell>
        </row>
        <row r="793">
          <cell r="J793">
            <v>355783191</v>
          </cell>
          <cell r="K793">
            <v>10844.39</v>
          </cell>
          <cell r="L793">
            <v>1275.6099999999999</v>
          </cell>
          <cell r="M793">
            <v>12120</v>
          </cell>
          <cell r="N793">
            <v>181</v>
          </cell>
          <cell r="O793">
            <v>181</v>
          </cell>
          <cell r="P793" t="str">
            <v>Y</v>
          </cell>
          <cell r="Q793"/>
          <cell r="R793" t="str">
            <v>Sub</v>
          </cell>
          <cell r="S793" t="str">
            <v>&gt;180</v>
          </cell>
        </row>
        <row r="794">
          <cell r="J794">
            <v>353065148</v>
          </cell>
          <cell r="K794">
            <v>15321.67</v>
          </cell>
          <cell r="L794">
            <v>2598.33</v>
          </cell>
          <cell r="M794">
            <v>17920</v>
          </cell>
          <cell r="N794">
            <v>243</v>
          </cell>
          <cell r="O794">
            <v>243</v>
          </cell>
          <cell r="P794" t="str">
            <v>Y</v>
          </cell>
          <cell r="Q794"/>
          <cell r="R794" t="str">
            <v>Sub</v>
          </cell>
          <cell r="S794" t="str">
            <v>&gt;180</v>
          </cell>
        </row>
        <row r="795">
          <cell r="J795">
            <v>355725904</v>
          </cell>
          <cell r="K795">
            <v>14222.55</v>
          </cell>
          <cell r="L795">
            <v>1937.45</v>
          </cell>
          <cell r="M795">
            <v>16160</v>
          </cell>
          <cell r="N795">
            <v>243</v>
          </cell>
          <cell r="O795">
            <v>243</v>
          </cell>
          <cell r="P795" t="str">
            <v>Y</v>
          </cell>
          <cell r="Q795"/>
          <cell r="R795" t="str">
            <v>Sub</v>
          </cell>
          <cell r="S795" t="str">
            <v>&gt;180</v>
          </cell>
        </row>
        <row r="796">
          <cell r="J796">
            <v>355381953</v>
          </cell>
          <cell r="K796">
            <v>23197.53</v>
          </cell>
          <cell r="L796">
            <v>8862.4699999999993</v>
          </cell>
          <cell r="M796">
            <v>32060</v>
          </cell>
          <cell r="N796">
            <v>399</v>
          </cell>
          <cell r="O796">
            <v>399</v>
          </cell>
          <cell r="P796" t="str">
            <v>Y</v>
          </cell>
          <cell r="Q796"/>
          <cell r="R796" t="str">
            <v>W/O for written off cases</v>
          </cell>
          <cell r="S796" t="str">
            <v>&gt;180</v>
          </cell>
        </row>
        <row r="797">
          <cell r="J797">
            <v>353066698</v>
          </cell>
          <cell r="K797"/>
          <cell r="L797"/>
          <cell r="M797"/>
          <cell r="N797"/>
          <cell r="O797"/>
          <cell r="P797"/>
          <cell r="Q797"/>
          <cell r="R797" t="str">
            <v>Standard</v>
          </cell>
          <cell r="S797" t="str">
            <v>Standard</v>
          </cell>
        </row>
        <row r="798">
          <cell r="J798">
            <v>353074406</v>
          </cell>
          <cell r="K798">
            <v>18735.96</v>
          </cell>
          <cell r="L798">
            <v>3664.04</v>
          </cell>
          <cell r="M798">
            <v>22400</v>
          </cell>
          <cell r="N798">
            <v>306</v>
          </cell>
          <cell r="O798">
            <v>306</v>
          </cell>
          <cell r="P798" t="str">
            <v>Y</v>
          </cell>
          <cell r="Q798"/>
          <cell r="R798" t="str">
            <v>Sub</v>
          </cell>
          <cell r="S798" t="str">
            <v>&gt;180</v>
          </cell>
        </row>
        <row r="799">
          <cell r="J799">
            <v>355713066</v>
          </cell>
          <cell r="K799">
            <v>17391.11</v>
          </cell>
          <cell r="L799">
            <v>2808.89</v>
          </cell>
          <cell r="M799">
            <v>20200</v>
          </cell>
          <cell r="N799">
            <v>306</v>
          </cell>
          <cell r="O799">
            <v>306</v>
          </cell>
          <cell r="P799" t="str">
            <v>Y</v>
          </cell>
          <cell r="Q799"/>
          <cell r="R799" t="str">
            <v>W/O for written off cases</v>
          </cell>
          <cell r="S799" t="str">
            <v>&gt;180</v>
          </cell>
        </row>
        <row r="800">
          <cell r="J800">
            <v>353074478</v>
          </cell>
          <cell r="K800">
            <v>16991.07</v>
          </cell>
          <cell r="L800">
            <v>3168.93</v>
          </cell>
          <cell r="M800">
            <v>20160</v>
          </cell>
          <cell r="N800">
            <v>271</v>
          </cell>
          <cell r="O800">
            <v>271</v>
          </cell>
          <cell r="P800" t="str">
            <v>Y</v>
          </cell>
          <cell r="Q800"/>
          <cell r="R800" t="str">
            <v>Sub</v>
          </cell>
          <cell r="S800" t="str">
            <v>&gt;180</v>
          </cell>
        </row>
        <row r="801">
          <cell r="J801">
            <v>355710927</v>
          </cell>
          <cell r="K801">
            <v>14222.55</v>
          </cell>
          <cell r="L801">
            <v>1937.45</v>
          </cell>
          <cell r="M801">
            <v>16160</v>
          </cell>
          <cell r="N801">
            <v>243</v>
          </cell>
          <cell r="O801">
            <v>271</v>
          </cell>
          <cell r="P801" t="str">
            <v>Y</v>
          </cell>
          <cell r="Q801"/>
          <cell r="R801" t="str">
            <v>W/O for written off cases</v>
          </cell>
          <cell r="S801" t="str">
            <v>&gt;180</v>
          </cell>
        </row>
        <row r="802">
          <cell r="J802">
            <v>353076587</v>
          </cell>
          <cell r="K802"/>
          <cell r="L802"/>
          <cell r="M802"/>
          <cell r="N802"/>
          <cell r="O802"/>
          <cell r="P802"/>
          <cell r="Q802"/>
          <cell r="R802" t="str">
            <v>Standard</v>
          </cell>
          <cell r="S802" t="str">
            <v>Standard</v>
          </cell>
        </row>
        <row r="803">
          <cell r="J803">
            <v>356228034</v>
          </cell>
          <cell r="K803"/>
          <cell r="L803"/>
          <cell r="M803"/>
          <cell r="N803"/>
          <cell r="O803"/>
          <cell r="P803"/>
          <cell r="Q803"/>
          <cell r="R803" t="str">
            <v>Standard</v>
          </cell>
          <cell r="S803" t="str">
            <v>Standard</v>
          </cell>
        </row>
        <row r="804">
          <cell r="J804">
            <v>353080213</v>
          </cell>
          <cell r="K804"/>
          <cell r="L804"/>
          <cell r="M804"/>
          <cell r="N804"/>
          <cell r="O804"/>
          <cell r="P804"/>
          <cell r="Q804"/>
          <cell r="R804" t="str">
            <v>Standard</v>
          </cell>
          <cell r="S804" t="str">
            <v>Standard</v>
          </cell>
        </row>
        <row r="805">
          <cell r="J805">
            <v>358577810</v>
          </cell>
          <cell r="K805">
            <v>1231.43</v>
          </cell>
          <cell r="L805">
            <v>418.57</v>
          </cell>
          <cell r="M805">
            <v>1650</v>
          </cell>
          <cell r="N805">
            <v>3</v>
          </cell>
          <cell r="O805">
            <v>3</v>
          </cell>
          <cell r="P805"/>
          <cell r="Q805"/>
          <cell r="R805" t="str">
            <v>SMA 0</v>
          </cell>
          <cell r="S805" t="str">
            <v>1-30 Days</v>
          </cell>
        </row>
        <row r="806">
          <cell r="J806">
            <v>353081368</v>
          </cell>
          <cell r="K806"/>
          <cell r="L806"/>
          <cell r="M806"/>
          <cell r="N806"/>
          <cell r="O806"/>
          <cell r="P806"/>
          <cell r="Q806"/>
          <cell r="R806" t="str">
            <v>Standard</v>
          </cell>
          <cell r="S806" t="str">
            <v>Standard</v>
          </cell>
        </row>
        <row r="807">
          <cell r="J807">
            <v>353083292</v>
          </cell>
          <cell r="K807">
            <v>6141.96</v>
          </cell>
          <cell r="L807">
            <v>354.04</v>
          </cell>
          <cell r="M807">
            <v>6496</v>
          </cell>
          <cell r="N807">
            <v>59</v>
          </cell>
          <cell r="O807">
            <v>59</v>
          </cell>
          <cell r="P807"/>
          <cell r="Q807"/>
          <cell r="R807" t="str">
            <v>SMA 1</v>
          </cell>
          <cell r="S807" t="str">
            <v>31-60</v>
          </cell>
        </row>
        <row r="808">
          <cell r="J808">
            <v>353084325</v>
          </cell>
          <cell r="K808">
            <v>22027.95</v>
          </cell>
          <cell r="L808">
            <v>4852.05</v>
          </cell>
          <cell r="M808">
            <v>26880</v>
          </cell>
          <cell r="N808">
            <v>355</v>
          </cell>
          <cell r="O808">
            <v>355</v>
          </cell>
          <cell r="P808" t="str">
            <v>Y</v>
          </cell>
          <cell r="Q808"/>
          <cell r="R808" t="str">
            <v>Sub</v>
          </cell>
          <cell r="S808" t="str">
            <v>&gt;180</v>
          </cell>
        </row>
        <row r="809">
          <cell r="J809">
            <v>353085161</v>
          </cell>
          <cell r="K809"/>
          <cell r="L809"/>
          <cell r="M809"/>
          <cell r="N809"/>
          <cell r="O809"/>
          <cell r="P809"/>
          <cell r="Q809"/>
          <cell r="R809" t="str">
            <v>Standard</v>
          </cell>
          <cell r="S809" t="str">
            <v>Standard</v>
          </cell>
        </row>
        <row r="810">
          <cell r="J810">
            <v>356367873</v>
          </cell>
          <cell r="K810"/>
          <cell r="L810"/>
          <cell r="M810"/>
          <cell r="N810"/>
          <cell r="O810"/>
          <cell r="P810"/>
          <cell r="Q810"/>
          <cell r="R810" t="str">
            <v>Standard</v>
          </cell>
          <cell r="S810" t="str">
            <v>Standard</v>
          </cell>
        </row>
        <row r="811">
          <cell r="J811">
            <v>353090127</v>
          </cell>
          <cell r="K811">
            <v>4090.38</v>
          </cell>
          <cell r="L811">
            <v>389.62</v>
          </cell>
          <cell r="M811">
            <v>4480</v>
          </cell>
          <cell r="N811">
            <v>61</v>
          </cell>
          <cell r="O811">
            <v>61</v>
          </cell>
          <cell r="P811"/>
          <cell r="Q811"/>
          <cell r="R811" t="str">
            <v>SMA 2</v>
          </cell>
          <cell r="S811" t="str">
            <v>61-90</v>
          </cell>
        </row>
        <row r="812">
          <cell r="J812">
            <v>355726318</v>
          </cell>
          <cell r="K812">
            <v>1912.33</v>
          </cell>
          <cell r="L812">
            <v>107.67</v>
          </cell>
          <cell r="M812">
            <v>2020</v>
          </cell>
          <cell r="N812">
            <v>33</v>
          </cell>
          <cell r="O812">
            <v>61</v>
          </cell>
          <cell r="P812"/>
          <cell r="Q812"/>
          <cell r="R812" t="str">
            <v>SMA 2</v>
          </cell>
          <cell r="S812" t="str">
            <v>61-90</v>
          </cell>
        </row>
        <row r="813">
          <cell r="J813">
            <v>353090249</v>
          </cell>
          <cell r="K813"/>
          <cell r="L813"/>
          <cell r="M813"/>
          <cell r="N813"/>
          <cell r="O813"/>
          <cell r="P813"/>
          <cell r="Q813"/>
          <cell r="R813" t="str">
            <v>Standard</v>
          </cell>
          <cell r="S813" t="str">
            <v>Standard</v>
          </cell>
        </row>
        <row r="814">
          <cell r="J814">
            <v>355726232</v>
          </cell>
          <cell r="K814"/>
          <cell r="L814"/>
          <cell r="M814"/>
          <cell r="N814"/>
          <cell r="O814"/>
          <cell r="P814"/>
          <cell r="Q814"/>
          <cell r="R814" t="str">
            <v>Standard</v>
          </cell>
          <cell r="S814" t="str">
            <v>Standard</v>
          </cell>
        </row>
        <row r="815">
          <cell r="J815">
            <v>353095764</v>
          </cell>
          <cell r="K815"/>
          <cell r="L815"/>
          <cell r="M815"/>
          <cell r="N815"/>
          <cell r="O815"/>
          <cell r="P815"/>
          <cell r="Q815"/>
          <cell r="R815" t="str">
            <v>Standard</v>
          </cell>
          <cell r="S815" t="str">
            <v>Standard</v>
          </cell>
        </row>
        <row r="816">
          <cell r="J816">
            <v>355793507</v>
          </cell>
          <cell r="K816"/>
          <cell r="L816"/>
          <cell r="M816"/>
          <cell r="N816"/>
          <cell r="O816"/>
          <cell r="P816"/>
          <cell r="Q816"/>
          <cell r="R816" t="str">
            <v>Standard</v>
          </cell>
          <cell r="S816" t="str">
            <v>Standard</v>
          </cell>
        </row>
        <row r="817">
          <cell r="J817">
            <v>354779101</v>
          </cell>
          <cell r="K817">
            <v>30260.28</v>
          </cell>
          <cell r="L817">
            <v>11439.72</v>
          </cell>
          <cell r="M817">
            <v>41700</v>
          </cell>
          <cell r="N817">
            <v>460</v>
          </cell>
          <cell r="O817">
            <v>460</v>
          </cell>
          <cell r="P817" t="str">
            <v>Y</v>
          </cell>
          <cell r="Q817"/>
          <cell r="R817" t="str">
            <v>W/O for written off cases</v>
          </cell>
          <cell r="S817" t="str">
            <v>&gt;180</v>
          </cell>
        </row>
        <row r="818">
          <cell r="J818">
            <v>353102945</v>
          </cell>
          <cell r="K818"/>
          <cell r="L818"/>
          <cell r="M818"/>
          <cell r="N818"/>
          <cell r="O818"/>
          <cell r="P818"/>
          <cell r="Q818"/>
          <cell r="R818" t="str">
            <v>Standard</v>
          </cell>
          <cell r="S818" t="str">
            <v>Standard</v>
          </cell>
        </row>
        <row r="819">
          <cell r="J819">
            <v>356295013</v>
          </cell>
          <cell r="K819"/>
          <cell r="L819"/>
          <cell r="M819"/>
          <cell r="N819"/>
          <cell r="O819"/>
          <cell r="P819"/>
          <cell r="Q819"/>
          <cell r="R819" t="str">
            <v>Standard</v>
          </cell>
          <cell r="S819" t="str">
            <v>Standard</v>
          </cell>
        </row>
        <row r="820">
          <cell r="J820">
            <v>358895468</v>
          </cell>
          <cell r="K820">
            <v>13486.56</v>
          </cell>
          <cell r="L820">
            <v>7793.44</v>
          </cell>
          <cell r="M820">
            <v>21280</v>
          </cell>
          <cell r="N820">
            <v>209</v>
          </cell>
          <cell r="O820">
            <v>209</v>
          </cell>
          <cell r="P820" t="str">
            <v>Y</v>
          </cell>
          <cell r="Q820"/>
          <cell r="R820" t="str">
            <v>Sub</v>
          </cell>
          <cell r="S820" t="str">
            <v>&gt;180</v>
          </cell>
        </row>
        <row r="821">
          <cell r="J821">
            <v>353109178</v>
          </cell>
          <cell r="K821">
            <v>17005.77</v>
          </cell>
          <cell r="L821">
            <v>3154.23</v>
          </cell>
          <cell r="M821">
            <v>20160</v>
          </cell>
          <cell r="N821">
            <v>271</v>
          </cell>
          <cell r="O821">
            <v>271</v>
          </cell>
          <cell r="P821" t="str">
            <v>Y</v>
          </cell>
          <cell r="Q821"/>
          <cell r="R821" t="str">
            <v>W/O for written off cases</v>
          </cell>
          <cell r="S821" t="str">
            <v>&gt;180</v>
          </cell>
        </row>
        <row r="822">
          <cell r="J822">
            <v>355713280</v>
          </cell>
          <cell r="K822">
            <v>15775.63</v>
          </cell>
          <cell r="L822">
            <v>2404.37</v>
          </cell>
          <cell r="M822">
            <v>18180</v>
          </cell>
          <cell r="N822">
            <v>271</v>
          </cell>
          <cell r="O822">
            <v>271</v>
          </cell>
          <cell r="P822" t="str">
            <v>Y</v>
          </cell>
          <cell r="Q822"/>
          <cell r="R822" t="str">
            <v>W/O for written off cases</v>
          </cell>
          <cell r="S822" t="str">
            <v>&gt;180</v>
          </cell>
        </row>
        <row r="823">
          <cell r="J823">
            <v>353109321</v>
          </cell>
          <cell r="K823">
            <v>6021.61</v>
          </cell>
          <cell r="L823">
            <v>698.39</v>
          </cell>
          <cell r="M823">
            <v>6720</v>
          </cell>
          <cell r="N823">
            <v>89</v>
          </cell>
          <cell r="O823">
            <v>89</v>
          </cell>
          <cell r="P823"/>
          <cell r="Q823"/>
          <cell r="R823" t="str">
            <v>SMA 2</v>
          </cell>
          <cell r="S823" t="str">
            <v>61-90</v>
          </cell>
        </row>
        <row r="824">
          <cell r="J824">
            <v>355732273</v>
          </cell>
          <cell r="K824">
            <v>5586.03</v>
          </cell>
          <cell r="L824">
            <v>473.97</v>
          </cell>
          <cell r="M824">
            <v>6060</v>
          </cell>
          <cell r="N824">
            <v>89</v>
          </cell>
          <cell r="O824">
            <v>89</v>
          </cell>
          <cell r="P824"/>
          <cell r="Q824"/>
          <cell r="R824" t="str">
            <v>SMA 2</v>
          </cell>
          <cell r="S824" t="str">
            <v>61-90</v>
          </cell>
        </row>
        <row r="825">
          <cell r="J825">
            <v>353862002</v>
          </cell>
          <cell r="K825">
            <v>2031.86</v>
          </cell>
          <cell r="L825">
            <v>208.14</v>
          </cell>
          <cell r="M825">
            <v>2240</v>
          </cell>
          <cell r="N825">
            <v>3</v>
          </cell>
          <cell r="O825">
            <v>3</v>
          </cell>
          <cell r="P825"/>
          <cell r="Q825"/>
          <cell r="R825" t="str">
            <v>SMA 0</v>
          </cell>
          <cell r="S825" t="str">
            <v>1-30 Days</v>
          </cell>
        </row>
        <row r="826">
          <cell r="J826">
            <v>353115319</v>
          </cell>
          <cell r="K826"/>
          <cell r="L826"/>
          <cell r="M826"/>
          <cell r="N826"/>
          <cell r="O826"/>
          <cell r="P826"/>
          <cell r="Q826"/>
          <cell r="R826" t="str">
            <v>Standard</v>
          </cell>
          <cell r="S826" t="str">
            <v>Standard</v>
          </cell>
        </row>
        <row r="827">
          <cell r="J827">
            <v>353138658</v>
          </cell>
          <cell r="K827">
            <v>4095.24</v>
          </cell>
          <cell r="L827">
            <v>384.76</v>
          </cell>
          <cell r="M827">
            <v>4480</v>
          </cell>
          <cell r="N827">
            <v>61</v>
          </cell>
          <cell r="O827">
            <v>61</v>
          </cell>
          <cell r="P827"/>
          <cell r="Q827"/>
          <cell r="R827" t="str">
            <v>SMA 2</v>
          </cell>
          <cell r="S827" t="str">
            <v>61-90</v>
          </cell>
        </row>
        <row r="828">
          <cell r="J828">
            <v>353151975</v>
          </cell>
          <cell r="K828">
            <v>6026.82</v>
          </cell>
          <cell r="L828">
            <v>693.18</v>
          </cell>
          <cell r="M828">
            <v>6720</v>
          </cell>
          <cell r="N828">
            <v>89</v>
          </cell>
          <cell r="O828">
            <v>89</v>
          </cell>
          <cell r="P828"/>
          <cell r="Q828"/>
          <cell r="R828" t="str">
            <v>SMA 2</v>
          </cell>
          <cell r="S828" t="str">
            <v>61-90</v>
          </cell>
        </row>
        <row r="829">
          <cell r="J829">
            <v>355726486</v>
          </cell>
          <cell r="K829">
            <v>5586.03</v>
          </cell>
          <cell r="L829">
            <v>473.97</v>
          </cell>
          <cell r="M829">
            <v>6060</v>
          </cell>
          <cell r="N829">
            <v>89</v>
          </cell>
          <cell r="O829">
            <v>89</v>
          </cell>
          <cell r="P829"/>
          <cell r="Q829"/>
          <cell r="R829" t="str">
            <v>SMA 2</v>
          </cell>
          <cell r="S829" t="str">
            <v>61-90</v>
          </cell>
        </row>
        <row r="830">
          <cell r="J830">
            <v>353157547</v>
          </cell>
          <cell r="K830"/>
          <cell r="L830"/>
          <cell r="M830"/>
          <cell r="N830"/>
          <cell r="O830"/>
          <cell r="P830"/>
          <cell r="Q830"/>
          <cell r="R830" t="str">
            <v>Standard</v>
          </cell>
          <cell r="S830" t="str">
            <v>Standard</v>
          </cell>
        </row>
        <row r="831">
          <cell r="J831">
            <v>353163352</v>
          </cell>
          <cell r="K831"/>
          <cell r="L831"/>
          <cell r="M831"/>
          <cell r="N831"/>
          <cell r="O831"/>
          <cell r="P831"/>
          <cell r="Q831"/>
          <cell r="R831" t="str">
            <v>Standard</v>
          </cell>
          <cell r="S831" t="str">
            <v>Standard</v>
          </cell>
        </row>
        <row r="832">
          <cell r="J832">
            <v>353177752</v>
          </cell>
          <cell r="K832"/>
          <cell r="L832"/>
          <cell r="M832"/>
          <cell r="N832"/>
          <cell r="O832"/>
          <cell r="P832"/>
          <cell r="Q832"/>
          <cell r="R832" t="str">
            <v>Standard</v>
          </cell>
          <cell r="S832" t="str">
            <v>Standard</v>
          </cell>
        </row>
        <row r="833">
          <cell r="J833">
            <v>355821640</v>
          </cell>
          <cell r="K833"/>
          <cell r="L833"/>
          <cell r="M833"/>
          <cell r="N833"/>
          <cell r="O833"/>
          <cell r="P833"/>
          <cell r="Q833"/>
          <cell r="R833" t="str">
            <v>Standard</v>
          </cell>
          <cell r="S833" t="str">
            <v>Standard</v>
          </cell>
        </row>
        <row r="834">
          <cell r="J834">
            <v>358895469</v>
          </cell>
          <cell r="K834">
            <v>11447.13</v>
          </cell>
          <cell r="L834">
            <v>5172.87</v>
          </cell>
          <cell r="M834">
            <v>16620</v>
          </cell>
          <cell r="N834">
            <v>181</v>
          </cell>
          <cell r="O834">
            <v>181</v>
          </cell>
          <cell r="P834" t="str">
            <v>Y</v>
          </cell>
          <cell r="Q834"/>
          <cell r="R834" t="str">
            <v>Sub</v>
          </cell>
          <cell r="S834" t="str">
            <v>&gt;180</v>
          </cell>
        </row>
        <row r="835">
          <cell r="J835">
            <v>353196661</v>
          </cell>
          <cell r="K835"/>
          <cell r="L835"/>
          <cell r="M835"/>
          <cell r="N835"/>
          <cell r="O835"/>
          <cell r="P835"/>
          <cell r="Q835"/>
          <cell r="R835" t="str">
            <v>Standard</v>
          </cell>
          <cell r="S835" t="str">
            <v>Standard</v>
          </cell>
        </row>
        <row r="836">
          <cell r="J836">
            <v>355820097</v>
          </cell>
          <cell r="K836"/>
          <cell r="L836"/>
          <cell r="M836"/>
          <cell r="N836"/>
          <cell r="O836"/>
          <cell r="P836"/>
          <cell r="Q836"/>
          <cell r="R836" t="str">
            <v>Standard</v>
          </cell>
          <cell r="S836" t="str">
            <v>Standard</v>
          </cell>
        </row>
        <row r="837">
          <cell r="J837">
            <v>353495947</v>
          </cell>
          <cell r="K837">
            <v>16713.189999999999</v>
          </cell>
          <cell r="L837">
            <v>3446.81</v>
          </cell>
          <cell r="M837">
            <v>20160</v>
          </cell>
          <cell r="N837">
            <v>272</v>
          </cell>
          <cell r="O837">
            <v>272</v>
          </cell>
          <cell r="P837" t="str">
            <v>Y</v>
          </cell>
          <cell r="Q837"/>
          <cell r="R837" t="str">
            <v>Sub</v>
          </cell>
          <cell r="S837" t="str">
            <v>&gt;180</v>
          </cell>
        </row>
        <row r="838">
          <cell r="J838">
            <v>356318202</v>
          </cell>
          <cell r="K838">
            <v>6581.25</v>
          </cell>
          <cell r="L838">
            <v>978.75</v>
          </cell>
          <cell r="M838">
            <v>7560</v>
          </cell>
          <cell r="N838">
            <v>209</v>
          </cell>
          <cell r="O838">
            <v>272</v>
          </cell>
          <cell r="P838" t="str">
            <v>Y</v>
          </cell>
          <cell r="Q838"/>
          <cell r="R838" t="str">
            <v>W/O for written off cases</v>
          </cell>
          <cell r="S838" t="str">
            <v>&gt;180</v>
          </cell>
        </row>
        <row r="839">
          <cell r="J839">
            <v>358895519</v>
          </cell>
          <cell r="K839">
            <v>1231.8900000000001</v>
          </cell>
          <cell r="L839">
            <v>418.11</v>
          </cell>
          <cell r="M839">
            <v>1650</v>
          </cell>
          <cell r="N839">
            <v>3</v>
          </cell>
          <cell r="O839">
            <v>3</v>
          </cell>
          <cell r="P839"/>
          <cell r="Q839"/>
          <cell r="R839" t="str">
            <v>SMA 0</v>
          </cell>
          <cell r="S839" t="str">
            <v>1-30 Days</v>
          </cell>
        </row>
        <row r="840">
          <cell r="J840">
            <v>353214382</v>
          </cell>
          <cell r="K840"/>
          <cell r="L840"/>
          <cell r="M840"/>
          <cell r="N840"/>
          <cell r="O840"/>
          <cell r="P840"/>
          <cell r="Q840"/>
          <cell r="R840" t="str">
            <v>Standard</v>
          </cell>
          <cell r="S840" t="str">
            <v>Standard</v>
          </cell>
        </row>
        <row r="841">
          <cell r="J841">
            <v>356281850</v>
          </cell>
          <cell r="K841"/>
          <cell r="L841"/>
          <cell r="M841"/>
          <cell r="N841"/>
          <cell r="O841"/>
          <cell r="P841"/>
          <cell r="Q841"/>
          <cell r="R841" t="str">
            <v>Standard</v>
          </cell>
          <cell r="S841" t="str">
            <v>Standard</v>
          </cell>
        </row>
        <row r="842">
          <cell r="J842">
            <v>353214681</v>
          </cell>
          <cell r="K842"/>
          <cell r="L842"/>
          <cell r="M842"/>
          <cell r="N842"/>
          <cell r="O842"/>
          <cell r="P842"/>
          <cell r="Q842"/>
          <cell r="R842" t="str">
            <v>Standard</v>
          </cell>
          <cell r="S842" t="str">
            <v>Standard</v>
          </cell>
        </row>
        <row r="843">
          <cell r="J843">
            <v>354305765</v>
          </cell>
          <cell r="K843"/>
          <cell r="L843"/>
          <cell r="M843"/>
          <cell r="N843"/>
          <cell r="O843"/>
          <cell r="P843"/>
          <cell r="Q843"/>
          <cell r="R843" t="str">
            <v>Standard</v>
          </cell>
          <cell r="S843" t="str">
            <v>Standard</v>
          </cell>
        </row>
        <row r="844">
          <cell r="J844">
            <v>353225567</v>
          </cell>
          <cell r="K844"/>
          <cell r="L844"/>
          <cell r="M844"/>
          <cell r="N844"/>
          <cell r="O844"/>
          <cell r="P844"/>
          <cell r="Q844"/>
          <cell r="R844" t="str">
            <v>Standard</v>
          </cell>
          <cell r="S844" t="str">
            <v>Standard</v>
          </cell>
        </row>
        <row r="845">
          <cell r="J845">
            <v>353225689</v>
          </cell>
          <cell r="K845"/>
          <cell r="L845"/>
          <cell r="M845"/>
          <cell r="N845"/>
          <cell r="O845"/>
          <cell r="P845"/>
          <cell r="Q845"/>
          <cell r="R845" t="str">
            <v>Standard</v>
          </cell>
          <cell r="S845" t="str">
            <v>Standard</v>
          </cell>
        </row>
        <row r="846">
          <cell r="J846">
            <v>353226028</v>
          </cell>
          <cell r="K846"/>
          <cell r="L846"/>
          <cell r="M846"/>
          <cell r="N846"/>
          <cell r="O846"/>
          <cell r="P846"/>
          <cell r="Q846"/>
          <cell r="R846" t="str">
            <v>Standard</v>
          </cell>
          <cell r="S846" t="str">
            <v>Standard</v>
          </cell>
        </row>
        <row r="847">
          <cell r="J847">
            <v>358577778</v>
          </cell>
          <cell r="K847">
            <v>13100.35</v>
          </cell>
          <cell r="L847">
            <v>6039.65</v>
          </cell>
          <cell r="M847">
            <v>19140</v>
          </cell>
          <cell r="N847">
            <v>181</v>
          </cell>
          <cell r="O847">
            <v>181</v>
          </cell>
          <cell r="P847" t="str">
            <v>Y</v>
          </cell>
          <cell r="Q847"/>
          <cell r="R847" t="str">
            <v>Sub</v>
          </cell>
          <cell r="S847" t="str">
            <v>&gt;180</v>
          </cell>
        </row>
        <row r="848">
          <cell r="J848">
            <v>353233145</v>
          </cell>
          <cell r="K848"/>
          <cell r="L848"/>
          <cell r="M848"/>
          <cell r="N848"/>
          <cell r="O848"/>
          <cell r="P848"/>
          <cell r="Q848"/>
          <cell r="R848" t="str">
            <v>Standard</v>
          </cell>
          <cell r="S848" t="str">
            <v>Standard</v>
          </cell>
        </row>
        <row r="849">
          <cell r="J849">
            <v>353234037</v>
          </cell>
          <cell r="K849"/>
          <cell r="L849"/>
          <cell r="M849"/>
          <cell r="N849"/>
          <cell r="O849"/>
          <cell r="P849"/>
          <cell r="Q849"/>
          <cell r="R849" t="str">
            <v>Standard</v>
          </cell>
          <cell r="S849" t="str">
            <v>Standard</v>
          </cell>
        </row>
        <row r="850">
          <cell r="J850">
            <v>353240825</v>
          </cell>
          <cell r="K850"/>
          <cell r="L850"/>
          <cell r="M850"/>
          <cell r="N850"/>
          <cell r="O850"/>
          <cell r="P850"/>
          <cell r="Q850"/>
          <cell r="R850" t="str">
            <v>Standard</v>
          </cell>
          <cell r="S850" t="str">
            <v>Standard</v>
          </cell>
        </row>
        <row r="851">
          <cell r="J851">
            <v>353242081</v>
          </cell>
          <cell r="K851"/>
          <cell r="L851"/>
          <cell r="M851"/>
          <cell r="N851"/>
          <cell r="O851"/>
          <cell r="P851"/>
          <cell r="Q851"/>
          <cell r="R851" t="str">
            <v>Standard</v>
          </cell>
          <cell r="S851" t="str">
            <v>Standard</v>
          </cell>
        </row>
        <row r="852">
          <cell r="J852">
            <v>353242393</v>
          </cell>
          <cell r="K852"/>
          <cell r="L852"/>
          <cell r="M852"/>
          <cell r="N852"/>
          <cell r="O852"/>
          <cell r="P852"/>
          <cell r="Q852"/>
          <cell r="R852" t="str">
            <v>Standard</v>
          </cell>
          <cell r="S852" t="str">
            <v>Standard</v>
          </cell>
        </row>
        <row r="853">
          <cell r="J853">
            <v>358386786</v>
          </cell>
          <cell r="K853"/>
          <cell r="L853"/>
          <cell r="M853"/>
          <cell r="N853"/>
          <cell r="O853"/>
          <cell r="P853"/>
          <cell r="Q853"/>
          <cell r="R853" t="str">
            <v>Standard</v>
          </cell>
          <cell r="S853" t="str">
            <v>Standard</v>
          </cell>
        </row>
        <row r="854">
          <cell r="J854">
            <v>353245682</v>
          </cell>
          <cell r="K854"/>
          <cell r="L854"/>
          <cell r="M854"/>
          <cell r="N854"/>
          <cell r="O854"/>
          <cell r="P854"/>
          <cell r="Q854"/>
          <cell r="R854" t="str">
            <v>Standard</v>
          </cell>
          <cell r="S854" t="str">
            <v>Standard</v>
          </cell>
        </row>
        <row r="855">
          <cell r="J855">
            <v>355800647</v>
          </cell>
          <cell r="K855"/>
          <cell r="L855"/>
          <cell r="M855"/>
          <cell r="N855"/>
          <cell r="O855"/>
          <cell r="P855"/>
          <cell r="Q855"/>
          <cell r="R855" t="str">
            <v>Standard</v>
          </cell>
          <cell r="S855" t="str">
            <v>Standard</v>
          </cell>
        </row>
        <row r="856">
          <cell r="J856">
            <v>353250709</v>
          </cell>
          <cell r="K856"/>
          <cell r="L856"/>
          <cell r="M856"/>
          <cell r="N856"/>
          <cell r="O856"/>
          <cell r="P856"/>
          <cell r="Q856"/>
          <cell r="R856" t="str">
            <v>Standard</v>
          </cell>
          <cell r="S856" t="str">
            <v>Standard</v>
          </cell>
        </row>
        <row r="857">
          <cell r="J857">
            <v>357553016</v>
          </cell>
          <cell r="K857"/>
          <cell r="L857"/>
          <cell r="M857"/>
          <cell r="N857"/>
          <cell r="O857"/>
          <cell r="P857"/>
          <cell r="Q857"/>
          <cell r="R857" t="str">
            <v>Standard</v>
          </cell>
          <cell r="S857" t="str">
            <v>Standard</v>
          </cell>
        </row>
        <row r="858">
          <cell r="J858">
            <v>353256467</v>
          </cell>
          <cell r="K858">
            <v>18882.36</v>
          </cell>
          <cell r="L858">
            <v>3517.64</v>
          </cell>
          <cell r="M858">
            <v>22400</v>
          </cell>
          <cell r="N858">
            <v>299</v>
          </cell>
          <cell r="O858">
            <v>299</v>
          </cell>
          <cell r="P858" t="str">
            <v>Y</v>
          </cell>
          <cell r="Q858"/>
          <cell r="R858" t="str">
            <v>Sub</v>
          </cell>
          <cell r="S858" t="str">
            <v>&gt;180</v>
          </cell>
        </row>
        <row r="859">
          <cell r="J859">
            <v>353259323</v>
          </cell>
          <cell r="K859"/>
          <cell r="L859"/>
          <cell r="M859"/>
          <cell r="N859"/>
          <cell r="O859"/>
          <cell r="P859"/>
          <cell r="Q859"/>
          <cell r="R859" t="str">
            <v>Standard</v>
          </cell>
          <cell r="S859" t="str">
            <v>Standard</v>
          </cell>
        </row>
        <row r="860">
          <cell r="J860">
            <v>353267459</v>
          </cell>
          <cell r="K860"/>
          <cell r="L860"/>
          <cell r="M860"/>
          <cell r="N860"/>
          <cell r="O860"/>
          <cell r="P860"/>
          <cell r="Q860"/>
          <cell r="R860" t="str">
            <v>Standard</v>
          </cell>
          <cell r="S860" t="str">
            <v>Standard</v>
          </cell>
        </row>
        <row r="861">
          <cell r="J861">
            <v>353272641</v>
          </cell>
          <cell r="K861"/>
          <cell r="L861"/>
          <cell r="M861"/>
          <cell r="N861"/>
          <cell r="O861"/>
          <cell r="P861"/>
          <cell r="Q861"/>
          <cell r="R861" t="str">
            <v>Standard</v>
          </cell>
          <cell r="S861" t="str">
            <v>Standard</v>
          </cell>
        </row>
        <row r="862">
          <cell r="J862">
            <v>353273031</v>
          </cell>
          <cell r="K862">
            <v>4121.17</v>
          </cell>
          <cell r="L862">
            <v>358.83</v>
          </cell>
          <cell r="M862">
            <v>4480</v>
          </cell>
          <cell r="N862">
            <v>61</v>
          </cell>
          <cell r="O862">
            <v>61</v>
          </cell>
          <cell r="P862"/>
          <cell r="Q862"/>
          <cell r="R862" t="str">
            <v>SMA 2</v>
          </cell>
          <cell r="S862" t="str">
            <v>61-90</v>
          </cell>
        </row>
        <row r="863">
          <cell r="J863">
            <v>359412021</v>
          </cell>
          <cell r="K863"/>
          <cell r="L863"/>
          <cell r="M863"/>
          <cell r="N863"/>
          <cell r="O863"/>
          <cell r="P863"/>
          <cell r="Q863"/>
          <cell r="R863" t="str">
            <v>Standard</v>
          </cell>
          <cell r="S863" t="str">
            <v>Standard</v>
          </cell>
        </row>
        <row r="864">
          <cell r="J864">
            <v>353283525</v>
          </cell>
          <cell r="K864">
            <v>25317.78</v>
          </cell>
          <cell r="L864">
            <v>6042.22</v>
          </cell>
          <cell r="M864">
            <v>31360</v>
          </cell>
          <cell r="N864">
            <v>425</v>
          </cell>
          <cell r="O864">
            <v>425</v>
          </cell>
          <cell r="P864" t="str">
            <v>Y</v>
          </cell>
          <cell r="Q864"/>
          <cell r="R864" t="str">
            <v>Sub</v>
          </cell>
          <cell r="S864" t="str">
            <v>&gt;180</v>
          </cell>
        </row>
        <row r="865">
          <cell r="J865">
            <v>356468163</v>
          </cell>
          <cell r="K865">
            <v>20967.27</v>
          </cell>
          <cell r="L865">
            <v>5292.73</v>
          </cell>
          <cell r="M865">
            <v>26260</v>
          </cell>
          <cell r="N865">
            <v>397</v>
          </cell>
          <cell r="O865">
            <v>425</v>
          </cell>
          <cell r="P865" t="str">
            <v>Y</v>
          </cell>
          <cell r="Q865"/>
          <cell r="R865" t="str">
            <v>W/O for written off cases</v>
          </cell>
          <cell r="S865" t="str">
            <v>&gt;180</v>
          </cell>
        </row>
        <row r="866">
          <cell r="J866">
            <v>358577779</v>
          </cell>
          <cell r="K866"/>
          <cell r="L866"/>
          <cell r="M866"/>
          <cell r="N866"/>
          <cell r="O866"/>
          <cell r="P866"/>
          <cell r="Q866"/>
          <cell r="R866" t="str">
            <v>Standard</v>
          </cell>
          <cell r="S866" t="str">
            <v>Standard</v>
          </cell>
        </row>
        <row r="867">
          <cell r="J867">
            <v>353286284</v>
          </cell>
          <cell r="K867">
            <v>19071.39</v>
          </cell>
          <cell r="L867">
            <v>3648.61</v>
          </cell>
          <cell r="M867">
            <v>22720</v>
          </cell>
          <cell r="N867">
            <v>329</v>
          </cell>
          <cell r="O867">
            <v>329</v>
          </cell>
          <cell r="P867" t="str">
            <v>Y</v>
          </cell>
          <cell r="Q867"/>
          <cell r="R867" t="str">
            <v>W/O for written off cases</v>
          </cell>
          <cell r="S867" t="str">
            <v>&gt;180</v>
          </cell>
        </row>
        <row r="868">
          <cell r="J868">
            <v>353289662</v>
          </cell>
          <cell r="K868">
            <v>21026.42</v>
          </cell>
          <cell r="L868">
            <v>3613.58</v>
          </cell>
          <cell r="M868">
            <v>24640</v>
          </cell>
          <cell r="N868">
            <v>304</v>
          </cell>
          <cell r="O868">
            <v>304</v>
          </cell>
          <cell r="P868" t="str">
            <v>Y</v>
          </cell>
          <cell r="Q868"/>
          <cell r="R868" t="str">
            <v>W/O for written off cases</v>
          </cell>
          <cell r="S868" t="str">
            <v>&gt;180</v>
          </cell>
        </row>
        <row r="869">
          <cell r="J869">
            <v>353290562</v>
          </cell>
          <cell r="K869"/>
          <cell r="L869"/>
          <cell r="M869"/>
          <cell r="N869"/>
          <cell r="O869"/>
          <cell r="P869"/>
          <cell r="Q869"/>
          <cell r="R869" t="str">
            <v>Standard</v>
          </cell>
          <cell r="S869" t="str">
            <v>Standard</v>
          </cell>
        </row>
        <row r="870">
          <cell r="J870">
            <v>353290655</v>
          </cell>
          <cell r="K870"/>
          <cell r="L870"/>
          <cell r="M870"/>
          <cell r="N870"/>
          <cell r="O870"/>
          <cell r="P870"/>
          <cell r="Q870"/>
          <cell r="R870" t="str">
            <v>Standard</v>
          </cell>
          <cell r="S870" t="str">
            <v>Standard</v>
          </cell>
        </row>
        <row r="871">
          <cell r="J871">
            <v>356674286</v>
          </cell>
          <cell r="K871"/>
          <cell r="L871"/>
          <cell r="M871"/>
          <cell r="N871"/>
          <cell r="O871"/>
          <cell r="P871"/>
          <cell r="Q871"/>
          <cell r="R871" t="str">
            <v>Standard</v>
          </cell>
          <cell r="S871" t="str">
            <v>Standard</v>
          </cell>
        </row>
        <row r="872">
          <cell r="J872">
            <v>353290661</v>
          </cell>
          <cell r="K872"/>
          <cell r="L872"/>
          <cell r="M872"/>
          <cell r="N872"/>
          <cell r="O872"/>
          <cell r="P872"/>
          <cell r="Q872"/>
          <cell r="R872" t="str">
            <v>Standard</v>
          </cell>
          <cell r="S872" t="str">
            <v>Standard</v>
          </cell>
        </row>
        <row r="873">
          <cell r="J873">
            <v>356281859</v>
          </cell>
          <cell r="K873"/>
          <cell r="L873"/>
          <cell r="M873"/>
          <cell r="N873"/>
          <cell r="O873"/>
          <cell r="P873"/>
          <cell r="Q873"/>
          <cell r="R873" t="str">
            <v>Standard</v>
          </cell>
          <cell r="S873" t="str">
            <v>Standard</v>
          </cell>
        </row>
        <row r="874">
          <cell r="J874">
            <v>353294810</v>
          </cell>
          <cell r="K874"/>
          <cell r="L874"/>
          <cell r="M874"/>
          <cell r="N874"/>
          <cell r="O874"/>
          <cell r="P874"/>
          <cell r="Q874"/>
          <cell r="R874" t="str">
            <v>Standard</v>
          </cell>
          <cell r="S874" t="str">
            <v>Standard</v>
          </cell>
        </row>
        <row r="875">
          <cell r="J875">
            <v>356405216</v>
          </cell>
          <cell r="K875"/>
          <cell r="L875"/>
          <cell r="M875"/>
          <cell r="N875"/>
          <cell r="O875"/>
          <cell r="P875"/>
          <cell r="Q875"/>
          <cell r="R875" t="str">
            <v>Standard</v>
          </cell>
          <cell r="S875" t="str">
            <v>Standard</v>
          </cell>
        </row>
        <row r="876">
          <cell r="J876">
            <v>353294846</v>
          </cell>
          <cell r="K876">
            <v>9969.1</v>
          </cell>
          <cell r="L876">
            <v>1230.9000000000001</v>
          </cell>
          <cell r="M876">
            <v>11200</v>
          </cell>
          <cell r="N876">
            <v>153</v>
          </cell>
          <cell r="O876">
            <v>153</v>
          </cell>
          <cell r="P876" t="str">
            <v>Y</v>
          </cell>
          <cell r="Q876"/>
          <cell r="R876" t="str">
            <v>Sub</v>
          </cell>
          <cell r="S876" t="str">
            <v>151-180</v>
          </cell>
        </row>
        <row r="877">
          <cell r="J877">
            <v>356580616</v>
          </cell>
          <cell r="K877">
            <v>10200.26</v>
          </cell>
          <cell r="L877">
            <v>1549.74</v>
          </cell>
          <cell r="M877">
            <v>11750</v>
          </cell>
          <cell r="N877">
            <v>153</v>
          </cell>
          <cell r="O877">
            <v>153</v>
          </cell>
          <cell r="P877" t="str">
            <v>Y</v>
          </cell>
          <cell r="Q877"/>
          <cell r="R877" t="str">
            <v>Sub</v>
          </cell>
          <cell r="S877" t="str">
            <v>151-180</v>
          </cell>
        </row>
        <row r="878">
          <cell r="J878">
            <v>353294940</v>
          </cell>
          <cell r="K878">
            <v>6071.02</v>
          </cell>
          <cell r="L878">
            <v>648.98</v>
          </cell>
          <cell r="M878">
            <v>6720</v>
          </cell>
          <cell r="N878">
            <v>89</v>
          </cell>
          <cell r="O878">
            <v>89</v>
          </cell>
          <cell r="P878"/>
          <cell r="Q878"/>
          <cell r="R878" t="str">
            <v>SMA 2</v>
          </cell>
          <cell r="S878" t="str">
            <v>61-90</v>
          </cell>
        </row>
        <row r="879">
          <cell r="J879">
            <v>356684330</v>
          </cell>
          <cell r="K879">
            <v>5357.56</v>
          </cell>
          <cell r="L879">
            <v>702.44</v>
          </cell>
          <cell r="M879">
            <v>6060</v>
          </cell>
          <cell r="N879">
            <v>89</v>
          </cell>
          <cell r="O879">
            <v>89</v>
          </cell>
          <cell r="P879"/>
          <cell r="Q879"/>
          <cell r="R879" t="str">
            <v>SMA 2</v>
          </cell>
          <cell r="S879" t="str">
            <v>61-90</v>
          </cell>
        </row>
        <row r="880">
          <cell r="J880">
            <v>353296536</v>
          </cell>
          <cell r="K880"/>
          <cell r="L880"/>
          <cell r="M880"/>
          <cell r="N880"/>
          <cell r="O880"/>
          <cell r="P880"/>
          <cell r="Q880"/>
          <cell r="R880" t="str">
            <v>Standard</v>
          </cell>
          <cell r="S880" t="str">
            <v>Standard</v>
          </cell>
        </row>
        <row r="881">
          <cell r="J881">
            <v>353296564</v>
          </cell>
          <cell r="K881"/>
          <cell r="L881"/>
          <cell r="M881"/>
          <cell r="N881"/>
          <cell r="O881"/>
          <cell r="P881"/>
          <cell r="Q881"/>
          <cell r="R881" t="str">
            <v>Standard</v>
          </cell>
          <cell r="S881" t="str">
            <v>Standard</v>
          </cell>
        </row>
        <row r="882">
          <cell r="J882">
            <v>356915300</v>
          </cell>
          <cell r="K882"/>
          <cell r="L882"/>
          <cell r="M882"/>
          <cell r="N882"/>
          <cell r="O882"/>
          <cell r="P882"/>
          <cell r="Q882"/>
          <cell r="R882" t="str">
            <v>Standard</v>
          </cell>
          <cell r="S882" t="str">
            <v>Standard</v>
          </cell>
        </row>
        <row r="883">
          <cell r="J883">
            <v>353301689</v>
          </cell>
          <cell r="K883"/>
          <cell r="L883"/>
          <cell r="M883"/>
          <cell r="N883"/>
          <cell r="O883"/>
          <cell r="P883"/>
          <cell r="Q883"/>
          <cell r="R883" t="str">
            <v>Standard</v>
          </cell>
          <cell r="S883" t="str">
            <v>Standard</v>
          </cell>
        </row>
        <row r="884">
          <cell r="J884">
            <v>353321021</v>
          </cell>
          <cell r="K884"/>
          <cell r="L884"/>
          <cell r="M884"/>
          <cell r="N884"/>
          <cell r="O884"/>
          <cell r="P884"/>
          <cell r="Q884"/>
          <cell r="R884" t="str">
            <v>Standard</v>
          </cell>
          <cell r="S884" t="str">
            <v>Standard</v>
          </cell>
        </row>
        <row r="885">
          <cell r="J885">
            <v>353322048</v>
          </cell>
          <cell r="K885">
            <v>6076.19</v>
          </cell>
          <cell r="L885">
            <v>643.80999999999995</v>
          </cell>
          <cell r="M885">
            <v>6720</v>
          </cell>
          <cell r="N885">
            <v>90</v>
          </cell>
          <cell r="O885">
            <v>90</v>
          </cell>
          <cell r="P885" t="str">
            <v>Y</v>
          </cell>
          <cell r="Q885">
            <v>89</v>
          </cell>
          <cell r="R885" t="str">
            <v>Sub</v>
          </cell>
          <cell r="S885" t="str">
            <v>61-90</v>
          </cell>
        </row>
        <row r="886">
          <cell r="J886">
            <v>353324006</v>
          </cell>
          <cell r="K886">
            <v>12523.92</v>
          </cell>
          <cell r="L886">
            <v>1656.08</v>
          </cell>
          <cell r="M886">
            <v>14180</v>
          </cell>
          <cell r="N886">
            <v>215</v>
          </cell>
          <cell r="O886">
            <v>215</v>
          </cell>
          <cell r="P886" t="str">
            <v>Y</v>
          </cell>
          <cell r="Q886"/>
          <cell r="R886" t="str">
            <v>Sub</v>
          </cell>
          <cell r="S886" t="str">
            <v>&gt;180</v>
          </cell>
        </row>
        <row r="887">
          <cell r="J887">
            <v>353328365</v>
          </cell>
          <cell r="K887">
            <v>2193.81</v>
          </cell>
          <cell r="L887">
            <v>66.19</v>
          </cell>
          <cell r="M887">
            <v>2260</v>
          </cell>
          <cell r="N887">
            <v>148</v>
          </cell>
          <cell r="O887">
            <v>148</v>
          </cell>
          <cell r="P887" t="str">
            <v>Y</v>
          </cell>
          <cell r="Q887"/>
          <cell r="R887" t="str">
            <v>Sub</v>
          </cell>
          <cell r="S887" t="str">
            <v>121-150</v>
          </cell>
        </row>
        <row r="888">
          <cell r="J888">
            <v>353329417</v>
          </cell>
          <cell r="K888"/>
          <cell r="L888"/>
          <cell r="M888"/>
          <cell r="N888"/>
          <cell r="O888"/>
          <cell r="P888"/>
          <cell r="Q888"/>
          <cell r="R888" t="str">
            <v>Standard</v>
          </cell>
          <cell r="S888" t="str">
            <v>Standard</v>
          </cell>
        </row>
        <row r="889">
          <cell r="J889">
            <v>358590357</v>
          </cell>
          <cell r="K889"/>
          <cell r="L889"/>
          <cell r="M889"/>
          <cell r="N889"/>
          <cell r="O889"/>
          <cell r="P889"/>
          <cell r="Q889"/>
          <cell r="R889" t="str">
            <v>Standard</v>
          </cell>
          <cell r="S889" t="str">
            <v>Standard</v>
          </cell>
        </row>
        <row r="890">
          <cell r="J890">
            <v>353329525</v>
          </cell>
          <cell r="K890"/>
          <cell r="L890"/>
          <cell r="M890"/>
          <cell r="N890"/>
          <cell r="O890"/>
          <cell r="P890"/>
          <cell r="Q890"/>
          <cell r="R890" t="str">
            <v>Standard</v>
          </cell>
          <cell r="S890" t="str">
            <v>Standard</v>
          </cell>
        </row>
        <row r="891">
          <cell r="J891">
            <v>353335864</v>
          </cell>
          <cell r="K891"/>
          <cell r="L891"/>
          <cell r="M891"/>
          <cell r="N891"/>
          <cell r="O891"/>
          <cell r="P891"/>
          <cell r="Q891"/>
          <cell r="R891" t="str">
            <v>Standard</v>
          </cell>
          <cell r="S891" t="str">
            <v>Standard</v>
          </cell>
        </row>
        <row r="892">
          <cell r="J892">
            <v>353336041</v>
          </cell>
          <cell r="K892"/>
          <cell r="L892"/>
          <cell r="M892"/>
          <cell r="N892"/>
          <cell r="O892"/>
          <cell r="P892"/>
          <cell r="Q892"/>
          <cell r="R892" t="str">
            <v>Standard</v>
          </cell>
          <cell r="S892" t="str">
            <v>Standard</v>
          </cell>
        </row>
        <row r="893">
          <cell r="J893">
            <v>353336361</v>
          </cell>
          <cell r="K893"/>
          <cell r="L893"/>
          <cell r="M893"/>
          <cell r="N893"/>
          <cell r="O893"/>
          <cell r="P893"/>
          <cell r="Q893"/>
          <cell r="R893" t="str">
            <v>Standard</v>
          </cell>
          <cell r="S893" t="str">
            <v>Standard</v>
          </cell>
        </row>
        <row r="894">
          <cell r="J894">
            <v>353341432</v>
          </cell>
          <cell r="K894"/>
          <cell r="L894"/>
          <cell r="M894"/>
          <cell r="N894"/>
          <cell r="O894"/>
          <cell r="P894"/>
          <cell r="Q894"/>
          <cell r="R894" t="str">
            <v>Standard</v>
          </cell>
          <cell r="S894" t="str">
            <v>Standard</v>
          </cell>
        </row>
        <row r="895">
          <cell r="J895">
            <v>353344300</v>
          </cell>
          <cell r="K895"/>
          <cell r="L895"/>
          <cell r="M895"/>
          <cell r="N895"/>
          <cell r="O895"/>
          <cell r="P895"/>
          <cell r="Q895"/>
          <cell r="R895" t="str">
            <v>Standard</v>
          </cell>
          <cell r="S895" t="str">
            <v>Standard</v>
          </cell>
        </row>
        <row r="896">
          <cell r="J896">
            <v>353344643</v>
          </cell>
          <cell r="K896">
            <v>4081.87</v>
          </cell>
          <cell r="L896">
            <v>398.13</v>
          </cell>
          <cell r="M896">
            <v>4480</v>
          </cell>
          <cell r="N896">
            <v>31</v>
          </cell>
          <cell r="O896">
            <v>31</v>
          </cell>
          <cell r="P896"/>
          <cell r="Q896"/>
          <cell r="R896" t="str">
            <v>SMA 1</v>
          </cell>
          <cell r="S896" t="str">
            <v>31-60</v>
          </cell>
        </row>
        <row r="897">
          <cell r="J897">
            <v>356296953</v>
          </cell>
          <cell r="K897">
            <v>1911.89</v>
          </cell>
          <cell r="L897">
            <v>108.11</v>
          </cell>
          <cell r="M897">
            <v>2020</v>
          </cell>
          <cell r="N897">
            <v>3</v>
          </cell>
          <cell r="O897">
            <v>31</v>
          </cell>
          <cell r="P897"/>
          <cell r="Q897"/>
          <cell r="R897" t="str">
            <v>SMA 1</v>
          </cell>
          <cell r="S897" t="str">
            <v>31-60</v>
          </cell>
        </row>
        <row r="898">
          <cell r="J898">
            <v>353344913</v>
          </cell>
          <cell r="K898"/>
          <cell r="L898"/>
          <cell r="M898"/>
          <cell r="N898"/>
          <cell r="O898"/>
          <cell r="P898"/>
          <cell r="Q898"/>
          <cell r="R898" t="str">
            <v>Standard</v>
          </cell>
          <cell r="S898" t="str">
            <v>Standard</v>
          </cell>
        </row>
        <row r="899">
          <cell r="J899">
            <v>353352733</v>
          </cell>
          <cell r="K899"/>
          <cell r="L899"/>
          <cell r="M899"/>
          <cell r="N899"/>
          <cell r="O899"/>
          <cell r="P899"/>
          <cell r="Q899"/>
          <cell r="R899" t="str">
            <v>Standard</v>
          </cell>
          <cell r="S899" t="str">
            <v>Standard</v>
          </cell>
        </row>
        <row r="900">
          <cell r="J900">
            <v>353366060</v>
          </cell>
          <cell r="K900"/>
          <cell r="L900"/>
          <cell r="M900"/>
          <cell r="N900"/>
          <cell r="O900"/>
          <cell r="P900"/>
          <cell r="Q900"/>
          <cell r="R900" t="str">
            <v>Standard</v>
          </cell>
          <cell r="S900" t="str">
            <v>Standard</v>
          </cell>
        </row>
        <row r="901">
          <cell r="J901">
            <v>353366134</v>
          </cell>
          <cell r="K901"/>
          <cell r="L901"/>
          <cell r="M901"/>
          <cell r="N901"/>
          <cell r="O901"/>
          <cell r="P901"/>
          <cell r="Q901"/>
          <cell r="R901" t="str">
            <v>Standard</v>
          </cell>
          <cell r="S901" t="str">
            <v>Standard</v>
          </cell>
        </row>
        <row r="902">
          <cell r="J902">
            <v>353390248</v>
          </cell>
          <cell r="K902"/>
          <cell r="L902"/>
          <cell r="M902"/>
          <cell r="N902"/>
          <cell r="O902"/>
          <cell r="P902"/>
          <cell r="Q902"/>
          <cell r="R902" t="str">
            <v>Standard</v>
          </cell>
          <cell r="S902" t="str">
            <v>Standard</v>
          </cell>
        </row>
        <row r="903">
          <cell r="J903">
            <v>358895470</v>
          </cell>
          <cell r="K903">
            <v>3567.07</v>
          </cell>
          <cell r="L903">
            <v>1712.93</v>
          </cell>
          <cell r="M903">
            <v>5280</v>
          </cell>
          <cell r="N903">
            <v>89</v>
          </cell>
          <cell r="O903">
            <v>89</v>
          </cell>
          <cell r="P903"/>
          <cell r="Q903"/>
          <cell r="R903" t="str">
            <v>SMA 2</v>
          </cell>
          <cell r="S903" t="str">
            <v>61-90</v>
          </cell>
        </row>
        <row r="904">
          <cell r="J904">
            <v>353407064</v>
          </cell>
          <cell r="K904">
            <v>4021.15</v>
          </cell>
          <cell r="L904">
            <v>458.85</v>
          </cell>
          <cell r="M904">
            <v>4480</v>
          </cell>
          <cell r="N904">
            <v>61</v>
          </cell>
          <cell r="O904">
            <v>61</v>
          </cell>
          <cell r="P904"/>
          <cell r="Q904"/>
          <cell r="R904" t="str">
            <v>SMA 2</v>
          </cell>
          <cell r="S904" t="str">
            <v>61-90</v>
          </cell>
        </row>
        <row r="905">
          <cell r="J905">
            <v>353409308</v>
          </cell>
          <cell r="K905">
            <v>7823.88</v>
          </cell>
          <cell r="L905">
            <v>1136.1199999999999</v>
          </cell>
          <cell r="M905">
            <v>8960</v>
          </cell>
          <cell r="N905">
            <v>124</v>
          </cell>
          <cell r="O905">
            <v>124</v>
          </cell>
          <cell r="P905" t="str">
            <v>Y</v>
          </cell>
          <cell r="Q905"/>
          <cell r="R905" t="str">
            <v>Sub</v>
          </cell>
          <cell r="S905" t="str">
            <v>121-150</v>
          </cell>
        </row>
        <row r="906">
          <cell r="J906">
            <v>356684273</v>
          </cell>
          <cell r="K906">
            <v>7099.29</v>
          </cell>
          <cell r="L906">
            <v>980.71</v>
          </cell>
          <cell r="M906">
            <v>8080</v>
          </cell>
          <cell r="N906">
            <v>124</v>
          </cell>
          <cell r="O906">
            <v>124</v>
          </cell>
          <cell r="P906" t="str">
            <v>Y</v>
          </cell>
          <cell r="Q906"/>
          <cell r="R906" t="str">
            <v>Sub</v>
          </cell>
          <cell r="S906" t="str">
            <v>121-150</v>
          </cell>
        </row>
        <row r="907">
          <cell r="J907">
            <v>353461510</v>
          </cell>
          <cell r="K907">
            <v>22080.63</v>
          </cell>
          <cell r="L907">
            <v>4799.37</v>
          </cell>
          <cell r="M907">
            <v>26880</v>
          </cell>
          <cell r="N907">
            <v>336</v>
          </cell>
          <cell r="O907">
            <v>336</v>
          </cell>
          <cell r="P907" t="str">
            <v>Y</v>
          </cell>
          <cell r="Q907"/>
          <cell r="R907" t="str">
            <v>Sub</v>
          </cell>
          <cell r="S907" t="str">
            <v>&gt;180</v>
          </cell>
        </row>
        <row r="908">
          <cell r="J908">
            <v>353461550</v>
          </cell>
          <cell r="K908">
            <v>20395.330000000002</v>
          </cell>
          <cell r="L908">
            <v>4244.67</v>
          </cell>
          <cell r="M908">
            <v>24640</v>
          </cell>
          <cell r="N908">
            <v>306</v>
          </cell>
          <cell r="O908">
            <v>306</v>
          </cell>
          <cell r="P908" t="str">
            <v>Y</v>
          </cell>
          <cell r="Q908"/>
          <cell r="R908" t="str">
            <v>Sub</v>
          </cell>
          <cell r="S908" t="str">
            <v>&gt;180</v>
          </cell>
        </row>
        <row r="909">
          <cell r="J909">
            <v>353462062</v>
          </cell>
          <cell r="K909">
            <v>23218.45</v>
          </cell>
          <cell r="L909">
            <v>5901.55</v>
          </cell>
          <cell r="M909">
            <v>29120</v>
          </cell>
          <cell r="N909">
            <v>397</v>
          </cell>
          <cell r="O909">
            <v>397</v>
          </cell>
          <cell r="P909" t="str">
            <v>Y</v>
          </cell>
          <cell r="Q909"/>
          <cell r="R909" t="str">
            <v>Sub</v>
          </cell>
          <cell r="S909" t="str">
            <v>&gt;180</v>
          </cell>
        </row>
        <row r="910">
          <cell r="J910">
            <v>357005560</v>
          </cell>
          <cell r="K910">
            <v>19142.21</v>
          </cell>
          <cell r="L910">
            <v>5097.79</v>
          </cell>
          <cell r="M910">
            <v>24240</v>
          </cell>
          <cell r="N910">
            <v>362</v>
          </cell>
          <cell r="O910">
            <v>397</v>
          </cell>
          <cell r="P910" t="str">
            <v>Y</v>
          </cell>
          <cell r="Q910"/>
          <cell r="R910" t="str">
            <v>W/O for written off cases</v>
          </cell>
          <cell r="S910" t="str">
            <v>&gt;180</v>
          </cell>
        </row>
        <row r="911">
          <cell r="J911">
            <v>353462277</v>
          </cell>
          <cell r="K911">
            <v>21834.33</v>
          </cell>
          <cell r="L911">
            <v>5285.67</v>
          </cell>
          <cell r="M911">
            <v>27120</v>
          </cell>
          <cell r="N911">
            <v>397</v>
          </cell>
          <cell r="O911">
            <v>397</v>
          </cell>
          <cell r="P911" t="str">
            <v>Y</v>
          </cell>
          <cell r="Q911"/>
          <cell r="R911" t="str">
            <v>W/O for written off cases</v>
          </cell>
          <cell r="S911" t="str">
            <v>&gt;180</v>
          </cell>
        </row>
        <row r="912">
          <cell r="J912">
            <v>353462594</v>
          </cell>
          <cell r="K912">
            <v>20397.669999999998</v>
          </cell>
          <cell r="L912">
            <v>5212.33</v>
          </cell>
          <cell r="M912">
            <v>25610</v>
          </cell>
          <cell r="N912">
            <v>397</v>
          </cell>
          <cell r="O912">
            <v>397</v>
          </cell>
          <cell r="P912" t="str">
            <v>Y</v>
          </cell>
          <cell r="Q912"/>
          <cell r="R912" t="str">
            <v>W/O for written off cases</v>
          </cell>
          <cell r="S912" t="str">
            <v>&gt;180</v>
          </cell>
        </row>
        <row r="913">
          <cell r="J913">
            <v>353469607</v>
          </cell>
          <cell r="K913"/>
          <cell r="L913"/>
          <cell r="M913"/>
          <cell r="N913"/>
          <cell r="O913"/>
          <cell r="P913"/>
          <cell r="Q913"/>
          <cell r="R913" t="str">
            <v>Standard</v>
          </cell>
          <cell r="S913" t="str">
            <v>Standard</v>
          </cell>
        </row>
        <row r="914">
          <cell r="J914">
            <v>353473581</v>
          </cell>
          <cell r="K914">
            <v>9726.44</v>
          </cell>
          <cell r="L914">
            <v>1473.56</v>
          </cell>
          <cell r="M914">
            <v>11200</v>
          </cell>
          <cell r="N914">
            <v>155</v>
          </cell>
          <cell r="O914">
            <v>155</v>
          </cell>
          <cell r="P914" t="str">
            <v>Y</v>
          </cell>
          <cell r="Q914"/>
          <cell r="R914" t="str">
            <v>Sub</v>
          </cell>
          <cell r="S914" t="str">
            <v>151-180</v>
          </cell>
        </row>
        <row r="915">
          <cell r="J915">
            <v>353475952</v>
          </cell>
          <cell r="K915"/>
          <cell r="L915"/>
          <cell r="M915"/>
          <cell r="N915"/>
          <cell r="O915"/>
          <cell r="P915"/>
          <cell r="Q915"/>
          <cell r="R915" t="str">
            <v>Standard</v>
          </cell>
          <cell r="S915" t="str">
            <v>Standard</v>
          </cell>
        </row>
        <row r="916">
          <cell r="J916">
            <v>353477150</v>
          </cell>
          <cell r="K916"/>
          <cell r="L916"/>
          <cell r="M916"/>
          <cell r="N916"/>
          <cell r="O916"/>
          <cell r="P916"/>
          <cell r="Q916"/>
          <cell r="R916" t="str">
            <v>Standard</v>
          </cell>
          <cell r="S916" t="str">
            <v>Standard</v>
          </cell>
        </row>
        <row r="917">
          <cell r="J917">
            <v>353480517</v>
          </cell>
          <cell r="K917"/>
          <cell r="L917"/>
          <cell r="M917"/>
          <cell r="N917"/>
          <cell r="O917"/>
          <cell r="P917"/>
          <cell r="Q917"/>
          <cell r="R917" t="str">
            <v>Standard</v>
          </cell>
          <cell r="S917" t="str">
            <v>Standard</v>
          </cell>
        </row>
        <row r="918">
          <cell r="J918">
            <v>353482352</v>
          </cell>
          <cell r="K918">
            <v>7846.81</v>
          </cell>
          <cell r="L918">
            <v>1113.19</v>
          </cell>
          <cell r="M918">
            <v>8960</v>
          </cell>
          <cell r="N918">
            <v>123</v>
          </cell>
          <cell r="O918">
            <v>154</v>
          </cell>
          <cell r="P918" t="str">
            <v>Y</v>
          </cell>
          <cell r="Q918"/>
          <cell r="R918" t="str">
            <v>Sub</v>
          </cell>
          <cell r="S918" t="str">
            <v>151-180</v>
          </cell>
        </row>
        <row r="919">
          <cell r="J919">
            <v>356931812</v>
          </cell>
          <cell r="K919">
            <v>8570.1</v>
          </cell>
          <cell r="L919">
            <v>1529.9</v>
          </cell>
          <cell r="M919">
            <v>10100</v>
          </cell>
          <cell r="N919">
            <v>154</v>
          </cell>
          <cell r="O919">
            <v>154</v>
          </cell>
          <cell r="P919" t="str">
            <v>Y</v>
          </cell>
          <cell r="Q919"/>
          <cell r="R919" t="str">
            <v>Sub</v>
          </cell>
          <cell r="S919" t="str">
            <v>151-180</v>
          </cell>
        </row>
        <row r="920">
          <cell r="J920">
            <v>353482485</v>
          </cell>
          <cell r="K920">
            <v>2026.8</v>
          </cell>
          <cell r="L920">
            <v>213.2</v>
          </cell>
          <cell r="M920">
            <v>2240</v>
          </cell>
          <cell r="N920">
            <v>33</v>
          </cell>
          <cell r="O920">
            <v>33</v>
          </cell>
          <cell r="P920"/>
          <cell r="Q920"/>
          <cell r="R920" t="str">
            <v>SMA 1</v>
          </cell>
          <cell r="S920" t="str">
            <v>31-60</v>
          </cell>
        </row>
        <row r="921">
          <cell r="J921">
            <v>353487643</v>
          </cell>
          <cell r="K921"/>
          <cell r="L921"/>
          <cell r="M921"/>
          <cell r="N921"/>
          <cell r="O921"/>
          <cell r="P921"/>
          <cell r="Q921"/>
          <cell r="R921" t="str">
            <v>Standard</v>
          </cell>
          <cell r="S921" t="str">
            <v>Standard</v>
          </cell>
        </row>
        <row r="922">
          <cell r="J922">
            <v>356330043</v>
          </cell>
          <cell r="K922"/>
          <cell r="L922"/>
          <cell r="M922"/>
          <cell r="N922"/>
          <cell r="O922"/>
          <cell r="P922"/>
          <cell r="Q922"/>
          <cell r="R922" t="str">
            <v>Standard</v>
          </cell>
          <cell r="S922" t="str">
            <v>Standard</v>
          </cell>
        </row>
        <row r="923">
          <cell r="J923">
            <v>353492360</v>
          </cell>
          <cell r="K923"/>
          <cell r="L923"/>
          <cell r="M923"/>
          <cell r="N923"/>
          <cell r="O923"/>
          <cell r="P923"/>
          <cell r="Q923"/>
          <cell r="R923" t="str">
            <v>Standard</v>
          </cell>
          <cell r="S923" t="str">
            <v>Standard</v>
          </cell>
        </row>
        <row r="924">
          <cell r="J924">
            <v>353492409</v>
          </cell>
          <cell r="K924"/>
          <cell r="L924"/>
          <cell r="M924"/>
          <cell r="N924"/>
          <cell r="O924"/>
          <cell r="P924"/>
          <cell r="Q924"/>
          <cell r="R924" t="str">
            <v>Standard</v>
          </cell>
          <cell r="S924" t="str">
            <v>Standard</v>
          </cell>
        </row>
        <row r="925">
          <cell r="J925">
            <v>353492734</v>
          </cell>
          <cell r="K925">
            <v>11491.24</v>
          </cell>
          <cell r="L925">
            <v>1948.76</v>
          </cell>
          <cell r="M925">
            <v>13440</v>
          </cell>
          <cell r="N925">
            <v>173</v>
          </cell>
          <cell r="O925">
            <v>173</v>
          </cell>
          <cell r="P925" t="str">
            <v>Y</v>
          </cell>
          <cell r="Q925"/>
          <cell r="R925" t="str">
            <v>Sub</v>
          </cell>
          <cell r="S925" t="str">
            <v>151-180</v>
          </cell>
        </row>
        <row r="926">
          <cell r="J926">
            <v>353492871</v>
          </cell>
          <cell r="K926">
            <v>15200.22</v>
          </cell>
          <cell r="L926">
            <v>2939.78</v>
          </cell>
          <cell r="M926">
            <v>18140</v>
          </cell>
          <cell r="N926">
            <v>264</v>
          </cell>
          <cell r="O926">
            <v>299</v>
          </cell>
          <cell r="P926" t="str">
            <v>Y</v>
          </cell>
          <cell r="Q926"/>
          <cell r="R926" t="str">
            <v>Sub</v>
          </cell>
          <cell r="S926" t="str">
            <v>&gt;180</v>
          </cell>
        </row>
        <row r="927">
          <cell r="J927">
            <v>356380878</v>
          </cell>
          <cell r="K927">
            <v>17086.490000000002</v>
          </cell>
          <cell r="L927">
            <v>3113.51</v>
          </cell>
          <cell r="M927">
            <v>20200</v>
          </cell>
          <cell r="N927">
            <v>299</v>
          </cell>
          <cell r="O927">
            <v>299</v>
          </cell>
          <cell r="P927" t="str">
            <v>Y</v>
          </cell>
          <cell r="Q927"/>
          <cell r="R927" t="str">
            <v>Sub</v>
          </cell>
          <cell r="S927" t="str">
            <v>&gt;180</v>
          </cell>
        </row>
        <row r="928">
          <cell r="J928">
            <v>353494005</v>
          </cell>
          <cell r="K928">
            <v>15083.02</v>
          </cell>
          <cell r="L928">
            <v>2836.98</v>
          </cell>
          <cell r="M928">
            <v>17920</v>
          </cell>
          <cell r="N928">
            <v>243</v>
          </cell>
          <cell r="O928">
            <v>243</v>
          </cell>
          <cell r="P928" t="str">
            <v>Y</v>
          </cell>
          <cell r="Q928"/>
          <cell r="R928" t="str">
            <v>Sub</v>
          </cell>
          <cell r="S928" t="str">
            <v>&gt;180</v>
          </cell>
        </row>
        <row r="929">
          <cell r="J929">
            <v>356684192</v>
          </cell>
          <cell r="K929">
            <v>12043.06</v>
          </cell>
          <cell r="L929">
            <v>2096.94</v>
          </cell>
          <cell r="M929">
            <v>14140</v>
          </cell>
          <cell r="N929">
            <v>215</v>
          </cell>
          <cell r="O929">
            <v>243</v>
          </cell>
          <cell r="P929" t="str">
            <v>Y</v>
          </cell>
          <cell r="Q929"/>
          <cell r="R929" t="str">
            <v>Sub</v>
          </cell>
          <cell r="S929" t="str">
            <v>&gt;180</v>
          </cell>
        </row>
        <row r="930">
          <cell r="J930">
            <v>353496092</v>
          </cell>
          <cell r="K930">
            <v>15083.02</v>
          </cell>
          <cell r="L930">
            <v>2836.98</v>
          </cell>
          <cell r="M930">
            <v>17920</v>
          </cell>
          <cell r="N930">
            <v>244</v>
          </cell>
          <cell r="O930">
            <v>244</v>
          </cell>
          <cell r="P930" t="str">
            <v>Y</v>
          </cell>
          <cell r="Q930"/>
          <cell r="R930" t="str">
            <v>W/O for written off cases</v>
          </cell>
          <cell r="S930" t="str">
            <v>&gt;180</v>
          </cell>
        </row>
        <row r="931">
          <cell r="J931">
            <v>356318134</v>
          </cell>
          <cell r="K931">
            <v>9438.65</v>
          </cell>
          <cell r="L931">
            <v>1411.35</v>
          </cell>
          <cell r="M931">
            <v>10850</v>
          </cell>
          <cell r="N931">
            <v>209</v>
          </cell>
          <cell r="O931">
            <v>244</v>
          </cell>
          <cell r="P931" t="str">
            <v>Y</v>
          </cell>
          <cell r="Q931"/>
          <cell r="R931" t="str">
            <v>W/O for written off cases</v>
          </cell>
          <cell r="S931" t="str">
            <v>&gt;180</v>
          </cell>
        </row>
        <row r="932">
          <cell r="J932">
            <v>353496093</v>
          </cell>
          <cell r="K932">
            <v>16713.189999999999</v>
          </cell>
          <cell r="L932">
            <v>3446.81</v>
          </cell>
          <cell r="M932">
            <v>20160</v>
          </cell>
          <cell r="N932">
            <v>271</v>
          </cell>
          <cell r="O932">
            <v>271</v>
          </cell>
          <cell r="P932" t="str">
            <v>Y</v>
          </cell>
          <cell r="Q932"/>
          <cell r="R932" t="str">
            <v>Sub</v>
          </cell>
          <cell r="S932" t="str">
            <v>&gt;180</v>
          </cell>
        </row>
        <row r="933">
          <cell r="J933">
            <v>353501301</v>
          </cell>
          <cell r="K933"/>
          <cell r="L933"/>
          <cell r="M933"/>
          <cell r="N933"/>
          <cell r="O933"/>
          <cell r="P933"/>
          <cell r="Q933"/>
          <cell r="R933" t="str">
            <v>Standard</v>
          </cell>
          <cell r="S933" t="str">
            <v>Standard</v>
          </cell>
        </row>
        <row r="934">
          <cell r="J934">
            <v>358895352</v>
          </cell>
          <cell r="K934">
            <v>1595.12</v>
          </cell>
          <cell r="L934">
            <v>414.88</v>
          </cell>
          <cell r="M934">
            <v>2010</v>
          </cell>
          <cell r="N934">
            <v>3</v>
          </cell>
          <cell r="O934">
            <v>3</v>
          </cell>
          <cell r="P934"/>
          <cell r="Q934"/>
          <cell r="R934" t="str">
            <v>SMA 0</v>
          </cell>
          <cell r="S934" t="str">
            <v>1-30 Days</v>
          </cell>
        </row>
        <row r="935">
          <cell r="J935">
            <v>353505306</v>
          </cell>
          <cell r="K935">
            <v>7995.09</v>
          </cell>
          <cell r="L935">
            <v>964.91</v>
          </cell>
          <cell r="M935">
            <v>8960</v>
          </cell>
          <cell r="N935">
            <v>95</v>
          </cell>
          <cell r="O935">
            <v>95</v>
          </cell>
          <cell r="P935" t="str">
            <v>Y</v>
          </cell>
          <cell r="Q935"/>
          <cell r="R935" t="str">
            <v>Sub</v>
          </cell>
          <cell r="S935" t="str">
            <v>91-120</v>
          </cell>
        </row>
        <row r="936">
          <cell r="J936">
            <v>357533988</v>
          </cell>
          <cell r="K936">
            <v>6768.54</v>
          </cell>
          <cell r="L936">
            <v>1311.46</v>
          </cell>
          <cell r="M936">
            <v>8080</v>
          </cell>
          <cell r="N936">
            <v>95</v>
          </cell>
          <cell r="O936">
            <v>95</v>
          </cell>
          <cell r="P936" t="str">
            <v>Y</v>
          </cell>
          <cell r="Q936"/>
          <cell r="R936" t="str">
            <v>Sub</v>
          </cell>
          <cell r="S936" t="str">
            <v>91-120</v>
          </cell>
        </row>
        <row r="937">
          <cell r="J937">
            <v>353517142</v>
          </cell>
          <cell r="K937">
            <v>4032.22</v>
          </cell>
          <cell r="L937">
            <v>447.78</v>
          </cell>
          <cell r="M937">
            <v>4480</v>
          </cell>
          <cell r="N937">
            <v>61</v>
          </cell>
          <cell r="O937">
            <v>61</v>
          </cell>
          <cell r="P937" t="str">
            <v>Y</v>
          </cell>
          <cell r="Q937">
            <v>60</v>
          </cell>
          <cell r="R937" t="str">
            <v>Sub</v>
          </cell>
          <cell r="S937" t="str">
            <v>61-90</v>
          </cell>
        </row>
        <row r="938">
          <cell r="J938">
            <v>353519403</v>
          </cell>
          <cell r="K938"/>
          <cell r="L938"/>
          <cell r="M938"/>
          <cell r="N938"/>
          <cell r="O938"/>
          <cell r="P938"/>
          <cell r="Q938"/>
          <cell r="R938" t="str">
            <v>Standard</v>
          </cell>
          <cell r="S938" t="str">
            <v>Standard</v>
          </cell>
        </row>
        <row r="939">
          <cell r="J939">
            <v>353520183</v>
          </cell>
          <cell r="K939"/>
          <cell r="L939"/>
          <cell r="M939"/>
          <cell r="N939"/>
          <cell r="O939"/>
          <cell r="P939"/>
          <cell r="Q939"/>
          <cell r="R939" t="str">
            <v>Standard</v>
          </cell>
          <cell r="S939" t="str">
            <v>Standard</v>
          </cell>
        </row>
        <row r="940">
          <cell r="J940">
            <v>353520858</v>
          </cell>
          <cell r="K940">
            <v>4033.8</v>
          </cell>
          <cell r="L940">
            <v>446.2</v>
          </cell>
          <cell r="M940">
            <v>4480</v>
          </cell>
          <cell r="N940">
            <v>61</v>
          </cell>
          <cell r="O940">
            <v>61</v>
          </cell>
          <cell r="P940"/>
          <cell r="Q940"/>
          <cell r="R940" t="str">
            <v>SMA 2</v>
          </cell>
          <cell r="S940" t="str">
            <v>61-90</v>
          </cell>
        </row>
        <row r="941">
          <cell r="J941">
            <v>353527041</v>
          </cell>
          <cell r="K941"/>
          <cell r="L941"/>
          <cell r="M941"/>
          <cell r="N941"/>
          <cell r="O941"/>
          <cell r="P941"/>
          <cell r="Q941"/>
          <cell r="R941" t="str">
            <v>Standard</v>
          </cell>
          <cell r="S941" t="str">
            <v>Standard</v>
          </cell>
        </row>
        <row r="942">
          <cell r="J942">
            <v>356531518</v>
          </cell>
          <cell r="K942"/>
          <cell r="L942"/>
          <cell r="M942"/>
          <cell r="N942"/>
          <cell r="O942"/>
          <cell r="P942"/>
          <cell r="Q942"/>
          <cell r="R942" t="str">
            <v>Standard</v>
          </cell>
          <cell r="S942" t="str">
            <v>Standard</v>
          </cell>
        </row>
        <row r="943">
          <cell r="J943">
            <v>358895332</v>
          </cell>
          <cell r="K943"/>
          <cell r="L943"/>
          <cell r="M943"/>
          <cell r="N943"/>
          <cell r="O943"/>
          <cell r="P943"/>
          <cell r="Q943"/>
          <cell r="R943" t="str">
            <v>Standard</v>
          </cell>
          <cell r="S943" t="str">
            <v>Standard</v>
          </cell>
        </row>
        <row r="944">
          <cell r="J944">
            <v>353528227</v>
          </cell>
          <cell r="K944"/>
          <cell r="L944"/>
          <cell r="M944"/>
          <cell r="N944"/>
          <cell r="O944"/>
          <cell r="P944"/>
          <cell r="Q944"/>
          <cell r="R944" t="str">
            <v>Standard</v>
          </cell>
          <cell r="S944" t="str">
            <v>Standard</v>
          </cell>
        </row>
        <row r="945">
          <cell r="J945">
            <v>356600323</v>
          </cell>
          <cell r="K945"/>
          <cell r="L945"/>
          <cell r="M945"/>
          <cell r="N945"/>
          <cell r="O945"/>
          <cell r="P945"/>
          <cell r="Q945"/>
          <cell r="R945" t="str">
            <v>Standard</v>
          </cell>
          <cell r="S945" t="str">
            <v>Standard</v>
          </cell>
        </row>
        <row r="946">
          <cell r="J946">
            <v>353528854</v>
          </cell>
          <cell r="K946"/>
          <cell r="L946"/>
          <cell r="M946"/>
          <cell r="N946"/>
          <cell r="O946"/>
          <cell r="P946"/>
          <cell r="Q946"/>
          <cell r="R946" t="str">
            <v>Standard</v>
          </cell>
          <cell r="S946" t="str">
            <v>Standard</v>
          </cell>
        </row>
        <row r="947">
          <cell r="J947">
            <v>353529737</v>
          </cell>
          <cell r="K947">
            <v>4091.3</v>
          </cell>
          <cell r="L947">
            <v>388.7</v>
          </cell>
          <cell r="M947">
            <v>4480</v>
          </cell>
          <cell r="N947">
            <v>33</v>
          </cell>
          <cell r="O947">
            <v>33</v>
          </cell>
          <cell r="P947"/>
          <cell r="Q947"/>
          <cell r="R947" t="str">
            <v>SMA 1</v>
          </cell>
          <cell r="S947" t="str">
            <v>31-60</v>
          </cell>
        </row>
        <row r="948">
          <cell r="J948">
            <v>359478097</v>
          </cell>
          <cell r="K948"/>
          <cell r="L948"/>
          <cell r="M948"/>
          <cell r="N948"/>
          <cell r="O948"/>
          <cell r="P948"/>
          <cell r="Q948"/>
          <cell r="R948" t="str">
            <v>Standard</v>
          </cell>
          <cell r="S948" t="str">
            <v>Standard</v>
          </cell>
        </row>
        <row r="949">
          <cell r="J949">
            <v>353535327</v>
          </cell>
          <cell r="K949">
            <v>5929.17</v>
          </cell>
          <cell r="L949">
            <v>790.83</v>
          </cell>
          <cell r="M949">
            <v>6720</v>
          </cell>
          <cell r="N949">
            <v>90</v>
          </cell>
          <cell r="O949">
            <v>307</v>
          </cell>
          <cell r="P949" t="str">
            <v>Y</v>
          </cell>
          <cell r="Q949"/>
          <cell r="R949" t="str">
            <v>Sub</v>
          </cell>
          <cell r="S949" t="str">
            <v>&gt;180</v>
          </cell>
        </row>
        <row r="950">
          <cell r="J950">
            <v>356665906</v>
          </cell>
          <cell r="K950">
            <v>16675.45</v>
          </cell>
          <cell r="L950">
            <v>3524.55</v>
          </cell>
          <cell r="M950">
            <v>20200</v>
          </cell>
          <cell r="N950">
            <v>307</v>
          </cell>
          <cell r="O950">
            <v>307</v>
          </cell>
          <cell r="P950" t="str">
            <v>Y</v>
          </cell>
          <cell r="Q950"/>
          <cell r="R950" t="str">
            <v>W/O for written off cases</v>
          </cell>
          <cell r="S950" t="str">
            <v>&gt;180</v>
          </cell>
        </row>
        <row r="951">
          <cell r="J951">
            <v>353547136</v>
          </cell>
          <cell r="K951"/>
          <cell r="L951"/>
          <cell r="M951"/>
          <cell r="N951"/>
          <cell r="O951"/>
          <cell r="P951"/>
          <cell r="Q951"/>
          <cell r="R951" t="str">
            <v>Standard</v>
          </cell>
          <cell r="S951" t="str">
            <v>Standard</v>
          </cell>
        </row>
        <row r="952">
          <cell r="J952">
            <v>353547161</v>
          </cell>
          <cell r="K952">
            <v>2037.95</v>
          </cell>
          <cell r="L952">
            <v>202.05</v>
          </cell>
          <cell r="M952">
            <v>2240</v>
          </cell>
          <cell r="N952">
            <v>2</v>
          </cell>
          <cell r="O952">
            <v>2</v>
          </cell>
          <cell r="P952"/>
          <cell r="Q952"/>
          <cell r="R952" t="str">
            <v>SMA 0</v>
          </cell>
          <cell r="S952" t="str">
            <v>1-30 Days</v>
          </cell>
        </row>
        <row r="953">
          <cell r="J953">
            <v>353547397</v>
          </cell>
          <cell r="K953"/>
          <cell r="L953"/>
          <cell r="M953"/>
          <cell r="N953"/>
          <cell r="O953"/>
          <cell r="P953"/>
          <cell r="Q953"/>
          <cell r="R953" t="str">
            <v>Standard</v>
          </cell>
          <cell r="S953" t="str">
            <v>Standard</v>
          </cell>
        </row>
        <row r="954">
          <cell r="J954">
            <v>353550992</v>
          </cell>
          <cell r="K954"/>
          <cell r="L954"/>
          <cell r="M954"/>
          <cell r="N954"/>
          <cell r="O954"/>
          <cell r="P954"/>
          <cell r="Q954"/>
          <cell r="R954" t="str">
            <v>Standard</v>
          </cell>
          <cell r="S954" t="str">
            <v>Standard</v>
          </cell>
        </row>
        <row r="955">
          <cell r="J955">
            <v>353553042</v>
          </cell>
          <cell r="K955"/>
          <cell r="L955"/>
          <cell r="M955"/>
          <cell r="N955"/>
          <cell r="O955"/>
          <cell r="P955"/>
          <cell r="Q955"/>
          <cell r="R955" t="str">
            <v>Standard</v>
          </cell>
          <cell r="S955" t="str">
            <v>Standard</v>
          </cell>
        </row>
        <row r="956">
          <cell r="J956">
            <v>353555132</v>
          </cell>
          <cell r="K956"/>
          <cell r="L956"/>
          <cell r="M956"/>
          <cell r="N956"/>
          <cell r="O956"/>
          <cell r="P956"/>
          <cell r="Q956"/>
          <cell r="R956" t="str">
            <v>Standard</v>
          </cell>
          <cell r="S956" t="str">
            <v>Standard</v>
          </cell>
        </row>
        <row r="957">
          <cell r="J957">
            <v>353555339</v>
          </cell>
          <cell r="K957"/>
          <cell r="L957"/>
          <cell r="M957"/>
          <cell r="N957"/>
          <cell r="O957"/>
          <cell r="P957"/>
          <cell r="Q957"/>
          <cell r="R957" t="str">
            <v>Standard</v>
          </cell>
          <cell r="S957" t="str">
            <v>Standard</v>
          </cell>
        </row>
        <row r="958">
          <cell r="J958">
            <v>353561786</v>
          </cell>
          <cell r="K958"/>
          <cell r="L958"/>
          <cell r="M958"/>
          <cell r="N958"/>
          <cell r="O958"/>
          <cell r="P958"/>
          <cell r="Q958"/>
          <cell r="R958" t="str">
            <v>Standard</v>
          </cell>
          <cell r="S958" t="str">
            <v>Standard</v>
          </cell>
        </row>
        <row r="959">
          <cell r="J959">
            <v>353563055</v>
          </cell>
          <cell r="K959"/>
          <cell r="L959"/>
          <cell r="M959"/>
          <cell r="N959"/>
          <cell r="O959"/>
          <cell r="P959"/>
          <cell r="Q959"/>
          <cell r="R959" t="str">
            <v>Standard</v>
          </cell>
          <cell r="S959" t="str">
            <v>Standard</v>
          </cell>
        </row>
        <row r="960">
          <cell r="J960">
            <v>353563179</v>
          </cell>
          <cell r="K960"/>
          <cell r="L960"/>
          <cell r="M960"/>
          <cell r="N960"/>
          <cell r="O960"/>
          <cell r="P960"/>
          <cell r="Q960"/>
          <cell r="R960" t="str">
            <v>Standard</v>
          </cell>
          <cell r="S960" t="str">
            <v>Standard</v>
          </cell>
        </row>
        <row r="961">
          <cell r="J961">
            <v>353563204</v>
          </cell>
          <cell r="K961"/>
          <cell r="L961"/>
          <cell r="M961"/>
          <cell r="N961"/>
          <cell r="O961"/>
          <cell r="P961"/>
          <cell r="Q961"/>
          <cell r="R961" t="str">
            <v>Standard</v>
          </cell>
          <cell r="S961" t="str">
            <v>Standard</v>
          </cell>
        </row>
        <row r="962">
          <cell r="J962">
            <v>356956242</v>
          </cell>
          <cell r="K962"/>
          <cell r="L962"/>
          <cell r="M962"/>
          <cell r="N962"/>
          <cell r="O962"/>
          <cell r="P962"/>
          <cell r="Q962"/>
          <cell r="R962" t="str">
            <v>Standard</v>
          </cell>
          <cell r="S962" t="str">
            <v>Standard</v>
          </cell>
        </row>
        <row r="963">
          <cell r="J963">
            <v>353563579</v>
          </cell>
          <cell r="K963"/>
          <cell r="L963"/>
          <cell r="M963"/>
          <cell r="N963"/>
          <cell r="O963"/>
          <cell r="P963"/>
          <cell r="Q963"/>
          <cell r="R963" t="str">
            <v>Standard</v>
          </cell>
          <cell r="S963" t="str">
            <v>Standard</v>
          </cell>
        </row>
        <row r="964">
          <cell r="J964">
            <v>353565074</v>
          </cell>
          <cell r="K964"/>
          <cell r="L964"/>
          <cell r="M964"/>
          <cell r="N964"/>
          <cell r="O964"/>
          <cell r="P964"/>
          <cell r="Q964"/>
          <cell r="R964" t="str">
            <v>Standard</v>
          </cell>
          <cell r="S964" t="str">
            <v>Standard</v>
          </cell>
        </row>
        <row r="965">
          <cell r="J965">
            <v>353571366</v>
          </cell>
          <cell r="K965"/>
          <cell r="L965"/>
          <cell r="M965"/>
          <cell r="N965"/>
          <cell r="O965"/>
          <cell r="P965"/>
          <cell r="Q965"/>
          <cell r="R965" t="str">
            <v>Standard</v>
          </cell>
          <cell r="S965" t="str">
            <v>Standard</v>
          </cell>
        </row>
        <row r="966">
          <cell r="J966">
            <v>353572390</v>
          </cell>
          <cell r="K966"/>
          <cell r="L966"/>
          <cell r="M966"/>
          <cell r="N966"/>
          <cell r="O966"/>
          <cell r="P966"/>
          <cell r="Q966"/>
          <cell r="R966" t="str">
            <v>Standard</v>
          </cell>
          <cell r="S966" t="str">
            <v>Standard</v>
          </cell>
        </row>
        <row r="967">
          <cell r="J967">
            <v>353572876</v>
          </cell>
          <cell r="K967">
            <v>4041.71</v>
          </cell>
          <cell r="L967">
            <v>438.29</v>
          </cell>
          <cell r="M967">
            <v>4480</v>
          </cell>
          <cell r="N967">
            <v>61</v>
          </cell>
          <cell r="O967">
            <v>61</v>
          </cell>
          <cell r="P967"/>
          <cell r="Q967"/>
          <cell r="R967" t="str">
            <v>SMA 2</v>
          </cell>
          <cell r="S967" t="str">
            <v>61-90</v>
          </cell>
        </row>
        <row r="968">
          <cell r="J968">
            <v>353823536</v>
          </cell>
          <cell r="K968"/>
          <cell r="L968"/>
          <cell r="M968"/>
          <cell r="N968"/>
          <cell r="O968"/>
          <cell r="P968"/>
          <cell r="Q968"/>
          <cell r="R968" t="str">
            <v>Standard</v>
          </cell>
          <cell r="S968" t="str">
            <v>Standard</v>
          </cell>
        </row>
        <row r="969">
          <cell r="J969">
            <v>358186693</v>
          </cell>
          <cell r="K969"/>
          <cell r="L969"/>
          <cell r="M969"/>
          <cell r="N969"/>
          <cell r="O969"/>
          <cell r="P969"/>
          <cell r="Q969"/>
          <cell r="R969" t="str">
            <v>Standard</v>
          </cell>
          <cell r="S969" t="str">
            <v>Standard</v>
          </cell>
        </row>
        <row r="970">
          <cell r="J970">
            <v>353581338</v>
          </cell>
          <cell r="K970"/>
          <cell r="L970"/>
          <cell r="M970"/>
          <cell r="N970"/>
          <cell r="O970"/>
          <cell r="P970"/>
          <cell r="Q970"/>
          <cell r="R970" t="str">
            <v>Standard</v>
          </cell>
          <cell r="S970" t="str">
            <v>Standard</v>
          </cell>
        </row>
        <row r="971">
          <cell r="J971">
            <v>353588696</v>
          </cell>
          <cell r="K971"/>
          <cell r="L971"/>
          <cell r="M971"/>
          <cell r="N971"/>
          <cell r="O971"/>
          <cell r="P971"/>
          <cell r="Q971"/>
          <cell r="R971" t="str">
            <v>Standard</v>
          </cell>
          <cell r="S971" t="str">
            <v>Standard</v>
          </cell>
        </row>
        <row r="972">
          <cell r="J972">
            <v>353593744</v>
          </cell>
          <cell r="K972">
            <v>16784.91</v>
          </cell>
          <cell r="L972">
            <v>3375.09</v>
          </cell>
          <cell r="M972">
            <v>20160</v>
          </cell>
          <cell r="N972">
            <v>271</v>
          </cell>
          <cell r="O972">
            <v>271</v>
          </cell>
          <cell r="P972" t="str">
            <v>Y</v>
          </cell>
          <cell r="Q972"/>
          <cell r="R972" t="str">
            <v>Sub</v>
          </cell>
          <cell r="S972" t="str">
            <v>&gt;180</v>
          </cell>
        </row>
        <row r="973">
          <cell r="J973">
            <v>353594749</v>
          </cell>
          <cell r="K973"/>
          <cell r="L973"/>
          <cell r="M973"/>
          <cell r="N973"/>
          <cell r="O973"/>
          <cell r="P973"/>
          <cell r="Q973"/>
          <cell r="R973" t="str">
            <v>Standard</v>
          </cell>
          <cell r="S973" t="str">
            <v>Standard</v>
          </cell>
        </row>
        <row r="974">
          <cell r="J974">
            <v>353594817</v>
          </cell>
          <cell r="K974"/>
          <cell r="L974"/>
          <cell r="M974"/>
          <cell r="N974"/>
          <cell r="O974"/>
          <cell r="P974"/>
          <cell r="Q974"/>
          <cell r="R974" t="str">
            <v>Standard</v>
          </cell>
          <cell r="S974" t="str">
            <v>Standard</v>
          </cell>
        </row>
        <row r="975">
          <cell r="J975">
            <v>353594871</v>
          </cell>
          <cell r="K975"/>
          <cell r="L975"/>
          <cell r="M975"/>
          <cell r="N975"/>
          <cell r="O975"/>
          <cell r="P975"/>
          <cell r="Q975"/>
          <cell r="R975" t="str">
            <v>Standard</v>
          </cell>
          <cell r="S975" t="str">
            <v>Standard</v>
          </cell>
        </row>
        <row r="976">
          <cell r="J976">
            <v>353595216</v>
          </cell>
          <cell r="K976"/>
          <cell r="L976"/>
          <cell r="M976"/>
          <cell r="N976"/>
          <cell r="O976"/>
          <cell r="P976"/>
          <cell r="Q976"/>
          <cell r="R976" t="str">
            <v>Standard</v>
          </cell>
          <cell r="S976" t="str">
            <v>Standard</v>
          </cell>
        </row>
        <row r="977">
          <cell r="J977">
            <v>353598622</v>
          </cell>
          <cell r="K977"/>
          <cell r="L977"/>
          <cell r="M977"/>
          <cell r="N977"/>
          <cell r="O977"/>
          <cell r="P977"/>
          <cell r="Q977"/>
          <cell r="R977" t="str">
            <v>Standard</v>
          </cell>
          <cell r="S977" t="str">
            <v>Standard</v>
          </cell>
        </row>
        <row r="978">
          <cell r="J978">
            <v>353606634</v>
          </cell>
          <cell r="K978">
            <v>15138.65</v>
          </cell>
          <cell r="L978">
            <v>2781.35</v>
          </cell>
          <cell r="M978">
            <v>17920</v>
          </cell>
          <cell r="N978">
            <v>244</v>
          </cell>
          <cell r="O978">
            <v>244</v>
          </cell>
          <cell r="P978" t="str">
            <v>Y</v>
          </cell>
          <cell r="Q978"/>
          <cell r="R978" t="str">
            <v>Sub</v>
          </cell>
          <cell r="S978" t="str">
            <v>&gt;180</v>
          </cell>
        </row>
        <row r="979">
          <cell r="J979">
            <v>353609556</v>
          </cell>
          <cell r="K979">
            <v>2080.77</v>
          </cell>
          <cell r="L979">
            <v>159.22999999999999</v>
          </cell>
          <cell r="M979">
            <v>2240</v>
          </cell>
          <cell r="N979">
            <v>3</v>
          </cell>
          <cell r="O979">
            <v>3</v>
          </cell>
          <cell r="P979"/>
          <cell r="Q979"/>
          <cell r="R979" t="str">
            <v>SMA 0</v>
          </cell>
          <cell r="S979" t="str">
            <v>1-30 Days</v>
          </cell>
        </row>
        <row r="980">
          <cell r="J980">
            <v>353616305</v>
          </cell>
          <cell r="K980"/>
          <cell r="L980"/>
          <cell r="M980"/>
          <cell r="N980"/>
          <cell r="O980"/>
          <cell r="P980"/>
          <cell r="Q980"/>
          <cell r="R980" t="str">
            <v>Standard</v>
          </cell>
          <cell r="S980" t="str">
            <v>Standard</v>
          </cell>
        </row>
        <row r="981">
          <cell r="J981">
            <v>353617272</v>
          </cell>
          <cell r="K981"/>
          <cell r="L981"/>
          <cell r="M981"/>
          <cell r="N981"/>
          <cell r="O981"/>
          <cell r="P981"/>
          <cell r="Q981"/>
          <cell r="R981" t="str">
            <v>Standard</v>
          </cell>
          <cell r="S981" t="str">
            <v>Standard</v>
          </cell>
        </row>
        <row r="982">
          <cell r="J982">
            <v>353618033</v>
          </cell>
          <cell r="K982"/>
          <cell r="L982"/>
          <cell r="M982"/>
          <cell r="N982"/>
          <cell r="O982"/>
          <cell r="P982"/>
          <cell r="Q982"/>
          <cell r="R982" t="str">
            <v>Standard</v>
          </cell>
          <cell r="S982" t="str">
            <v>Standard</v>
          </cell>
        </row>
        <row r="983">
          <cell r="J983">
            <v>359259278</v>
          </cell>
          <cell r="K983"/>
          <cell r="L983"/>
          <cell r="M983"/>
          <cell r="N983"/>
          <cell r="O983"/>
          <cell r="P983"/>
          <cell r="Q983"/>
          <cell r="R983" t="str">
            <v>Standard</v>
          </cell>
          <cell r="S983" t="str">
            <v>Standard</v>
          </cell>
        </row>
        <row r="984">
          <cell r="J984">
            <v>353620313</v>
          </cell>
          <cell r="K984"/>
          <cell r="L984"/>
          <cell r="M984"/>
          <cell r="N984"/>
          <cell r="O984"/>
          <cell r="P984"/>
          <cell r="Q984"/>
          <cell r="R984" t="str">
            <v>Standard</v>
          </cell>
          <cell r="S984" t="str">
            <v>Standard</v>
          </cell>
        </row>
        <row r="985">
          <cell r="J985">
            <v>353620747</v>
          </cell>
          <cell r="K985">
            <v>4046.47</v>
          </cell>
          <cell r="L985">
            <v>433.53</v>
          </cell>
          <cell r="M985">
            <v>4480</v>
          </cell>
          <cell r="N985">
            <v>61</v>
          </cell>
          <cell r="O985">
            <v>61</v>
          </cell>
          <cell r="P985"/>
          <cell r="Q985"/>
          <cell r="R985" t="str">
            <v>SMA 2</v>
          </cell>
          <cell r="S985" t="str">
            <v>61-90</v>
          </cell>
        </row>
        <row r="986">
          <cell r="J986">
            <v>353621244</v>
          </cell>
          <cell r="K986">
            <v>4046.47</v>
          </cell>
          <cell r="L986">
            <v>433.53</v>
          </cell>
          <cell r="M986">
            <v>4480</v>
          </cell>
          <cell r="N986">
            <v>61</v>
          </cell>
          <cell r="O986">
            <v>61</v>
          </cell>
          <cell r="P986"/>
          <cell r="Q986"/>
          <cell r="R986" t="str">
            <v>SMA 2</v>
          </cell>
          <cell r="S986" t="str">
            <v>61-90</v>
          </cell>
        </row>
        <row r="987">
          <cell r="J987">
            <v>353624582</v>
          </cell>
          <cell r="K987"/>
          <cell r="L987"/>
          <cell r="M987"/>
          <cell r="N987"/>
          <cell r="O987"/>
          <cell r="P987"/>
          <cell r="Q987"/>
          <cell r="R987" t="str">
            <v>Standard</v>
          </cell>
          <cell r="S987" t="str">
            <v>Standard</v>
          </cell>
        </row>
        <row r="988">
          <cell r="J988">
            <v>353626197</v>
          </cell>
          <cell r="K988"/>
          <cell r="L988"/>
          <cell r="M988"/>
          <cell r="N988"/>
          <cell r="O988"/>
          <cell r="P988"/>
          <cell r="Q988"/>
          <cell r="R988" t="str">
            <v>Standard</v>
          </cell>
          <cell r="S988" t="str">
            <v>Standard</v>
          </cell>
        </row>
        <row r="989">
          <cell r="J989">
            <v>353631953</v>
          </cell>
          <cell r="K989"/>
          <cell r="L989"/>
          <cell r="M989"/>
          <cell r="N989"/>
          <cell r="O989"/>
          <cell r="P989"/>
          <cell r="Q989"/>
          <cell r="R989" t="str">
            <v>Standard</v>
          </cell>
          <cell r="S989" t="str">
            <v>Standard</v>
          </cell>
        </row>
        <row r="990">
          <cell r="J990">
            <v>359507295</v>
          </cell>
          <cell r="K990"/>
          <cell r="L990"/>
          <cell r="M990"/>
          <cell r="N990"/>
          <cell r="O990"/>
          <cell r="P990"/>
          <cell r="Q990"/>
          <cell r="R990" t="str">
            <v>Standard</v>
          </cell>
          <cell r="S990" t="str">
            <v>Standard</v>
          </cell>
        </row>
        <row r="991">
          <cell r="J991">
            <v>353637044</v>
          </cell>
          <cell r="K991">
            <v>13372.85</v>
          </cell>
          <cell r="L991">
            <v>2307.15</v>
          </cell>
          <cell r="M991">
            <v>15680</v>
          </cell>
          <cell r="N991">
            <v>215</v>
          </cell>
          <cell r="O991">
            <v>215</v>
          </cell>
          <cell r="P991" t="str">
            <v>Y</v>
          </cell>
          <cell r="Q991"/>
          <cell r="R991" t="str">
            <v>Sub</v>
          </cell>
          <cell r="S991" t="str">
            <v>&gt;180</v>
          </cell>
        </row>
        <row r="992">
          <cell r="J992">
            <v>359493927</v>
          </cell>
          <cell r="K992"/>
          <cell r="L992"/>
          <cell r="M992"/>
          <cell r="N992"/>
          <cell r="O992"/>
          <cell r="P992"/>
          <cell r="Q992"/>
          <cell r="R992" t="str">
            <v>Standard</v>
          </cell>
          <cell r="S992" t="str">
            <v>Standard</v>
          </cell>
        </row>
        <row r="993">
          <cell r="J993">
            <v>353640927</v>
          </cell>
          <cell r="K993">
            <v>7923.09</v>
          </cell>
          <cell r="L993">
            <v>1076.9100000000001</v>
          </cell>
          <cell r="M993">
            <v>9000</v>
          </cell>
          <cell r="N993">
            <v>152</v>
          </cell>
          <cell r="O993">
            <v>152</v>
          </cell>
          <cell r="P993" t="str">
            <v>Y</v>
          </cell>
          <cell r="Q993"/>
          <cell r="R993" t="str">
            <v>Sub</v>
          </cell>
          <cell r="S993" t="str">
            <v>151-180</v>
          </cell>
        </row>
        <row r="994">
          <cell r="J994">
            <v>353642426</v>
          </cell>
          <cell r="K994"/>
          <cell r="L994"/>
          <cell r="M994"/>
          <cell r="N994"/>
          <cell r="O994"/>
          <cell r="P994"/>
          <cell r="Q994"/>
          <cell r="R994" t="str">
            <v>Standard</v>
          </cell>
          <cell r="S994" t="str">
            <v>Standard</v>
          </cell>
        </row>
        <row r="995">
          <cell r="J995">
            <v>353649479</v>
          </cell>
          <cell r="K995"/>
          <cell r="L995"/>
          <cell r="M995"/>
          <cell r="N995"/>
          <cell r="O995"/>
          <cell r="P995"/>
          <cell r="Q995"/>
          <cell r="R995" t="str">
            <v>Standard</v>
          </cell>
          <cell r="S995" t="str">
            <v>Standard</v>
          </cell>
        </row>
        <row r="996">
          <cell r="J996">
            <v>353649524</v>
          </cell>
          <cell r="K996">
            <v>9780.3799999999992</v>
          </cell>
          <cell r="L996">
            <v>1419.62</v>
          </cell>
          <cell r="M996">
            <v>11200</v>
          </cell>
          <cell r="N996">
            <v>153</v>
          </cell>
          <cell r="O996">
            <v>181</v>
          </cell>
          <cell r="P996" t="str">
            <v>Y</v>
          </cell>
          <cell r="Q996"/>
          <cell r="R996" t="str">
            <v>Sub</v>
          </cell>
          <cell r="S996" t="str">
            <v>&gt;180</v>
          </cell>
        </row>
        <row r="997">
          <cell r="J997">
            <v>356704476</v>
          </cell>
          <cell r="K997">
            <v>10483.719999999999</v>
          </cell>
          <cell r="L997">
            <v>1636.28</v>
          </cell>
          <cell r="M997">
            <v>12120</v>
          </cell>
          <cell r="N997">
            <v>181</v>
          </cell>
          <cell r="O997">
            <v>181</v>
          </cell>
          <cell r="P997" t="str">
            <v>Y</v>
          </cell>
          <cell r="Q997"/>
          <cell r="R997" t="str">
            <v>Sub</v>
          </cell>
          <cell r="S997" t="str">
            <v>&gt;180</v>
          </cell>
        </row>
        <row r="998">
          <cell r="J998">
            <v>353649882</v>
          </cell>
          <cell r="K998"/>
          <cell r="L998"/>
          <cell r="M998"/>
          <cell r="N998"/>
          <cell r="O998"/>
          <cell r="P998"/>
          <cell r="Q998"/>
          <cell r="R998" t="str">
            <v>Standard</v>
          </cell>
          <cell r="S998" t="str">
            <v>Standard</v>
          </cell>
        </row>
        <row r="999">
          <cell r="J999">
            <v>353650989</v>
          </cell>
          <cell r="K999"/>
          <cell r="L999"/>
          <cell r="M999"/>
          <cell r="N999"/>
          <cell r="O999"/>
          <cell r="P999"/>
          <cell r="Q999"/>
          <cell r="R999" t="str">
            <v>Standard</v>
          </cell>
          <cell r="S999" t="str">
            <v>Standard</v>
          </cell>
        </row>
        <row r="1000">
          <cell r="J1000">
            <v>357288479</v>
          </cell>
          <cell r="K1000">
            <v>17873.7</v>
          </cell>
          <cell r="L1000">
            <v>9006.2999999999993</v>
          </cell>
          <cell r="M1000">
            <v>26880</v>
          </cell>
          <cell r="N1000">
            <v>366</v>
          </cell>
          <cell r="O1000">
            <v>366</v>
          </cell>
          <cell r="P1000" t="str">
            <v>Y</v>
          </cell>
          <cell r="Q1000"/>
          <cell r="R1000" t="str">
            <v>W/O for written off cases</v>
          </cell>
          <cell r="S1000" t="str">
            <v>&gt;180</v>
          </cell>
        </row>
        <row r="1001">
          <cell r="J1001">
            <v>353652425</v>
          </cell>
          <cell r="K1001"/>
          <cell r="L1001"/>
          <cell r="M1001"/>
          <cell r="N1001"/>
          <cell r="O1001"/>
          <cell r="P1001"/>
          <cell r="Q1001"/>
          <cell r="R1001" t="str">
            <v>Standard</v>
          </cell>
          <cell r="S1001" t="str">
            <v>Standard</v>
          </cell>
        </row>
        <row r="1002">
          <cell r="J1002">
            <v>353652502</v>
          </cell>
          <cell r="K1002">
            <v>18534.23</v>
          </cell>
          <cell r="L1002">
            <v>3865.77</v>
          </cell>
          <cell r="M1002">
            <v>22400</v>
          </cell>
          <cell r="N1002">
            <v>306</v>
          </cell>
          <cell r="O1002">
            <v>306</v>
          </cell>
          <cell r="P1002" t="str">
            <v>Y</v>
          </cell>
          <cell r="Q1002"/>
          <cell r="R1002" t="str">
            <v>Sub</v>
          </cell>
          <cell r="S1002" t="str">
            <v>&gt;180</v>
          </cell>
        </row>
        <row r="1003">
          <cell r="J1003">
            <v>353657871</v>
          </cell>
          <cell r="K1003"/>
          <cell r="L1003"/>
          <cell r="M1003"/>
          <cell r="N1003"/>
          <cell r="O1003"/>
          <cell r="P1003"/>
          <cell r="Q1003"/>
          <cell r="R1003" t="str">
            <v>Standard</v>
          </cell>
          <cell r="S1003" t="str">
            <v>Standard</v>
          </cell>
        </row>
        <row r="1004">
          <cell r="J1004">
            <v>353663474</v>
          </cell>
          <cell r="K1004"/>
          <cell r="L1004"/>
          <cell r="M1004"/>
          <cell r="N1004"/>
          <cell r="O1004"/>
          <cell r="P1004"/>
          <cell r="Q1004"/>
          <cell r="R1004" t="str">
            <v>Standard</v>
          </cell>
          <cell r="S1004" t="str">
            <v>Standard</v>
          </cell>
        </row>
        <row r="1005">
          <cell r="J1005">
            <v>358577769</v>
          </cell>
          <cell r="K1005">
            <v>7288.98</v>
          </cell>
          <cell r="L1005">
            <v>3571.02</v>
          </cell>
          <cell r="M1005">
            <v>10860</v>
          </cell>
          <cell r="N1005">
            <v>180</v>
          </cell>
          <cell r="O1005">
            <v>180</v>
          </cell>
          <cell r="P1005" t="str">
            <v>Y</v>
          </cell>
          <cell r="Q1005"/>
          <cell r="R1005" t="str">
            <v>Sub</v>
          </cell>
          <cell r="S1005" t="str">
            <v>151-180</v>
          </cell>
        </row>
        <row r="1006">
          <cell r="J1006">
            <v>353665309</v>
          </cell>
          <cell r="K1006"/>
          <cell r="L1006"/>
          <cell r="M1006"/>
          <cell r="N1006"/>
          <cell r="O1006"/>
          <cell r="P1006"/>
          <cell r="Q1006"/>
          <cell r="R1006" t="str">
            <v>Standard</v>
          </cell>
          <cell r="S1006" t="str">
            <v>Standard</v>
          </cell>
        </row>
        <row r="1007">
          <cell r="J1007">
            <v>353668174</v>
          </cell>
          <cell r="K1007">
            <v>11881.54</v>
          </cell>
          <cell r="L1007">
            <v>1558.46</v>
          </cell>
          <cell r="M1007">
            <v>13440</v>
          </cell>
          <cell r="N1007">
            <v>150</v>
          </cell>
          <cell r="O1007">
            <v>150</v>
          </cell>
          <cell r="P1007" t="str">
            <v>Y</v>
          </cell>
          <cell r="Q1007"/>
          <cell r="R1007" t="str">
            <v>Sub</v>
          </cell>
          <cell r="S1007" t="str">
            <v>121-150</v>
          </cell>
        </row>
        <row r="1008">
          <cell r="J1008">
            <v>353668792</v>
          </cell>
          <cell r="K1008"/>
          <cell r="L1008"/>
          <cell r="M1008"/>
          <cell r="N1008"/>
          <cell r="O1008"/>
          <cell r="P1008"/>
          <cell r="Q1008"/>
          <cell r="R1008" t="str">
            <v>Standard</v>
          </cell>
          <cell r="S1008" t="str">
            <v>Standard</v>
          </cell>
        </row>
        <row r="1009">
          <cell r="J1009">
            <v>357288481</v>
          </cell>
          <cell r="K1009">
            <v>17442.560000000001</v>
          </cell>
          <cell r="L1009">
            <v>8837.44</v>
          </cell>
          <cell r="M1009">
            <v>26280</v>
          </cell>
          <cell r="N1009">
            <v>363</v>
          </cell>
          <cell r="O1009">
            <v>363</v>
          </cell>
          <cell r="P1009" t="str">
            <v>Y</v>
          </cell>
          <cell r="Q1009"/>
          <cell r="R1009" t="str">
            <v>W/O for written off cases</v>
          </cell>
          <cell r="S1009" t="str">
            <v>&gt;180</v>
          </cell>
        </row>
        <row r="1010">
          <cell r="J1010">
            <v>353671348</v>
          </cell>
          <cell r="K1010">
            <v>9693.18</v>
          </cell>
          <cell r="L1010">
            <v>1506.82</v>
          </cell>
          <cell r="M1010">
            <v>11200</v>
          </cell>
          <cell r="N1010">
            <v>122</v>
          </cell>
          <cell r="O1010">
            <v>122</v>
          </cell>
          <cell r="P1010" t="str">
            <v>Y</v>
          </cell>
          <cell r="Q1010"/>
          <cell r="R1010" t="str">
            <v>Sub</v>
          </cell>
          <cell r="S1010" t="str">
            <v>121-150</v>
          </cell>
        </row>
        <row r="1011">
          <cell r="J1011">
            <v>353671630</v>
          </cell>
          <cell r="K1011">
            <v>16343.42</v>
          </cell>
          <cell r="L1011">
            <v>3816.58</v>
          </cell>
          <cell r="M1011">
            <v>20160</v>
          </cell>
          <cell r="N1011">
            <v>274</v>
          </cell>
          <cell r="O1011">
            <v>274</v>
          </cell>
          <cell r="P1011" t="str">
            <v>Y</v>
          </cell>
          <cell r="Q1011"/>
          <cell r="R1011" t="str">
            <v>W/O for written off cases</v>
          </cell>
          <cell r="S1011" t="str">
            <v>&gt;180</v>
          </cell>
        </row>
        <row r="1012">
          <cell r="J1012">
            <v>353672011</v>
          </cell>
          <cell r="K1012">
            <v>12974.18</v>
          </cell>
          <cell r="L1012">
            <v>2705.82</v>
          </cell>
          <cell r="M1012">
            <v>15680</v>
          </cell>
          <cell r="N1012">
            <v>213</v>
          </cell>
          <cell r="O1012">
            <v>213</v>
          </cell>
          <cell r="P1012" t="str">
            <v>Y</v>
          </cell>
          <cell r="Q1012"/>
          <cell r="R1012" t="str">
            <v>Sub</v>
          </cell>
          <cell r="S1012" t="str">
            <v>&gt;180</v>
          </cell>
        </row>
        <row r="1013">
          <cell r="J1013">
            <v>353672328</v>
          </cell>
          <cell r="K1013">
            <v>1969.25</v>
          </cell>
          <cell r="L1013">
            <v>270.75</v>
          </cell>
          <cell r="M1013">
            <v>2240</v>
          </cell>
          <cell r="N1013">
            <v>2</v>
          </cell>
          <cell r="O1013">
            <v>2</v>
          </cell>
          <cell r="P1013"/>
          <cell r="Q1013"/>
          <cell r="R1013" t="str">
            <v>SMA 0</v>
          </cell>
          <cell r="S1013" t="str">
            <v>1-30 Days</v>
          </cell>
        </row>
        <row r="1014">
          <cell r="J1014">
            <v>357709613</v>
          </cell>
          <cell r="K1014">
            <v>1739.68</v>
          </cell>
          <cell r="L1014">
            <v>280.32</v>
          </cell>
          <cell r="M1014">
            <v>2020</v>
          </cell>
          <cell r="N1014">
            <v>2</v>
          </cell>
          <cell r="O1014">
            <v>2</v>
          </cell>
          <cell r="P1014"/>
          <cell r="Q1014"/>
          <cell r="R1014" t="str">
            <v>SMA 0</v>
          </cell>
          <cell r="S1014" t="str">
            <v>1-30 Days</v>
          </cell>
        </row>
        <row r="1015">
          <cell r="J1015">
            <v>357739171</v>
          </cell>
          <cell r="K1015"/>
          <cell r="L1015"/>
          <cell r="M1015"/>
          <cell r="N1015"/>
          <cell r="O1015"/>
          <cell r="P1015"/>
          <cell r="Q1015"/>
          <cell r="R1015" t="str">
            <v>Standard</v>
          </cell>
          <cell r="S1015" t="str">
            <v>Standard</v>
          </cell>
        </row>
        <row r="1016">
          <cell r="J1016">
            <v>359529143</v>
          </cell>
          <cell r="K1016"/>
          <cell r="L1016"/>
          <cell r="M1016"/>
          <cell r="N1016"/>
          <cell r="O1016"/>
          <cell r="P1016"/>
          <cell r="Q1016"/>
          <cell r="R1016" t="str">
            <v>Standard</v>
          </cell>
          <cell r="S1016" t="str">
            <v>Standard</v>
          </cell>
        </row>
        <row r="1017">
          <cell r="J1017">
            <v>353672908</v>
          </cell>
          <cell r="K1017">
            <v>15140.16</v>
          </cell>
          <cell r="L1017">
            <v>2779.84</v>
          </cell>
          <cell r="M1017">
            <v>17920</v>
          </cell>
          <cell r="N1017">
            <v>244</v>
          </cell>
          <cell r="O1017">
            <v>244</v>
          </cell>
          <cell r="P1017" t="str">
            <v>Y</v>
          </cell>
          <cell r="Q1017"/>
          <cell r="R1017" t="str">
            <v>Sub</v>
          </cell>
          <cell r="S1017" t="str">
            <v>&gt;180</v>
          </cell>
        </row>
        <row r="1018">
          <cell r="J1018">
            <v>353672956</v>
          </cell>
          <cell r="K1018"/>
          <cell r="L1018"/>
          <cell r="M1018"/>
          <cell r="N1018"/>
          <cell r="O1018"/>
          <cell r="P1018"/>
          <cell r="Q1018"/>
          <cell r="R1018" t="str">
            <v>Standard</v>
          </cell>
          <cell r="S1018" t="str">
            <v>Standard</v>
          </cell>
        </row>
        <row r="1019">
          <cell r="J1019">
            <v>353673231</v>
          </cell>
          <cell r="K1019"/>
          <cell r="L1019"/>
          <cell r="M1019"/>
          <cell r="N1019"/>
          <cell r="O1019"/>
          <cell r="P1019"/>
          <cell r="Q1019"/>
          <cell r="R1019" t="str">
            <v>Standard</v>
          </cell>
          <cell r="S1019" t="str">
            <v>Standard</v>
          </cell>
        </row>
        <row r="1020">
          <cell r="J1020">
            <v>353673805</v>
          </cell>
          <cell r="K1020">
            <v>3884.65</v>
          </cell>
          <cell r="L1020">
            <v>595.35</v>
          </cell>
          <cell r="M1020">
            <v>4480</v>
          </cell>
          <cell r="N1020">
            <v>61</v>
          </cell>
          <cell r="O1020">
            <v>61</v>
          </cell>
          <cell r="P1020"/>
          <cell r="Q1020"/>
          <cell r="R1020" t="str">
            <v>SMA 2</v>
          </cell>
          <cell r="S1020" t="str">
            <v>61-90</v>
          </cell>
        </row>
        <row r="1021">
          <cell r="J1021">
            <v>353688349</v>
          </cell>
          <cell r="K1021"/>
          <cell r="L1021"/>
          <cell r="M1021"/>
          <cell r="N1021"/>
          <cell r="O1021"/>
          <cell r="P1021"/>
          <cell r="Q1021"/>
          <cell r="R1021" t="str">
            <v>Standard</v>
          </cell>
          <cell r="S1021" t="str">
            <v>Standard</v>
          </cell>
        </row>
        <row r="1022">
          <cell r="J1022">
            <v>353689557</v>
          </cell>
          <cell r="K1022"/>
          <cell r="L1022"/>
          <cell r="M1022"/>
          <cell r="N1022"/>
          <cell r="O1022"/>
          <cell r="P1022"/>
          <cell r="Q1022"/>
          <cell r="R1022" t="str">
            <v>Standard</v>
          </cell>
          <cell r="S1022" t="str">
            <v>Standard</v>
          </cell>
        </row>
        <row r="1023">
          <cell r="J1023">
            <v>356937613</v>
          </cell>
          <cell r="K1023"/>
          <cell r="L1023"/>
          <cell r="M1023"/>
          <cell r="N1023"/>
          <cell r="O1023"/>
          <cell r="P1023"/>
          <cell r="Q1023"/>
          <cell r="R1023" t="str">
            <v>Standard</v>
          </cell>
          <cell r="S1023" t="str">
            <v>Standard</v>
          </cell>
        </row>
        <row r="1024">
          <cell r="J1024">
            <v>353689631</v>
          </cell>
          <cell r="K1024"/>
          <cell r="L1024"/>
          <cell r="M1024"/>
          <cell r="N1024"/>
          <cell r="O1024"/>
          <cell r="P1024"/>
          <cell r="Q1024"/>
          <cell r="R1024" t="str">
            <v>Standard</v>
          </cell>
          <cell r="S1024" t="str">
            <v>Standard</v>
          </cell>
        </row>
        <row r="1025">
          <cell r="J1025">
            <v>353690526</v>
          </cell>
          <cell r="K1025"/>
          <cell r="L1025"/>
          <cell r="M1025"/>
          <cell r="N1025"/>
          <cell r="O1025"/>
          <cell r="P1025"/>
          <cell r="Q1025"/>
          <cell r="R1025" t="str">
            <v>Standard</v>
          </cell>
          <cell r="S1025" t="str">
            <v>Standard</v>
          </cell>
        </row>
        <row r="1026">
          <cell r="J1026">
            <v>353691941</v>
          </cell>
          <cell r="K1026"/>
          <cell r="L1026"/>
          <cell r="M1026"/>
          <cell r="N1026"/>
          <cell r="O1026"/>
          <cell r="P1026"/>
          <cell r="Q1026"/>
          <cell r="R1026" t="str">
            <v>Standard</v>
          </cell>
          <cell r="S1026" t="str">
            <v>Standard</v>
          </cell>
        </row>
        <row r="1027">
          <cell r="J1027">
            <v>354622908</v>
          </cell>
          <cell r="K1027"/>
          <cell r="L1027"/>
          <cell r="M1027"/>
          <cell r="N1027"/>
          <cell r="O1027"/>
          <cell r="P1027"/>
          <cell r="Q1027"/>
          <cell r="R1027" t="str">
            <v>Standard</v>
          </cell>
          <cell r="S1027" t="str">
            <v>Standard</v>
          </cell>
        </row>
        <row r="1028">
          <cell r="J1028">
            <v>353693644</v>
          </cell>
          <cell r="K1028"/>
          <cell r="L1028"/>
          <cell r="M1028"/>
          <cell r="N1028"/>
          <cell r="O1028"/>
          <cell r="P1028"/>
          <cell r="Q1028"/>
          <cell r="R1028" t="str">
            <v>Standard</v>
          </cell>
          <cell r="S1028" t="str">
            <v>Standard</v>
          </cell>
        </row>
        <row r="1029">
          <cell r="J1029">
            <v>353693868</v>
          </cell>
          <cell r="K1029"/>
          <cell r="L1029"/>
          <cell r="M1029"/>
          <cell r="N1029"/>
          <cell r="O1029"/>
          <cell r="P1029"/>
          <cell r="Q1029"/>
          <cell r="R1029" t="str">
            <v>Standard</v>
          </cell>
          <cell r="S1029" t="str">
            <v>Standard</v>
          </cell>
        </row>
        <row r="1030">
          <cell r="J1030">
            <v>353700886</v>
          </cell>
          <cell r="K1030">
            <v>5917.85</v>
          </cell>
          <cell r="L1030">
            <v>802.15</v>
          </cell>
          <cell r="M1030">
            <v>6720</v>
          </cell>
          <cell r="N1030">
            <v>63</v>
          </cell>
          <cell r="O1030">
            <v>63</v>
          </cell>
          <cell r="P1030"/>
          <cell r="Q1030"/>
          <cell r="R1030" t="str">
            <v>SMA 2</v>
          </cell>
          <cell r="S1030" t="str">
            <v>61-90</v>
          </cell>
        </row>
        <row r="1031">
          <cell r="J1031">
            <v>353701951</v>
          </cell>
          <cell r="K1031"/>
          <cell r="L1031"/>
          <cell r="M1031"/>
          <cell r="N1031"/>
          <cell r="O1031"/>
          <cell r="P1031"/>
          <cell r="Q1031"/>
          <cell r="R1031" t="str">
            <v>Standard</v>
          </cell>
          <cell r="S1031" t="str">
            <v>Standard</v>
          </cell>
        </row>
        <row r="1032">
          <cell r="J1032">
            <v>353702743</v>
          </cell>
          <cell r="K1032">
            <v>13214.64</v>
          </cell>
          <cell r="L1032">
            <v>2465.36</v>
          </cell>
          <cell r="M1032">
            <v>15680</v>
          </cell>
          <cell r="N1032">
            <v>178</v>
          </cell>
          <cell r="O1032">
            <v>178</v>
          </cell>
          <cell r="P1032" t="str">
            <v>Y</v>
          </cell>
          <cell r="Q1032"/>
          <cell r="R1032" t="str">
            <v>Sub</v>
          </cell>
          <cell r="S1032" t="str">
            <v>151-180</v>
          </cell>
        </row>
        <row r="1033">
          <cell r="J1033">
            <v>359511621</v>
          </cell>
          <cell r="K1033"/>
          <cell r="L1033"/>
          <cell r="M1033"/>
          <cell r="N1033"/>
          <cell r="O1033"/>
          <cell r="P1033"/>
          <cell r="Q1033"/>
          <cell r="R1033" t="str">
            <v>Standard</v>
          </cell>
          <cell r="S1033" t="str">
            <v>Standard</v>
          </cell>
        </row>
        <row r="1034">
          <cell r="J1034">
            <v>358895501</v>
          </cell>
          <cell r="K1034"/>
          <cell r="L1034"/>
          <cell r="M1034"/>
          <cell r="N1034"/>
          <cell r="O1034"/>
          <cell r="P1034"/>
          <cell r="Q1034"/>
          <cell r="R1034" t="str">
            <v>Standard</v>
          </cell>
          <cell r="S1034" t="str">
            <v>Standard</v>
          </cell>
        </row>
        <row r="1035">
          <cell r="J1035">
            <v>357288477</v>
          </cell>
          <cell r="K1035">
            <v>17442.560000000001</v>
          </cell>
          <cell r="L1035">
            <v>8837.44</v>
          </cell>
          <cell r="M1035">
            <v>26280</v>
          </cell>
          <cell r="N1035">
            <v>363</v>
          </cell>
          <cell r="O1035">
            <v>363</v>
          </cell>
          <cell r="P1035" t="str">
            <v>Y</v>
          </cell>
          <cell r="Q1035"/>
          <cell r="R1035" t="str">
            <v>W/O for written off cases</v>
          </cell>
          <cell r="S1035" t="str">
            <v>&gt;180</v>
          </cell>
        </row>
        <row r="1036">
          <cell r="J1036">
            <v>354136052</v>
          </cell>
          <cell r="K1036">
            <v>16505.400000000001</v>
          </cell>
          <cell r="L1036">
            <v>3654.6</v>
          </cell>
          <cell r="M1036">
            <v>20160</v>
          </cell>
          <cell r="N1036">
            <v>274</v>
          </cell>
          <cell r="O1036">
            <v>274</v>
          </cell>
          <cell r="P1036" t="str">
            <v>Y</v>
          </cell>
          <cell r="Q1036"/>
          <cell r="R1036" t="str">
            <v>Sub</v>
          </cell>
          <cell r="S1036" t="str">
            <v>&gt;180</v>
          </cell>
        </row>
        <row r="1037">
          <cell r="J1037">
            <v>353705867</v>
          </cell>
          <cell r="K1037"/>
          <cell r="L1037"/>
          <cell r="M1037"/>
          <cell r="N1037"/>
          <cell r="O1037"/>
          <cell r="P1037"/>
          <cell r="Q1037"/>
          <cell r="R1037" t="str">
            <v>Standard</v>
          </cell>
          <cell r="S1037" t="str">
            <v>Standard</v>
          </cell>
        </row>
        <row r="1038">
          <cell r="J1038">
            <v>358186557</v>
          </cell>
          <cell r="K1038"/>
          <cell r="L1038"/>
          <cell r="M1038"/>
          <cell r="N1038"/>
          <cell r="O1038"/>
          <cell r="P1038"/>
          <cell r="Q1038"/>
          <cell r="R1038" t="str">
            <v>Standard</v>
          </cell>
          <cell r="S1038" t="str">
            <v>Standard</v>
          </cell>
        </row>
        <row r="1039">
          <cell r="J1039">
            <v>353718468</v>
          </cell>
          <cell r="K1039">
            <v>5897.04</v>
          </cell>
          <cell r="L1039">
            <v>822.96</v>
          </cell>
          <cell r="M1039">
            <v>6720</v>
          </cell>
          <cell r="N1039">
            <v>59</v>
          </cell>
          <cell r="O1039">
            <v>59</v>
          </cell>
          <cell r="P1039"/>
          <cell r="Q1039"/>
          <cell r="R1039" t="str">
            <v>SMA 1</v>
          </cell>
          <cell r="S1039" t="str">
            <v>31-60</v>
          </cell>
        </row>
        <row r="1040">
          <cell r="J1040">
            <v>353723819</v>
          </cell>
          <cell r="K1040">
            <v>14731.3</v>
          </cell>
          <cell r="L1040">
            <v>3188.7</v>
          </cell>
          <cell r="M1040">
            <v>17920</v>
          </cell>
          <cell r="N1040">
            <v>243</v>
          </cell>
          <cell r="O1040">
            <v>243</v>
          </cell>
          <cell r="P1040" t="str">
            <v>Y</v>
          </cell>
          <cell r="Q1040"/>
          <cell r="R1040" t="str">
            <v>Sub</v>
          </cell>
          <cell r="S1040" t="str">
            <v>&gt;180</v>
          </cell>
        </row>
        <row r="1041">
          <cell r="J1041">
            <v>353724000</v>
          </cell>
          <cell r="K1041"/>
          <cell r="L1041"/>
          <cell r="M1041"/>
          <cell r="N1041"/>
          <cell r="O1041"/>
          <cell r="P1041"/>
          <cell r="Q1041"/>
          <cell r="R1041" t="str">
            <v>Standard</v>
          </cell>
          <cell r="S1041" t="str">
            <v>Standard</v>
          </cell>
        </row>
        <row r="1042">
          <cell r="J1042">
            <v>353725035</v>
          </cell>
          <cell r="K1042"/>
          <cell r="L1042"/>
          <cell r="M1042"/>
          <cell r="N1042"/>
          <cell r="O1042"/>
          <cell r="P1042"/>
          <cell r="Q1042"/>
          <cell r="R1042" t="str">
            <v>Standard</v>
          </cell>
          <cell r="S1042" t="str">
            <v>Standard</v>
          </cell>
        </row>
        <row r="1043">
          <cell r="J1043">
            <v>353729067</v>
          </cell>
          <cell r="K1043"/>
          <cell r="L1043"/>
          <cell r="M1043"/>
          <cell r="N1043"/>
          <cell r="O1043"/>
          <cell r="P1043"/>
          <cell r="Q1043"/>
          <cell r="R1043" t="str">
            <v>Standard</v>
          </cell>
          <cell r="S1043" t="str">
            <v>Standard</v>
          </cell>
        </row>
        <row r="1044">
          <cell r="J1044">
            <v>358577748</v>
          </cell>
          <cell r="K1044"/>
          <cell r="L1044"/>
          <cell r="M1044"/>
          <cell r="N1044"/>
          <cell r="O1044"/>
          <cell r="P1044"/>
          <cell r="Q1044"/>
          <cell r="R1044" t="str">
            <v>Standard</v>
          </cell>
          <cell r="S1044" t="str">
            <v>Standard</v>
          </cell>
        </row>
        <row r="1045">
          <cell r="J1045">
            <v>353734527</v>
          </cell>
          <cell r="K1045">
            <v>1974.25</v>
          </cell>
          <cell r="L1045">
            <v>265.75</v>
          </cell>
          <cell r="M1045">
            <v>2240</v>
          </cell>
          <cell r="N1045">
            <v>2</v>
          </cell>
          <cell r="O1045">
            <v>2</v>
          </cell>
          <cell r="P1045"/>
          <cell r="Q1045"/>
          <cell r="R1045" t="str">
            <v>SMA 0</v>
          </cell>
          <cell r="S1045" t="str">
            <v>1-30 Days</v>
          </cell>
        </row>
        <row r="1046">
          <cell r="J1046">
            <v>359507213</v>
          </cell>
          <cell r="K1046"/>
          <cell r="L1046"/>
          <cell r="M1046"/>
          <cell r="N1046"/>
          <cell r="O1046"/>
          <cell r="P1046"/>
          <cell r="Q1046"/>
          <cell r="R1046" t="str">
            <v>Standard</v>
          </cell>
          <cell r="S1046" t="str">
            <v>Standard</v>
          </cell>
        </row>
        <row r="1047">
          <cell r="J1047">
            <v>358577706</v>
          </cell>
          <cell r="K1047"/>
          <cell r="L1047"/>
          <cell r="M1047"/>
          <cell r="N1047"/>
          <cell r="O1047"/>
          <cell r="P1047"/>
          <cell r="Q1047"/>
          <cell r="R1047" t="str">
            <v>Standard</v>
          </cell>
          <cell r="S1047" t="str">
            <v>Standard</v>
          </cell>
        </row>
        <row r="1048">
          <cell r="J1048">
            <v>353777926</v>
          </cell>
          <cell r="K1048"/>
          <cell r="L1048"/>
          <cell r="M1048"/>
          <cell r="N1048"/>
          <cell r="O1048"/>
          <cell r="P1048"/>
          <cell r="Q1048"/>
          <cell r="R1048" t="str">
            <v>Standard</v>
          </cell>
          <cell r="S1048" t="str">
            <v>Standard</v>
          </cell>
        </row>
        <row r="1049">
          <cell r="J1049">
            <v>353783213</v>
          </cell>
          <cell r="K1049">
            <v>16712.009999999998</v>
          </cell>
          <cell r="L1049">
            <v>3447.99</v>
          </cell>
          <cell r="M1049">
            <v>20160</v>
          </cell>
          <cell r="N1049">
            <v>245</v>
          </cell>
          <cell r="O1049">
            <v>245</v>
          </cell>
          <cell r="P1049" t="str">
            <v>Y</v>
          </cell>
          <cell r="Q1049"/>
          <cell r="R1049" t="str">
            <v>Sub</v>
          </cell>
          <cell r="S1049" t="str">
            <v>&gt;180</v>
          </cell>
        </row>
        <row r="1050">
          <cell r="J1050">
            <v>358007923</v>
          </cell>
          <cell r="K1050">
            <v>14210.11</v>
          </cell>
          <cell r="L1050">
            <v>3969.89</v>
          </cell>
          <cell r="M1050">
            <v>18180</v>
          </cell>
          <cell r="N1050">
            <v>245</v>
          </cell>
          <cell r="O1050">
            <v>245</v>
          </cell>
          <cell r="P1050" t="str">
            <v>Y</v>
          </cell>
          <cell r="Q1050"/>
          <cell r="R1050" t="str">
            <v>W/O for written off cases</v>
          </cell>
          <cell r="S1050" t="str">
            <v>&gt;180</v>
          </cell>
        </row>
        <row r="1051">
          <cell r="J1051">
            <v>353786978</v>
          </cell>
          <cell r="K1051"/>
          <cell r="L1051"/>
          <cell r="M1051"/>
          <cell r="N1051"/>
          <cell r="O1051"/>
          <cell r="P1051"/>
          <cell r="Q1051"/>
          <cell r="R1051" t="str">
            <v>Standard</v>
          </cell>
          <cell r="S1051" t="str">
            <v>Standard</v>
          </cell>
        </row>
        <row r="1052">
          <cell r="J1052">
            <v>356717939</v>
          </cell>
          <cell r="K1052"/>
          <cell r="L1052"/>
          <cell r="M1052"/>
          <cell r="N1052"/>
          <cell r="O1052"/>
          <cell r="P1052"/>
          <cell r="Q1052"/>
          <cell r="R1052" t="str">
            <v>Standard</v>
          </cell>
          <cell r="S1052" t="str">
            <v>Standard</v>
          </cell>
        </row>
        <row r="1053">
          <cell r="J1053">
            <v>353787497</v>
          </cell>
          <cell r="K1053"/>
          <cell r="L1053"/>
          <cell r="M1053"/>
          <cell r="N1053"/>
          <cell r="O1053"/>
          <cell r="P1053"/>
          <cell r="Q1053"/>
          <cell r="R1053" t="str">
            <v>Standard</v>
          </cell>
          <cell r="S1053" t="str">
            <v>Standard</v>
          </cell>
        </row>
        <row r="1054">
          <cell r="J1054">
            <v>353788489</v>
          </cell>
          <cell r="K1054"/>
          <cell r="L1054"/>
          <cell r="M1054"/>
          <cell r="N1054"/>
          <cell r="O1054"/>
          <cell r="P1054"/>
          <cell r="Q1054"/>
          <cell r="R1054" t="str">
            <v>Standard</v>
          </cell>
          <cell r="S1054" t="str">
            <v>Standard</v>
          </cell>
        </row>
        <row r="1055">
          <cell r="J1055">
            <v>353789414</v>
          </cell>
          <cell r="K1055">
            <v>5816.06</v>
          </cell>
          <cell r="L1055">
            <v>903.94</v>
          </cell>
          <cell r="M1055">
            <v>6720</v>
          </cell>
          <cell r="N1055">
            <v>93</v>
          </cell>
          <cell r="O1055">
            <v>93</v>
          </cell>
          <cell r="P1055" t="str">
            <v>Y</v>
          </cell>
          <cell r="Q1055"/>
          <cell r="R1055" t="str">
            <v>Sub</v>
          </cell>
          <cell r="S1055" t="str">
            <v>91-120</v>
          </cell>
        </row>
        <row r="1056">
          <cell r="J1056">
            <v>353792431</v>
          </cell>
          <cell r="K1056"/>
          <cell r="L1056"/>
          <cell r="M1056"/>
          <cell r="N1056"/>
          <cell r="O1056"/>
          <cell r="P1056"/>
          <cell r="Q1056"/>
          <cell r="R1056" t="str">
            <v>Standard</v>
          </cell>
          <cell r="S1056" t="str">
            <v>Standard</v>
          </cell>
        </row>
        <row r="1057">
          <cell r="J1057">
            <v>353792524</v>
          </cell>
          <cell r="K1057"/>
          <cell r="L1057"/>
          <cell r="M1057"/>
          <cell r="N1057"/>
          <cell r="O1057"/>
          <cell r="P1057"/>
          <cell r="Q1057"/>
          <cell r="R1057" t="str">
            <v>Standard</v>
          </cell>
          <cell r="S1057" t="str">
            <v>Standard</v>
          </cell>
        </row>
        <row r="1058">
          <cell r="J1058">
            <v>353794726</v>
          </cell>
          <cell r="K1058">
            <v>1981.5</v>
          </cell>
          <cell r="L1058">
            <v>258.5</v>
          </cell>
          <cell r="M1058">
            <v>2240</v>
          </cell>
          <cell r="N1058">
            <v>33</v>
          </cell>
          <cell r="O1058">
            <v>33</v>
          </cell>
          <cell r="P1058"/>
          <cell r="Q1058"/>
          <cell r="R1058" t="str">
            <v>SMA 1</v>
          </cell>
          <cell r="S1058" t="str">
            <v>31-60</v>
          </cell>
        </row>
        <row r="1059">
          <cell r="J1059">
            <v>353795297</v>
          </cell>
          <cell r="K1059"/>
          <cell r="L1059"/>
          <cell r="M1059"/>
          <cell r="N1059"/>
          <cell r="O1059"/>
          <cell r="P1059"/>
          <cell r="Q1059"/>
          <cell r="R1059" t="str">
            <v>Standard</v>
          </cell>
          <cell r="S1059" t="str">
            <v>Standard</v>
          </cell>
        </row>
        <row r="1060">
          <cell r="J1060">
            <v>353799098</v>
          </cell>
          <cell r="K1060"/>
          <cell r="L1060"/>
          <cell r="M1060"/>
          <cell r="N1060"/>
          <cell r="O1060"/>
          <cell r="P1060"/>
          <cell r="Q1060"/>
          <cell r="R1060" t="str">
            <v>Standard</v>
          </cell>
          <cell r="S1060" t="str">
            <v>Standard</v>
          </cell>
        </row>
        <row r="1061">
          <cell r="J1061">
            <v>353799712</v>
          </cell>
          <cell r="K1061">
            <v>13003.01</v>
          </cell>
          <cell r="L1061">
            <v>2676.99</v>
          </cell>
          <cell r="M1061">
            <v>15680</v>
          </cell>
          <cell r="N1061">
            <v>215</v>
          </cell>
          <cell r="O1061">
            <v>215</v>
          </cell>
          <cell r="P1061" t="str">
            <v>Y</v>
          </cell>
          <cell r="Q1061"/>
          <cell r="R1061" t="str">
            <v>Sub</v>
          </cell>
          <cell r="S1061" t="str">
            <v>&gt;180</v>
          </cell>
        </row>
        <row r="1062">
          <cell r="J1062">
            <v>356685460</v>
          </cell>
          <cell r="K1062">
            <v>10394.629999999999</v>
          </cell>
          <cell r="L1062">
            <v>1725.37</v>
          </cell>
          <cell r="M1062">
            <v>12120</v>
          </cell>
          <cell r="N1062">
            <v>180</v>
          </cell>
          <cell r="O1062">
            <v>215</v>
          </cell>
          <cell r="P1062" t="str">
            <v>Y</v>
          </cell>
          <cell r="Q1062"/>
          <cell r="R1062" t="str">
            <v>Sub</v>
          </cell>
          <cell r="S1062" t="str">
            <v>&gt;180</v>
          </cell>
        </row>
        <row r="1063">
          <cell r="J1063">
            <v>353799922</v>
          </cell>
          <cell r="K1063">
            <v>13003.01</v>
          </cell>
          <cell r="L1063">
            <v>2676.99</v>
          </cell>
          <cell r="M1063">
            <v>15680</v>
          </cell>
          <cell r="N1063">
            <v>215</v>
          </cell>
          <cell r="O1063">
            <v>215</v>
          </cell>
          <cell r="P1063" t="str">
            <v>Y</v>
          </cell>
          <cell r="Q1063"/>
          <cell r="R1063" t="str">
            <v>Sub</v>
          </cell>
          <cell r="S1063" t="str">
            <v>&gt;180</v>
          </cell>
        </row>
        <row r="1064">
          <cell r="J1064">
            <v>356685379</v>
          </cell>
          <cell r="K1064">
            <v>10394.629999999999</v>
          </cell>
          <cell r="L1064">
            <v>1725.37</v>
          </cell>
          <cell r="M1064">
            <v>12120</v>
          </cell>
          <cell r="N1064">
            <v>180</v>
          </cell>
          <cell r="O1064">
            <v>215</v>
          </cell>
          <cell r="P1064" t="str">
            <v>Y</v>
          </cell>
          <cell r="Q1064"/>
          <cell r="R1064" t="str">
            <v>Sub</v>
          </cell>
          <cell r="S1064" t="str">
            <v>&gt;180</v>
          </cell>
        </row>
        <row r="1065">
          <cell r="J1065">
            <v>353800296</v>
          </cell>
          <cell r="K1065">
            <v>5784.3</v>
          </cell>
          <cell r="L1065">
            <v>935.7</v>
          </cell>
          <cell r="M1065">
            <v>6720</v>
          </cell>
          <cell r="N1065">
            <v>89</v>
          </cell>
          <cell r="O1065">
            <v>89</v>
          </cell>
          <cell r="P1065"/>
          <cell r="Q1065"/>
          <cell r="R1065" t="str">
            <v>SMA 2</v>
          </cell>
          <cell r="S1065" t="str">
            <v>61-90</v>
          </cell>
        </row>
        <row r="1066">
          <cell r="J1066">
            <v>357600861</v>
          </cell>
          <cell r="K1066">
            <v>5154.28</v>
          </cell>
          <cell r="L1066">
            <v>905.72</v>
          </cell>
          <cell r="M1066">
            <v>6060</v>
          </cell>
          <cell r="N1066">
            <v>89</v>
          </cell>
          <cell r="O1066">
            <v>89</v>
          </cell>
          <cell r="P1066"/>
          <cell r="Q1066"/>
          <cell r="R1066" t="str">
            <v>SMA 2</v>
          </cell>
          <cell r="S1066" t="str">
            <v>61-90</v>
          </cell>
        </row>
        <row r="1067">
          <cell r="J1067">
            <v>353801387</v>
          </cell>
          <cell r="K1067">
            <v>9518.69</v>
          </cell>
          <cell r="L1067">
            <v>1681.31</v>
          </cell>
          <cell r="M1067">
            <v>11200</v>
          </cell>
          <cell r="N1067">
            <v>145</v>
          </cell>
          <cell r="O1067">
            <v>145</v>
          </cell>
          <cell r="P1067" t="str">
            <v>Y</v>
          </cell>
          <cell r="Q1067"/>
          <cell r="R1067" t="str">
            <v>Sub</v>
          </cell>
          <cell r="S1067" t="str">
            <v>121-150</v>
          </cell>
        </row>
        <row r="1068">
          <cell r="J1068">
            <v>353803661</v>
          </cell>
          <cell r="K1068"/>
          <cell r="L1068"/>
          <cell r="M1068"/>
          <cell r="N1068"/>
          <cell r="O1068"/>
          <cell r="P1068"/>
          <cell r="Q1068"/>
          <cell r="R1068" t="str">
            <v>Standard</v>
          </cell>
          <cell r="S1068" t="str">
            <v>Standard</v>
          </cell>
        </row>
        <row r="1069">
          <cell r="J1069">
            <v>353806488</v>
          </cell>
          <cell r="K1069">
            <v>11282.95</v>
          </cell>
          <cell r="L1069">
            <v>2157.0500000000002</v>
          </cell>
          <cell r="M1069">
            <v>13440</v>
          </cell>
          <cell r="N1069">
            <v>182</v>
          </cell>
          <cell r="O1069">
            <v>182</v>
          </cell>
          <cell r="P1069" t="str">
            <v>Y</v>
          </cell>
          <cell r="Q1069"/>
          <cell r="R1069" t="str">
            <v>Sub</v>
          </cell>
          <cell r="S1069" t="str">
            <v>&gt;180</v>
          </cell>
        </row>
        <row r="1070">
          <cell r="J1070">
            <v>353806622</v>
          </cell>
          <cell r="K1070"/>
          <cell r="L1070"/>
          <cell r="M1070"/>
          <cell r="N1070"/>
          <cell r="O1070"/>
          <cell r="P1070"/>
          <cell r="Q1070"/>
          <cell r="R1070" t="str">
            <v>Standard</v>
          </cell>
          <cell r="S1070" t="str">
            <v>Standard</v>
          </cell>
        </row>
        <row r="1071">
          <cell r="J1071">
            <v>356691972</v>
          </cell>
          <cell r="K1071"/>
          <cell r="L1071"/>
          <cell r="M1071"/>
          <cell r="N1071"/>
          <cell r="O1071"/>
          <cell r="P1071"/>
          <cell r="Q1071"/>
          <cell r="R1071" t="str">
            <v>Standard</v>
          </cell>
          <cell r="S1071" t="str">
            <v>Standard</v>
          </cell>
        </row>
        <row r="1072">
          <cell r="J1072">
            <v>353937377</v>
          </cell>
          <cell r="K1072">
            <v>5111.68</v>
          </cell>
          <cell r="L1072">
            <v>798.32</v>
          </cell>
          <cell r="M1072">
            <v>5910</v>
          </cell>
          <cell r="N1072">
            <v>93</v>
          </cell>
          <cell r="O1072">
            <v>93</v>
          </cell>
          <cell r="P1072" t="str">
            <v>Y</v>
          </cell>
          <cell r="Q1072"/>
          <cell r="R1072" t="str">
            <v>Sub</v>
          </cell>
          <cell r="S1072" t="str">
            <v>91-120</v>
          </cell>
        </row>
        <row r="1073">
          <cell r="J1073">
            <v>353810265</v>
          </cell>
          <cell r="K1073">
            <v>5798.61</v>
          </cell>
          <cell r="L1073">
            <v>921.39</v>
          </cell>
          <cell r="M1073">
            <v>6720</v>
          </cell>
          <cell r="N1073">
            <v>93</v>
          </cell>
          <cell r="O1073">
            <v>93</v>
          </cell>
          <cell r="P1073" t="str">
            <v>Y</v>
          </cell>
          <cell r="Q1073"/>
          <cell r="R1073" t="str">
            <v>Sub</v>
          </cell>
          <cell r="S1073" t="str">
            <v>91-120</v>
          </cell>
        </row>
        <row r="1074">
          <cell r="J1074">
            <v>353810730</v>
          </cell>
          <cell r="K1074">
            <v>5917.36</v>
          </cell>
          <cell r="L1074">
            <v>802.64</v>
          </cell>
          <cell r="M1074">
            <v>6720</v>
          </cell>
          <cell r="N1074">
            <v>59</v>
          </cell>
          <cell r="O1074">
            <v>59</v>
          </cell>
          <cell r="P1074"/>
          <cell r="Q1074"/>
          <cell r="R1074" t="str">
            <v>SMA 1</v>
          </cell>
          <cell r="S1074" t="str">
            <v>31-60</v>
          </cell>
        </row>
        <row r="1075">
          <cell r="J1075">
            <v>353814932</v>
          </cell>
          <cell r="K1075"/>
          <cell r="L1075"/>
          <cell r="M1075"/>
          <cell r="N1075"/>
          <cell r="O1075"/>
          <cell r="P1075"/>
          <cell r="Q1075"/>
          <cell r="R1075" t="str">
            <v>Standard</v>
          </cell>
          <cell r="S1075" t="str">
            <v>Standard</v>
          </cell>
        </row>
        <row r="1076">
          <cell r="J1076">
            <v>353815006</v>
          </cell>
          <cell r="K1076">
            <v>19665.93</v>
          </cell>
          <cell r="L1076">
            <v>4974.07</v>
          </cell>
          <cell r="M1076">
            <v>24640</v>
          </cell>
          <cell r="N1076">
            <v>335</v>
          </cell>
          <cell r="O1076">
            <v>335</v>
          </cell>
          <cell r="P1076" t="str">
            <v>Y</v>
          </cell>
          <cell r="Q1076"/>
          <cell r="R1076" t="str">
            <v>W/O for written off cases</v>
          </cell>
          <cell r="S1076" t="str">
            <v>&gt;180</v>
          </cell>
        </row>
        <row r="1077">
          <cell r="J1077">
            <v>356843341</v>
          </cell>
          <cell r="K1077">
            <v>17783.25</v>
          </cell>
          <cell r="L1077">
            <v>4436.75</v>
          </cell>
          <cell r="M1077">
            <v>22220</v>
          </cell>
          <cell r="N1077">
            <v>335</v>
          </cell>
          <cell r="O1077">
            <v>335</v>
          </cell>
          <cell r="P1077" t="str">
            <v>Y</v>
          </cell>
          <cell r="Q1077"/>
          <cell r="R1077" t="str">
            <v>W/O for written off cases</v>
          </cell>
          <cell r="S1077" t="str">
            <v>&gt;180</v>
          </cell>
        </row>
        <row r="1078">
          <cell r="J1078">
            <v>353815081</v>
          </cell>
          <cell r="K1078"/>
          <cell r="L1078"/>
          <cell r="M1078"/>
          <cell r="N1078"/>
          <cell r="O1078"/>
          <cell r="P1078"/>
          <cell r="Q1078"/>
          <cell r="R1078" t="str">
            <v>Standard</v>
          </cell>
          <cell r="S1078" t="str">
            <v>Standard</v>
          </cell>
        </row>
        <row r="1079">
          <cell r="J1079">
            <v>353815326</v>
          </cell>
          <cell r="K1079">
            <v>2012.3</v>
          </cell>
          <cell r="L1079">
            <v>227.7</v>
          </cell>
          <cell r="M1079">
            <v>2240</v>
          </cell>
          <cell r="N1079">
            <v>3</v>
          </cell>
          <cell r="O1079">
            <v>3</v>
          </cell>
          <cell r="P1079"/>
          <cell r="Q1079"/>
          <cell r="R1079" t="str">
            <v>SMA 0</v>
          </cell>
          <cell r="S1079" t="str">
            <v>1-30 Days</v>
          </cell>
        </row>
        <row r="1080">
          <cell r="J1080">
            <v>353817757</v>
          </cell>
          <cell r="K1080"/>
          <cell r="L1080"/>
          <cell r="M1080"/>
          <cell r="N1080"/>
          <cell r="O1080"/>
          <cell r="P1080"/>
          <cell r="Q1080"/>
          <cell r="R1080" t="str">
            <v>Standard</v>
          </cell>
          <cell r="S1080" t="str">
            <v>Standard</v>
          </cell>
        </row>
        <row r="1081">
          <cell r="J1081">
            <v>357508963</v>
          </cell>
          <cell r="K1081"/>
          <cell r="L1081"/>
          <cell r="M1081"/>
          <cell r="N1081"/>
          <cell r="O1081"/>
          <cell r="P1081"/>
          <cell r="Q1081"/>
          <cell r="R1081" t="str">
            <v>Standard</v>
          </cell>
          <cell r="S1081" t="str">
            <v>Standard</v>
          </cell>
        </row>
        <row r="1082">
          <cell r="J1082">
            <v>353818098</v>
          </cell>
          <cell r="K1082">
            <v>9653.7999999999993</v>
          </cell>
          <cell r="L1082">
            <v>1546.2</v>
          </cell>
          <cell r="M1082">
            <v>11200</v>
          </cell>
          <cell r="N1082">
            <v>124</v>
          </cell>
          <cell r="O1082">
            <v>124</v>
          </cell>
          <cell r="P1082" t="str">
            <v>Y</v>
          </cell>
          <cell r="Q1082"/>
          <cell r="R1082" t="str">
            <v>Sub</v>
          </cell>
          <cell r="S1082" t="str">
            <v>121-150</v>
          </cell>
        </row>
        <row r="1083">
          <cell r="J1083">
            <v>358577804</v>
          </cell>
          <cell r="K1083">
            <v>5448.98</v>
          </cell>
          <cell r="L1083">
            <v>2431.02</v>
          </cell>
          <cell r="M1083">
            <v>7880</v>
          </cell>
          <cell r="N1083">
            <v>124</v>
          </cell>
          <cell r="O1083">
            <v>124</v>
          </cell>
          <cell r="P1083" t="str">
            <v>Y</v>
          </cell>
          <cell r="Q1083"/>
          <cell r="R1083" t="str">
            <v>Sub</v>
          </cell>
          <cell r="S1083" t="str">
            <v>121-150</v>
          </cell>
        </row>
        <row r="1084">
          <cell r="J1084">
            <v>353824982</v>
          </cell>
          <cell r="K1084">
            <v>3947.86</v>
          </cell>
          <cell r="L1084">
            <v>532.14</v>
          </cell>
          <cell r="M1084">
            <v>4480</v>
          </cell>
          <cell r="N1084">
            <v>62</v>
          </cell>
          <cell r="O1084">
            <v>62</v>
          </cell>
          <cell r="P1084"/>
          <cell r="Q1084"/>
          <cell r="R1084" t="str">
            <v>SMA 2</v>
          </cell>
          <cell r="S1084" t="str">
            <v>61-90</v>
          </cell>
        </row>
        <row r="1085">
          <cell r="J1085">
            <v>353825597</v>
          </cell>
          <cell r="K1085"/>
          <cell r="L1085"/>
          <cell r="M1085"/>
          <cell r="N1085"/>
          <cell r="O1085"/>
          <cell r="P1085"/>
          <cell r="Q1085"/>
          <cell r="R1085" t="str">
            <v>Standard</v>
          </cell>
          <cell r="S1085" t="str">
            <v>Standard</v>
          </cell>
        </row>
        <row r="1086">
          <cell r="J1086">
            <v>358186443</v>
          </cell>
          <cell r="K1086"/>
          <cell r="L1086"/>
          <cell r="M1086"/>
          <cell r="N1086"/>
          <cell r="O1086"/>
          <cell r="P1086"/>
          <cell r="Q1086"/>
          <cell r="R1086" t="str">
            <v>Standard</v>
          </cell>
          <cell r="S1086" t="str">
            <v>Standard</v>
          </cell>
        </row>
        <row r="1087">
          <cell r="J1087">
            <v>353829910</v>
          </cell>
          <cell r="K1087">
            <v>12996.5</v>
          </cell>
          <cell r="L1087">
            <v>2683.5</v>
          </cell>
          <cell r="M1087">
            <v>15680</v>
          </cell>
          <cell r="N1087">
            <v>213</v>
          </cell>
          <cell r="O1087">
            <v>213</v>
          </cell>
          <cell r="P1087" t="str">
            <v>Y</v>
          </cell>
          <cell r="Q1087"/>
          <cell r="R1087" t="str">
            <v>Sub</v>
          </cell>
          <cell r="S1087" t="str">
            <v>&gt;180</v>
          </cell>
        </row>
        <row r="1088">
          <cell r="J1088">
            <v>353834005</v>
          </cell>
          <cell r="K1088">
            <v>1920.11</v>
          </cell>
          <cell r="L1088">
            <v>319.89</v>
          </cell>
          <cell r="M1088">
            <v>2240</v>
          </cell>
          <cell r="N1088">
            <v>2</v>
          </cell>
          <cell r="O1088">
            <v>2</v>
          </cell>
          <cell r="P1088"/>
          <cell r="Q1088"/>
          <cell r="R1088" t="str">
            <v>SMA 0</v>
          </cell>
          <cell r="S1088" t="str">
            <v>1-30 Days</v>
          </cell>
        </row>
        <row r="1089">
          <cell r="J1089">
            <v>357874767</v>
          </cell>
          <cell r="K1089">
            <v>1747.71</v>
          </cell>
          <cell r="L1089">
            <v>272.29000000000002</v>
          </cell>
          <cell r="M1089">
            <v>2020</v>
          </cell>
          <cell r="N1089">
            <v>2</v>
          </cell>
          <cell r="O1089">
            <v>2</v>
          </cell>
          <cell r="P1089"/>
          <cell r="Q1089"/>
          <cell r="R1089" t="str">
            <v>SMA 0</v>
          </cell>
          <cell r="S1089" t="str">
            <v>1-30 Days</v>
          </cell>
        </row>
        <row r="1090">
          <cell r="J1090">
            <v>358577838</v>
          </cell>
          <cell r="K1090"/>
          <cell r="L1090"/>
          <cell r="M1090"/>
          <cell r="N1090"/>
          <cell r="O1090"/>
          <cell r="P1090"/>
          <cell r="Q1090"/>
          <cell r="R1090" t="str">
            <v>Standard</v>
          </cell>
          <cell r="S1090" t="str">
            <v>Standard</v>
          </cell>
        </row>
        <row r="1091">
          <cell r="J1091">
            <v>353846208</v>
          </cell>
          <cell r="K1091">
            <v>7645.04</v>
          </cell>
          <cell r="L1091">
            <v>1314.96</v>
          </cell>
          <cell r="M1091">
            <v>8960</v>
          </cell>
          <cell r="N1091">
            <v>123</v>
          </cell>
          <cell r="O1091">
            <v>123</v>
          </cell>
          <cell r="P1091" t="str">
            <v>Y</v>
          </cell>
          <cell r="Q1091"/>
          <cell r="R1091" t="str">
            <v>Sub</v>
          </cell>
          <cell r="S1091" t="str">
            <v>121-150</v>
          </cell>
        </row>
        <row r="1092">
          <cell r="J1092">
            <v>353846637</v>
          </cell>
          <cell r="K1092">
            <v>3901.54</v>
          </cell>
          <cell r="L1092">
            <v>578.46</v>
          </cell>
          <cell r="M1092">
            <v>4480</v>
          </cell>
          <cell r="N1092">
            <v>61</v>
          </cell>
          <cell r="O1092">
            <v>61</v>
          </cell>
          <cell r="P1092"/>
          <cell r="Q1092"/>
          <cell r="R1092" t="str">
            <v>SMA 2</v>
          </cell>
          <cell r="S1092" t="str">
            <v>61-90</v>
          </cell>
        </row>
        <row r="1093">
          <cell r="J1093">
            <v>353846774</v>
          </cell>
          <cell r="K1093"/>
          <cell r="L1093"/>
          <cell r="M1093"/>
          <cell r="N1093"/>
          <cell r="O1093"/>
          <cell r="P1093"/>
          <cell r="Q1093"/>
          <cell r="R1093" t="str">
            <v>Standard</v>
          </cell>
          <cell r="S1093" t="str">
            <v>Standard</v>
          </cell>
        </row>
        <row r="1094">
          <cell r="J1094">
            <v>353847463</v>
          </cell>
          <cell r="K1094">
            <v>11268.51</v>
          </cell>
          <cell r="L1094">
            <v>2171.4899999999998</v>
          </cell>
          <cell r="M1094">
            <v>13440</v>
          </cell>
          <cell r="N1094">
            <v>182</v>
          </cell>
          <cell r="O1094">
            <v>182</v>
          </cell>
          <cell r="P1094" t="str">
            <v>Y</v>
          </cell>
          <cell r="Q1094"/>
          <cell r="R1094" t="str">
            <v>Sub</v>
          </cell>
          <cell r="S1094" t="str">
            <v>&gt;180</v>
          </cell>
        </row>
        <row r="1095">
          <cell r="J1095">
            <v>353847695</v>
          </cell>
          <cell r="K1095">
            <v>7645.04</v>
          </cell>
          <cell r="L1095">
            <v>1314.96</v>
          </cell>
          <cell r="M1095">
            <v>8960</v>
          </cell>
          <cell r="N1095">
            <v>123</v>
          </cell>
          <cell r="O1095">
            <v>123</v>
          </cell>
          <cell r="P1095" t="str">
            <v>Y</v>
          </cell>
          <cell r="Q1095"/>
          <cell r="R1095" t="str">
            <v>Sub</v>
          </cell>
          <cell r="S1095" t="str">
            <v>121-150</v>
          </cell>
        </row>
        <row r="1096">
          <cell r="J1096">
            <v>356671563</v>
          </cell>
          <cell r="K1096">
            <v>7076.07</v>
          </cell>
          <cell r="L1096">
            <v>1003.93</v>
          </cell>
          <cell r="M1096">
            <v>8080</v>
          </cell>
          <cell r="N1096">
            <v>123</v>
          </cell>
          <cell r="O1096">
            <v>123</v>
          </cell>
          <cell r="P1096" t="str">
            <v>Y</v>
          </cell>
          <cell r="Q1096"/>
          <cell r="R1096" t="str">
            <v>Sub</v>
          </cell>
          <cell r="S1096" t="str">
            <v>121-150</v>
          </cell>
        </row>
        <row r="1097">
          <cell r="J1097">
            <v>353850018</v>
          </cell>
          <cell r="K1097">
            <v>2009.64</v>
          </cell>
          <cell r="L1097">
            <v>230.36</v>
          </cell>
          <cell r="M1097">
            <v>2240</v>
          </cell>
          <cell r="N1097">
            <v>2</v>
          </cell>
          <cell r="O1097">
            <v>2</v>
          </cell>
          <cell r="P1097"/>
          <cell r="Q1097"/>
          <cell r="R1097" t="str">
            <v>SMA 0</v>
          </cell>
          <cell r="S1097" t="str">
            <v>1-30 Days</v>
          </cell>
        </row>
        <row r="1098">
          <cell r="J1098">
            <v>358057471</v>
          </cell>
          <cell r="K1098">
            <v>1700.39</v>
          </cell>
          <cell r="L1098">
            <v>309.61</v>
          </cell>
          <cell r="M1098">
            <v>2010</v>
          </cell>
          <cell r="N1098">
            <v>2</v>
          </cell>
          <cell r="O1098">
            <v>2</v>
          </cell>
          <cell r="P1098"/>
          <cell r="Q1098"/>
          <cell r="R1098" t="str">
            <v>SMA 0</v>
          </cell>
          <cell r="S1098" t="str">
            <v>1-30 Days</v>
          </cell>
        </row>
        <row r="1099">
          <cell r="J1099">
            <v>353850749</v>
          </cell>
          <cell r="K1099"/>
          <cell r="L1099"/>
          <cell r="M1099"/>
          <cell r="N1099"/>
          <cell r="O1099"/>
          <cell r="P1099"/>
          <cell r="Q1099"/>
          <cell r="R1099" t="str">
            <v>Standard</v>
          </cell>
          <cell r="S1099" t="str">
            <v>Standard</v>
          </cell>
        </row>
        <row r="1100">
          <cell r="J1100">
            <v>353857529</v>
          </cell>
          <cell r="K1100">
            <v>14710.45</v>
          </cell>
          <cell r="L1100">
            <v>3209.55</v>
          </cell>
          <cell r="M1100">
            <v>17920</v>
          </cell>
          <cell r="N1100">
            <v>243</v>
          </cell>
          <cell r="O1100">
            <v>243</v>
          </cell>
          <cell r="P1100" t="str">
            <v>Y</v>
          </cell>
          <cell r="Q1100"/>
          <cell r="R1100" t="str">
            <v>Sub</v>
          </cell>
          <cell r="S1100" t="str">
            <v>&gt;180</v>
          </cell>
        </row>
        <row r="1101">
          <cell r="J1101">
            <v>353857682</v>
          </cell>
          <cell r="K1101"/>
          <cell r="L1101"/>
          <cell r="M1101"/>
          <cell r="N1101"/>
          <cell r="O1101"/>
          <cell r="P1101"/>
          <cell r="Q1101"/>
          <cell r="R1101" t="str">
            <v>Standard</v>
          </cell>
          <cell r="S1101" t="str">
            <v>Standard</v>
          </cell>
        </row>
        <row r="1102">
          <cell r="J1102">
            <v>353857719</v>
          </cell>
          <cell r="K1102">
            <v>16371.59</v>
          </cell>
          <cell r="L1102">
            <v>3788.41</v>
          </cell>
          <cell r="M1102">
            <v>20160</v>
          </cell>
          <cell r="N1102">
            <v>273</v>
          </cell>
          <cell r="O1102">
            <v>273</v>
          </cell>
          <cell r="P1102" t="str">
            <v>Y</v>
          </cell>
          <cell r="Q1102"/>
          <cell r="R1102" t="str">
            <v>Sub</v>
          </cell>
          <cell r="S1102" t="str">
            <v>&gt;180</v>
          </cell>
        </row>
        <row r="1103">
          <cell r="J1103">
            <v>357288484</v>
          </cell>
          <cell r="K1103">
            <v>17442.560000000001</v>
          </cell>
          <cell r="L1103">
            <v>8837.44</v>
          </cell>
          <cell r="M1103">
            <v>26280</v>
          </cell>
          <cell r="N1103">
            <v>363</v>
          </cell>
          <cell r="O1103">
            <v>363</v>
          </cell>
          <cell r="P1103" t="str">
            <v>Y</v>
          </cell>
          <cell r="Q1103"/>
          <cell r="R1103" t="str">
            <v>W/O for written off cases</v>
          </cell>
          <cell r="S1103" t="str">
            <v>&gt;180</v>
          </cell>
        </row>
        <row r="1104">
          <cell r="J1104">
            <v>358895343</v>
          </cell>
          <cell r="K1104"/>
          <cell r="L1104"/>
          <cell r="M1104"/>
          <cell r="N1104"/>
          <cell r="O1104"/>
          <cell r="P1104"/>
          <cell r="Q1104"/>
          <cell r="R1104" t="str">
            <v>Standard</v>
          </cell>
          <cell r="S1104" t="str">
            <v>Standard</v>
          </cell>
        </row>
        <row r="1105">
          <cell r="J1105">
            <v>353862121</v>
          </cell>
          <cell r="K1105"/>
          <cell r="L1105"/>
          <cell r="M1105"/>
          <cell r="N1105"/>
          <cell r="O1105"/>
          <cell r="P1105"/>
          <cell r="Q1105"/>
          <cell r="R1105" t="str">
            <v>Standard</v>
          </cell>
          <cell r="S1105" t="str">
            <v>Standard</v>
          </cell>
        </row>
        <row r="1106">
          <cell r="J1106">
            <v>353863540</v>
          </cell>
          <cell r="K1106"/>
          <cell r="L1106"/>
          <cell r="M1106"/>
          <cell r="N1106"/>
          <cell r="O1106"/>
          <cell r="P1106"/>
          <cell r="Q1106"/>
          <cell r="R1106" t="str">
            <v>Standard</v>
          </cell>
          <cell r="S1106" t="str">
            <v>Standard</v>
          </cell>
        </row>
        <row r="1107">
          <cell r="J1107">
            <v>353864883</v>
          </cell>
          <cell r="K1107"/>
          <cell r="L1107"/>
          <cell r="M1107"/>
          <cell r="N1107"/>
          <cell r="O1107"/>
          <cell r="P1107"/>
          <cell r="Q1107"/>
          <cell r="R1107" t="str">
            <v>Standard</v>
          </cell>
          <cell r="S1107" t="str">
            <v>Standard</v>
          </cell>
        </row>
        <row r="1108">
          <cell r="J1108">
            <v>358577787</v>
          </cell>
          <cell r="K1108"/>
          <cell r="L1108"/>
          <cell r="M1108"/>
          <cell r="N1108"/>
          <cell r="O1108"/>
          <cell r="P1108"/>
          <cell r="Q1108"/>
          <cell r="R1108" t="str">
            <v>Standard</v>
          </cell>
          <cell r="S1108" t="str">
            <v>Standard</v>
          </cell>
        </row>
        <row r="1109">
          <cell r="J1109">
            <v>353867441</v>
          </cell>
          <cell r="K1109">
            <v>9498.1299999999992</v>
          </cell>
          <cell r="L1109">
            <v>1701.87</v>
          </cell>
          <cell r="M1109">
            <v>11200</v>
          </cell>
          <cell r="N1109">
            <v>153</v>
          </cell>
          <cell r="O1109">
            <v>153</v>
          </cell>
          <cell r="P1109" t="str">
            <v>Y</v>
          </cell>
          <cell r="Q1109"/>
          <cell r="R1109" t="str">
            <v>Sub</v>
          </cell>
          <cell r="S1109" t="str">
            <v>151-180</v>
          </cell>
        </row>
        <row r="1110">
          <cell r="J1110">
            <v>353867766</v>
          </cell>
          <cell r="K1110"/>
          <cell r="L1110"/>
          <cell r="M1110"/>
          <cell r="N1110"/>
          <cell r="O1110"/>
          <cell r="P1110"/>
          <cell r="Q1110"/>
          <cell r="R1110" t="str">
            <v>Standard</v>
          </cell>
          <cell r="S1110" t="str">
            <v>Standard</v>
          </cell>
        </row>
        <row r="1111">
          <cell r="J1111">
            <v>353868216</v>
          </cell>
          <cell r="K1111"/>
          <cell r="L1111"/>
          <cell r="M1111"/>
          <cell r="N1111"/>
          <cell r="O1111"/>
          <cell r="P1111"/>
          <cell r="Q1111"/>
          <cell r="R1111" t="str">
            <v>Standard</v>
          </cell>
          <cell r="S1111" t="str">
            <v>Standard</v>
          </cell>
        </row>
        <row r="1112">
          <cell r="J1112">
            <v>353872392</v>
          </cell>
          <cell r="K1112"/>
          <cell r="L1112"/>
          <cell r="M1112"/>
          <cell r="N1112"/>
          <cell r="O1112"/>
          <cell r="P1112"/>
          <cell r="Q1112"/>
          <cell r="R1112" t="str">
            <v>Standard</v>
          </cell>
          <cell r="S1112" t="str">
            <v>Standard</v>
          </cell>
        </row>
        <row r="1113">
          <cell r="J1113">
            <v>353872566</v>
          </cell>
          <cell r="K1113"/>
          <cell r="L1113"/>
          <cell r="M1113"/>
          <cell r="N1113"/>
          <cell r="O1113"/>
          <cell r="P1113"/>
          <cell r="Q1113"/>
          <cell r="R1113" t="str">
            <v>Standard</v>
          </cell>
          <cell r="S1113" t="str">
            <v>Standard</v>
          </cell>
        </row>
        <row r="1114">
          <cell r="J1114">
            <v>353872983</v>
          </cell>
          <cell r="K1114"/>
          <cell r="L1114"/>
          <cell r="M1114"/>
          <cell r="N1114"/>
          <cell r="O1114"/>
          <cell r="P1114"/>
          <cell r="Q1114"/>
          <cell r="R1114" t="str">
            <v>Standard</v>
          </cell>
          <cell r="S1114" t="str">
            <v>Standard</v>
          </cell>
        </row>
        <row r="1115">
          <cell r="J1115">
            <v>353874934</v>
          </cell>
          <cell r="K1115">
            <v>5918.01</v>
          </cell>
          <cell r="L1115">
            <v>801.99</v>
          </cell>
          <cell r="M1115">
            <v>6720</v>
          </cell>
          <cell r="N1115">
            <v>63</v>
          </cell>
          <cell r="O1115">
            <v>63</v>
          </cell>
          <cell r="P1115"/>
          <cell r="Q1115"/>
          <cell r="R1115" t="str">
            <v>SMA 2</v>
          </cell>
          <cell r="S1115" t="str">
            <v>61-90</v>
          </cell>
        </row>
        <row r="1116">
          <cell r="J1116">
            <v>357557042</v>
          </cell>
          <cell r="K1116"/>
          <cell r="L1116"/>
          <cell r="M1116"/>
          <cell r="N1116"/>
          <cell r="O1116">
            <v>63</v>
          </cell>
          <cell r="P1116"/>
          <cell r="Q1116"/>
          <cell r="R1116" t="str">
            <v>SMA 2</v>
          </cell>
          <cell r="S1116" t="str">
            <v>61-90</v>
          </cell>
        </row>
        <row r="1117">
          <cell r="J1117">
            <v>353877418</v>
          </cell>
          <cell r="K1117">
            <v>2032.66</v>
          </cell>
          <cell r="L1117">
            <v>207.34</v>
          </cell>
          <cell r="M1117">
            <v>2240</v>
          </cell>
          <cell r="N1117">
            <v>3</v>
          </cell>
          <cell r="O1117">
            <v>3</v>
          </cell>
          <cell r="P1117"/>
          <cell r="Q1117"/>
          <cell r="R1117" t="str">
            <v>SMA 0</v>
          </cell>
          <cell r="S1117" t="str">
            <v>1-30 Days</v>
          </cell>
        </row>
        <row r="1118">
          <cell r="J1118">
            <v>353880910</v>
          </cell>
          <cell r="K1118">
            <v>15037.57</v>
          </cell>
          <cell r="L1118">
            <v>2882.43</v>
          </cell>
          <cell r="M1118">
            <v>17920</v>
          </cell>
          <cell r="N1118">
            <v>215</v>
          </cell>
          <cell r="O1118">
            <v>215</v>
          </cell>
          <cell r="P1118" t="str">
            <v>Y</v>
          </cell>
          <cell r="Q1118"/>
          <cell r="R1118" t="str">
            <v>Sub</v>
          </cell>
          <cell r="S1118" t="str">
            <v>&gt;180</v>
          </cell>
        </row>
        <row r="1119">
          <cell r="J1119">
            <v>358895344</v>
          </cell>
          <cell r="K1119"/>
          <cell r="L1119"/>
          <cell r="M1119"/>
          <cell r="N1119"/>
          <cell r="O1119"/>
          <cell r="P1119"/>
          <cell r="Q1119"/>
          <cell r="R1119" t="str">
            <v>Standard</v>
          </cell>
          <cell r="S1119" t="str">
            <v>Standard</v>
          </cell>
        </row>
        <row r="1120">
          <cell r="J1120">
            <v>353881764</v>
          </cell>
          <cell r="K1120">
            <v>7614.55</v>
          </cell>
          <cell r="L1120">
            <v>1345.45</v>
          </cell>
          <cell r="M1120">
            <v>8960</v>
          </cell>
          <cell r="N1120">
            <v>125</v>
          </cell>
          <cell r="O1120">
            <v>125</v>
          </cell>
          <cell r="P1120" t="str">
            <v>Y</v>
          </cell>
          <cell r="Q1120"/>
          <cell r="R1120" t="str">
            <v>Sub</v>
          </cell>
          <cell r="S1120" t="str">
            <v>121-150</v>
          </cell>
        </row>
        <row r="1121">
          <cell r="J1121">
            <v>353886313</v>
          </cell>
          <cell r="K1121"/>
          <cell r="L1121"/>
          <cell r="M1121"/>
          <cell r="N1121"/>
          <cell r="O1121"/>
          <cell r="P1121"/>
          <cell r="Q1121"/>
          <cell r="R1121" t="str">
            <v>Standard</v>
          </cell>
          <cell r="S1121" t="str">
            <v>Standard</v>
          </cell>
        </row>
        <row r="1122">
          <cell r="J1122">
            <v>353886642</v>
          </cell>
          <cell r="K1122"/>
          <cell r="L1122"/>
          <cell r="M1122"/>
          <cell r="N1122"/>
          <cell r="O1122"/>
          <cell r="P1122"/>
          <cell r="Q1122"/>
          <cell r="R1122" t="str">
            <v>Standard</v>
          </cell>
          <cell r="S1122" t="str">
            <v>Standard</v>
          </cell>
        </row>
        <row r="1123">
          <cell r="J1123">
            <v>353886819</v>
          </cell>
          <cell r="K1123"/>
          <cell r="L1123"/>
          <cell r="M1123"/>
          <cell r="N1123"/>
          <cell r="O1123"/>
          <cell r="P1123"/>
          <cell r="Q1123"/>
          <cell r="R1123" t="str">
            <v>Standard</v>
          </cell>
          <cell r="S1123" t="str">
            <v>Standard</v>
          </cell>
        </row>
        <row r="1124">
          <cell r="J1124">
            <v>353887804</v>
          </cell>
          <cell r="K1124"/>
          <cell r="L1124"/>
          <cell r="M1124"/>
          <cell r="N1124"/>
          <cell r="O1124"/>
          <cell r="P1124"/>
          <cell r="Q1124"/>
          <cell r="R1124" t="str">
            <v>Standard</v>
          </cell>
          <cell r="S1124" t="str">
            <v>Standard</v>
          </cell>
        </row>
        <row r="1125">
          <cell r="J1125">
            <v>353889027</v>
          </cell>
          <cell r="K1125">
            <v>18033.05</v>
          </cell>
          <cell r="L1125">
            <v>4366.95</v>
          </cell>
          <cell r="M1125">
            <v>22400</v>
          </cell>
          <cell r="N1125">
            <v>304</v>
          </cell>
          <cell r="O1125">
            <v>304</v>
          </cell>
          <cell r="P1125" t="str">
            <v>Y</v>
          </cell>
          <cell r="Q1125"/>
          <cell r="R1125" t="str">
            <v>Sub</v>
          </cell>
          <cell r="S1125" t="str">
            <v>&gt;180</v>
          </cell>
        </row>
        <row r="1126">
          <cell r="J1126">
            <v>353892456</v>
          </cell>
          <cell r="K1126">
            <v>11282.95</v>
          </cell>
          <cell r="L1126">
            <v>2157.0500000000002</v>
          </cell>
          <cell r="M1126">
            <v>13440</v>
          </cell>
          <cell r="N1126">
            <v>182</v>
          </cell>
          <cell r="O1126">
            <v>182</v>
          </cell>
          <cell r="P1126" t="str">
            <v>Y</v>
          </cell>
          <cell r="Q1126"/>
          <cell r="R1126" t="str">
            <v>Sub</v>
          </cell>
          <cell r="S1126" t="str">
            <v>&gt;180</v>
          </cell>
        </row>
        <row r="1127">
          <cell r="J1127">
            <v>353899141</v>
          </cell>
          <cell r="K1127"/>
          <cell r="L1127"/>
          <cell r="M1127"/>
          <cell r="N1127"/>
          <cell r="O1127"/>
          <cell r="P1127"/>
          <cell r="Q1127"/>
          <cell r="R1127" t="str">
            <v>Standard</v>
          </cell>
          <cell r="S1127" t="str">
            <v>Standard</v>
          </cell>
        </row>
        <row r="1128">
          <cell r="J1128">
            <v>353899635</v>
          </cell>
          <cell r="K1128">
            <v>24208.35</v>
          </cell>
          <cell r="L1128">
            <v>7151.65</v>
          </cell>
          <cell r="M1128">
            <v>31360</v>
          </cell>
          <cell r="N1128">
            <v>425</v>
          </cell>
          <cell r="O1128">
            <v>425</v>
          </cell>
          <cell r="P1128" t="str">
            <v>Y</v>
          </cell>
          <cell r="Q1128"/>
          <cell r="R1128" t="str">
            <v>W/O for written off cases</v>
          </cell>
          <cell r="S1128" t="str">
            <v>&gt;180</v>
          </cell>
        </row>
        <row r="1129">
          <cell r="J1129">
            <v>354816524</v>
          </cell>
          <cell r="K1129"/>
          <cell r="L1129"/>
          <cell r="M1129"/>
          <cell r="N1129"/>
          <cell r="O1129"/>
          <cell r="P1129"/>
          <cell r="Q1129"/>
          <cell r="R1129" t="str">
            <v>Standard</v>
          </cell>
          <cell r="S1129" t="str">
            <v>Standard</v>
          </cell>
        </row>
        <row r="1130">
          <cell r="J1130">
            <v>353914392</v>
          </cell>
          <cell r="K1130">
            <v>15056.98</v>
          </cell>
          <cell r="L1130">
            <v>2863.02</v>
          </cell>
          <cell r="M1130">
            <v>17920</v>
          </cell>
          <cell r="N1130">
            <v>213</v>
          </cell>
          <cell r="O1130">
            <v>213</v>
          </cell>
          <cell r="P1130" t="str">
            <v>Y</v>
          </cell>
          <cell r="Q1130"/>
          <cell r="R1130" t="str">
            <v>W/O for written off cases</v>
          </cell>
          <cell r="S1130" t="str">
            <v>&gt;180</v>
          </cell>
        </row>
        <row r="1131">
          <cell r="J1131">
            <v>353914705</v>
          </cell>
          <cell r="K1131"/>
          <cell r="L1131"/>
          <cell r="M1131"/>
          <cell r="N1131"/>
          <cell r="O1131"/>
          <cell r="P1131"/>
          <cell r="Q1131"/>
          <cell r="R1131" t="str">
            <v>Standard</v>
          </cell>
          <cell r="S1131" t="str">
            <v>Standard</v>
          </cell>
        </row>
        <row r="1132">
          <cell r="J1132">
            <v>353920336</v>
          </cell>
          <cell r="K1132">
            <v>4031.81</v>
          </cell>
          <cell r="L1132">
            <v>448.19</v>
          </cell>
          <cell r="M1132">
            <v>4480</v>
          </cell>
          <cell r="N1132">
            <v>31</v>
          </cell>
          <cell r="O1132">
            <v>31</v>
          </cell>
          <cell r="P1132"/>
          <cell r="Q1132"/>
          <cell r="R1132" t="str">
            <v>SMA 1</v>
          </cell>
          <cell r="S1132" t="str">
            <v>31-60</v>
          </cell>
        </row>
        <row r="1133">
          <cell r="J1133">
            <v>353924906</v>
          </cell>
          <cell r="K1133"/>
          <cell r="L1133"/>
          <cell r="M1133"/>
          <cell r="N1133"/>
          <cell r="O1133"/>
          <cell r="P1133"/>
          <cell r="Q1133"/>
          <cell r="R1133" t="str">
            <v>Standard</v>
          </cell>
          <cell r="S1133" t="str">
            <v>Standard</v>
          </cell>
        </row>
        <row r="1134">
          <cell r="J1134">
            <v>358895374</v>
          </cell>
          <cell r="K1134">
            <v>3785.25</v>
          </cell>
          <cell r="L1134">
            <v>1644.75</v>
          </cell>
          <cell r="M1134">
            <v>5430</v>
          </cell>
          <cell r="N1134">
            <v>93</v>
          </cell>
          <cell r="O1134">
            <v>93</v>
          </cell>
          <cell r="P1134" t="str">
            <v>Y</v>
          </cell>
          <cell r="Q1134"/>
          <cell r="R1134" t="str">
            <v>Sub</v>
          </cell>
          <cell r="S1134" t="str">
            <v>91-120</v>
          </cell>
        </row>
        <row r="1135">
          <cell r="J1135">
            <v>354268278</v>
          </cell>
          <cell r="K1135">
            <v>17640.82</v>
          </cell>
          <cell r="L1135">
            <v>4759.18</v>
          </cell>
          <cell r="M1135">
            <v>22400</v>
          </cell>
          <cell r="N1135">
            <v>305</v>
          </cell>
          <cell r="O1135">
            <v>305</v>
          </cell>
          <cell r="P1135" t="str">
            <v>Y</v>
          </cell>
          <cell r="Q1135"/>
          <cell r="R1135" t="str">
            <v>Sub</v>
          </cell>
          <cell r="S1135" t="str">
            <v>&gt;180</v>
          </cell>
        </row>
        <row r="1136">
          <cell r="J1136">
            <v>353937369</v>
          </cell>
          <cell r="K1136"/>
          <cell r="L1136"/>
          <cell r="M1136"/>
          <cell r="N1136"/>
          <cell r="O1136"/>
          <cell r="P1136"/>
          <cell r="Q1136"/>
          <cell r="R1136" t="str">
            <v>Standard</v>
          </cell>
          <cell r="S1136" t="str">
            <v>Standard</v>
          </cell>
        </row>
        <row r="1137">
          <cell r="J1137">
            <v>353937663</v>
          </cell>
          <cell r="K1137">
            <v>18079.5</v>
          </cell>
          <cell r="L1137">
            <v>4320.5</v>
          </cell>
          <cell r="M1137">
            <v>22400</v>
          </cell>
          <cell r="N1137">
            <v>305</v>
          </cell>
          <cell r="O1137">
            <v>305</v>
          </cell>
          <cell r="P1137" t="str">
            <v>Y</v>
          </cell>
          <cell r="Q1137"/>
          <cell r="R1137" t="str">
            <v>W/O for written off cases</v>
          </cell>
          <cell r="S1137" t="str">
            <v>&gt;180</v>
          </cell>
        </row>
        <row r="1138">
          <cell r="J1138">
            <v>353938682</v>
          </cell>
          <cell r="K1138"/>
          <cell r="L1138"/>
          <cell r="M1138"/>
          <cell r="N1138"/>
          <cell r="O1138"/>
          <cell r="P1138"/>
          <cell r="Q1138"/>
          <cell r="R1138" t="str">
            <v>Standard</v>
          </cell>
          <cell r="S1138" t="str">
            <v>Standard</v>
          </cell>
        </row>
        <row r="1139">
          <cell r="J1139">
            <v>353938729</v>
          </cell>
          <cell r="K1139">
            <v>14754.59</v>
          </cell>
          <cell r="L1139">
            <v>3165.41</v>
          </cell>
          <cell r="M1139">
            <v>17920</v>
          </cell>
          <cell r="N1139">
            <v>243</v>
          </cell>
          <cell r="O1139">
            <v>243</v>
          </cell>
          <cell r="P1139" t="str">
            <v>Y</v>
          </cell>
          <cell r="Q1139"/>
          <cell r="R1139" t="str">
            <v>Sub</v>
          </cell>
          <cell r="S1139" t="str">
            <v>&gt;180</v>
          </cell>
        </row>
        <row r="1140">
          <cell r="J1140">
            <v>353938838</v>
          </cell>
          <cell r="K1140"/>
          <cell r="L1140"/>
          <cell r="M1140"/>
          <cell r="N1140"/>
          <cell r="O1140"/>
          <cell r="P1140"/>
          <cell r="Q1140"/>
          <cell r="R1140" t="str">
            <v>Standard</v>
          </cell>
          <cell r="S1140" t="str">
            <v>Standard</v>
          </cell>
        </row>
        <row r="1141">
          <cell r="J1141">
            <v>354565719</v>
          </cell>
          <cell r="K1141"/>
          <cell r="L1141"/>
          <cell r="M1141"/>
          <cell r="N1141"/>
          <cell r="O1141"/>
          <cell r="P1141"/>
          <cell r="Q1141"/>
          <cell r="R1141" t="str">
            <v>Standard</v>
          </cell>
          <cell r="S1141" t="str">
            <v>Standard</v>
          </cell>
        </row>
        <row r="1142">
          <cell r="J1142">
            <v>353949040</v>
          </cell>
          <cell r="K1142"/>
          <cell r="L1142"/>
          <cell r="M1142"/>
          <cell r="N1142"/>
          <cell r="O1142"/>
          <cell r="P1142"/>
          <cell r="Q1142"/>
          <cell r="R1142" t="str">
            <v>Standard</v>
          </cell>
          <cell r="S1142" t="str">
            <v>Standard</v>
          </cell>
        </row>
        <row r="1143">
          <cell r="J1143">
            <v>353949302</v>
          </cell>
          <cell r="K1143"/>
          <cell r="L1143"/>
          <cell r="M1143"/>
          <cell r="N1143"/>
          <cell r="O1143"/>
          <cell r="P1143"/>
          <cell r="Q1143"/>
          <cell r="R1143" t="str">
            <v>Standard</v>
          </cell>
          <cell r="S1143" t="str">
            <v>Standard</v>
          </cell>
        </row>
        <row r="1144">
          <cell r="J1144">
            <v>353949772</v>
          </cell>
          <cell r="K1144">
            <v>9530.36</v>
          </cell>
          <cell r="L1144">
            <v>1669.64</v>
          </cell>
          <cell r="M1144">
            <v>11200</v>
          </cell>
          <cell r="N1144">
            <v>154</v>
          </cell>
          <cell r="O1144">
            <v>154</v>
          </cell>
          <cell r="P1144" t="str">
            <v>Y</v>
          </cell>
          <cell r="Q1144"/>
          <cell r="R1144" t="str">
            <v>Sub</v>
          </cell>
          <cell r="S1144" t="str">
            <v>151-180</v>
          </cell>
        </row>
        <row r="1145">
          <cell r="J1145">
            <v>353960671</v>
          </cell>
          <cell r="K1145">
            <v>2038.25</v>
          </cell>
          <cell r="L1145">
            <v>201.75</v>
          </cell>
          <cell r="M1145">
            <v>2240</v>
          </cell>
          <cell r="N1145">
            <v>3</v>
          </cell>
          <cell r="O1145">
            <v>3</v>
          </cell>
          <cell r="P1145"/>
          <cell r="Q1145"/>
          <cell r="R1145" t="str">
            <v>SMA 0</v>
          </cell>
          <cell r="S1145" t="str">
            <v>1-30 Days</v>
          </cell>
        </row>
        <row r="1146">
          <cell r="J1146">
            <v>359474872</v>
          </cell>
          <cell r="K1146"/>
          <cell r="L1146"/>
          <cell r="M1146"/>
          <cell r="N1146"/>
          <cell r="O1146"/>
          <cell r="P1146"/>
          <cell r="Q1146"/>
          <cell r="R1146" t="str">
            <v>Standard</v>
          </cell>
          <cell r="S1146" t="str">
            <v>Standard</v>
          </cell>
        </row>
        <row r="1147">
          <cell r="J1147">
            <v>353962823</v>
          </cell>
          <cell r="K1147"/>
          <cell r="L1147"/>
          <cell r="M1147"/>
          <cell r="N1147"/>
          <cell r="O1147"/>
          <cell r="P1147"/>
          <cell r="Q1147"/>
          <cell r="R1147" t="str">
            <v>Standard</v>
          </cell>
          <cell r="S1147" t="str">
            <v>Standard</v>
          </cell>
        </row>
        <row r="1148">
          <cell r="J1148">
            <v>353962929</v>
          </cell>
          <cell r="K1148"/>
          <cell r="L1148"/>
          <cell r="M1148"/>
          <cell r="N1148"/>
          <cell r="O1148"/>
          <cell r="P1148"/>
          <cell r="Q1148"/>
          <cell r="R1148" t="str">
            <v>Standard</v>
          </cell>
          <cell r="S1148" t="str">
            <v>Standard</v>
          </cell>
        </row>
        <row r="1149">
          <cell r="J1149">
            <v>353978329</v>
          </cell>
          <cell r="K1149"/>
          <cell r="L1149"/>
          <cell r="M1149"/>
          <cell r="N1149"/>
          <cell r="O1149"/>
          <cell r="P1149"/>
          <cell r="Q1149"/>
          <cell r="R1149" t="str">
            <v>Standard</v>
          </cell>
          <cell r="S1149" t="str">
            <v>Standard</v>
          </cell>
        </row>
        <row r="1150">
          <cell r="J1150">
            <v>354432081</v>
          </cell>
          <cell r="K1150"/>
          <cell r="L1150"/>
          <cell r="M1150"/>
          <cell r="N1150"/>
          <cell r="O1150"/>
          <cell r="P1150"/>
          <cell r="Q1150"/>
          <cell r="R1150" t="str">
            <v>Standard</v>
          </cell>
          <cell r="S1150" t="str">
            <v>Standard</v>
          </cell>
        </row>
        <row r="1151">
          <cell r="J1151">
            <v>357503494</v>
          </cell>
          <cell r="K1151"/>
          <cell r="L1151"/>
          <cell r="M1151"/>
          <cell r="N1151"/>
          <cell r="O1151"/>
          <cell r="P1151"/>
          <cell r="Q1151"/>
          <cell r="R1151" t="str">
            <v>Standard</v>
          </cell>
          <cell r="S1151" t="str">
            <v>Standard</v>
          </cell>
        </row>
        <row r="1152">
          <cell r="J1152">
            <v>353985650</v>
          </cell>
          <cell r="K1152"/>
          <cell r="L1152"/>
          <cell r="M1152"/>
          <cell r="N1152"/>
          <cell r="O1152"/>
          <cell r="P1152"/>
          <cell r="Q1152"/>
          <cell r="R1152" t="str">
            <v>Standard</v>
          </cell>
          <cell r="S1152" t="str">
            <v>Standard</v>
          </cell>
        </row>
        <row r="1153">
          <cell r="J1153">
            <v>353998300</v>
          </cell>
          <cell r="K1153">
            <v>5825.94</v>
          </cell>
          <cell r="L1153">
            <v>894.06</v>
          </cell>
          <cell r="M1153">
            <v>6720</v>
          </cell>
          <cell r="N1153">
            <v>82</v>
          </cell>
          <cell r="O1153">
            <v>82</v>
          </cell>
          <cell r="P1153"/>
          <cell r="Q1153"/>
          <cell r="R1153" t="str">
            <v>SMA 2</v>
          </cell>
          <cell r="S1153" t="str">
            <v>61-90</v>
          </cell>
        </row>
        <row r="1154">
          <cell r="J1154">
            <v>353999996</v>
          </cell>
          <cell r="K1154"/>
          <cell r="L1154"/>
          <cell r="M1154"/>
          <cell r="N1154"/>
          <cell r="O1154"/>
          <cell r="P1154"/>
          <cell r="Q1154"/>
          <cell r="R1154" t="str">
            <v>Standard</v>
          </cell>
          <cell r="S1154" t="str">
            <v>Standard</v>
          </cell>
        </row>
        <row r="1155">
          <cell r="J1155">
            <v>359090116</v>
          </cell>
          <cell r="K1155"/>
          <cell r="L1155"/>
          <cell r="M1155"/>
          <cell r="N1155"/>
          <cell r="O1155"/>
          <cell r="P1155"/>
          <cell r="Q1155"/>
          <cell r="R1155" t="str">
            <v>Standard</v>
          </cell>
          <cell r="S1155" t="str">
            <v>Standard</v>
          </cell>
        </row>
        <row r="1156">
          <cell r="J1156">
            <v>354005011</v>
          </cell>
          <cell r="K1156"/>
          <cell r="L1156"/>
          <cell r="M1156"/>
          <cell r="N1156"/>
          <cell r="O1156"/>
          <cell r="P1156"/>
          <cell r="Q1156"/>
          <cell r="R1156" t="str">
            <v>Standard</v>
          </cell>
          <cell r="S1156" t="str">
            <v>Standard</v>
          </cell>
        </row>
        <row r="1157">
          <cell r="J1157">
            <v>354006991</v>
          </cell>
          <cell r="K1157"/>
          <cell r="L1157"/>
          <cell r="M1157"/>
          <cell r="N1157"/>
          <cell r="O1157"/>
          <cell r="P1157"/>
          <cell r="Q1157"/>
          <cell r="R1157" t="str">
            <v>Standard</v>
          </cell>
          <cell r="S1157" t="str">
            <v>Standard</v>
          </cell>
        </row>
        <row r="1158">
          <cell r="J1158">
            <v>354173097</v>
          </cell>
          <cell r="K1158">
            <v>7464.55</v>
          </cell>
          <cell r="L1158">
            <v>1495.45</v>
          </cell>
          <cell r="M1158">
            <v>8960</v>
          </cell>
          <cell r="N1158">
            <v>123</v>
          </cell>
          <cell r="O1158">
            <v>123</v>
          </cell>
          <cell r="P1158" t="str">
            <v>Y</v>
          </cell>
          <cell r="Q1158"/>
          <cell r="R1158" t="str">
            <v>Sub</v>
          </cell>
          <cell r="S1158" t="str">
            <v>121-150</v>
          </cell>
        </row>
        <row r="1159">
          <cell r="J1159">
            <v>357176625</v>
          </cell>
          <cell r="K1159">
            <v>5259.52</v>
          </cell>
          <cell r="L1159">
            <v>800.48</v>
          </cell>
          <cell r="M1159">
            <v>6060</v>
          </cell>
          <cell r="N1159">
            <v>93</v>
          </cell>
          <cell r="O1159">
            <v>123</v>
          </cell>
          <cell r="P1159" t="str">
            <v>Y</v>
          </cell>
          <cell r="Q1159"/>
          <cell r="R1159" t="str">
            <v>Sub</v>
          </cell>
          <cell r="S1159" t="str">
            <v>121-150</v>
          </cell>
        </row>
        <row r="1160">
          <cell r="J1160">
            <v>354007924</v>
          </cell>
          <cell r="K1160"/>
          <cell r="L1160"/>
          <cell r="M1160"/>
          <cell r="N1160"/>
          <cell r="O1160"/>
          <cell r="P1160"/>
          <cell r="Q1160"/>
          <cell r="R1160" t="str">
            <v>Standard</v>
          </cell>
          <cell r="S1160" t="str">
            <v>Standard</v>
          </cell>
        </row>
        <row r="1161">
          <cell r="J1161">
            <v>358009302</v>
          </cell>
          <cell r="K1161"/>
          <cell r="L1161"/>
          <cell r="M1161"/>
          <cell r="N1161"/>
          <cell r="O1161"/>
          <cell r="P1161"/>
          <cell r="Q1161"/>
          <cell r="R1161" t="str">
            <v>Standard</v>
          </cell>
          <cell r="S1161" t="str">
            <v>Standard</v>
          </cell>
        </row>
        <row r="1162">
          <cell r="J1162">
            <v>354010018</v>
          </cell>
          <cell r="K1162"/>
          <cell r="L1162"/>
          <cell r="M1162"/>
          <cell r="N1162"/>
          <cell r="O1162"/>
          <cell r="P1162"/>
          <cell r="Q1162"/>
          <cell r="R1162" t="str">
            <v>Standard</v>
          </cell>
          <cell r="S1162" t="str">
            <v>Standard</v>
          </cell>
        </row>
        <row r="1163">
          <cell r="J1163">
            <v>354017834</v>
          </cell>
          <cell r="K1163"/>
          <cell r="L1163"/>
          <cell r="M1163"/>
          <cell r="N1163"/>
          <cell r="O1163"/>
          <cell r="P1163"/>
          <cell r="Q1163"/>
          <cell r="R1163" t="str">
            <v>Standard</v>
          </cell>
          <cell r="S1163" t="str">
            <v>Standard</v>
          </cell>
        </row>
        <row r="1164">
          <cell r="J1164">
            <v>354017907</v>
          </cell>
          <cell r="K1164">
            <v>5662.57</v>
          </cell>
          <cell r="L1164">
            <v>1057.43</v>
          </cell>
          <cell r="M1164">
            <v>6720</v>
          </cell>
          <cell r="N1164">
            <v>93</v>
          </cell>
          <cell r="O1164">
            <v>93</v>
          </cell>
          <cell r="P1164" t="str">
            <v>Y</v>
          </cell>
          <cell r="Q1164"/>
          <cell r="R1164" t="str">
            <v>Sub</v>
          </cell>
          <cell r="S1164" t="str">
            <v>91-120</v>
          </cell>
        </row>
        <row r="1165">
          <cell r="J1165">
            <v>357168589</v>
          </cell>
          <cell r="K1165">
            <v>3538.95</v>
          </cell>
          <cell r="L1165">
            <v>501.05</v>
          </cell>
          <cell r="M1165">
            <v>4040</v>
          </cell>
          <cell r="N1165">
            <v>61</v>
          </cell>
          <cell r="O1165">
            <v>93</v>
          </cell>
          <cell r="P1165" t="str">
            <v>Y</v>
          </cell>
          <cell r="Q1165"/>
          <cell r="R1165" t="str">
            <v>Sub</v>
          </cell>
          <cell r="S1165" t="str">
            <v>91-120</v>
          </cell>
        </row>
        <row r="1166">
          <cell r="J1166">
            <v>354017924</v>
          </cell>
          <cell r="K1166"/>
          <cell r="L1166"/>
          <cell r="M1166"/>
          <cell r="N1166"/>
          <cell r="O1166"/>
          <cell r="P1166"/>
          <cell r="Q1166"/>
          <cell r="R1166" t="str">
            <v>Standard</v>
          </cell>
          <cell r="S1166" t="str">
            <v>Standard</v>
          </cell>
        </row>
        <row r="1167">
          <cell r="J1167">
            <v>354017999</v>
          </cell>
          <cell r="K1167"/>
          <cell r="L1167"/>
          <cell r="M1167"/>
          <cell r="N1167"/>
          <cell r="O1167"/>
          <cell r="P1167"/>
          <cell r="Q1167"/>
          <cell r="R1167" t="str">
            <v>Standard</v>
          </cell>
          <cell r="S1167" t="str">
            <v>Standard</v>
          </cell>
        </row>
        <row r="1168">
          <cell r="J1168">
            <v>354018596</v>
          </cell>
          <cell r="K1168">
            <v>5828.53</v>
          </cell>
          <cell r="L1168">
            <v>891.47</v>
          </cell>
          <cell r="M1168">
            <v>6720</v>
          </cell>
          <cell r="N1168">
            <v>92</v>
          </cell>
          <cell r="O1168">
            <v>92</v>
          </cell>
          <cell r="P1168" t="str">
            <v>Y</v>
          </cell>
          <cell r="Q1168"/>
          <cell r="R1168" t="str">
            <v>Sub</v>
          </cell>
          <cell r="S1168" t="str">
            <v>91-120</v>
          </cell>
        </row>
        <row r="1169">
          <cell r="J1169">
            <v>354023784</v>
          </cell>
          <cell r="K1169"/>
          <cell r="L1169"/>
          <cell r="M1169"/>
          <cell r="N1169"/>
          <cell r="O1169"/>
          <cell r="P1169"/>
          <cell r="Q1169"/>
          <cell r="R1169" t="str">
            <v>Standard</v>
          </cell>
          <cell r="S1169" t="str">
            <v>Standard</v>
          </cell>
        </row>
        <row r="1170">
          <cell r="J1170">
            <v>354025030</v>
          </cell>
          <cell r="K1170">
            <v>21264.35</v>
          </cell>
          <cell r="L1170">
            <v>5615.65</v>
          </cell>
          <cell r="M1170">
            <v>26880</v>
          </cell>
          <cell r="N1170">
            <v>363</v>
          </cell>
          <cell r="O1170">
            <v>363</v>
          </cell>
          <cell r="P1170" t="str">
            <v>Y</v>
          </cell>
          <cell r="Q1170"/>
          <cell r="R1170" t="str">
            <v>W/O for written off cases</v>
          </cell>
          <cell r="S1170" t="str">
            <v>&gt;180</v>
          </cell>
        </row>
        <row r="1171">
          <cell r="J1171">
            <v>354040763</v>
          </cell>
          <cell r="K1171"/>
          <cell r="L1171"/>
          <cell r="M1171"/>
          <cell r="N1171"/>
          <cell r="O1171"/>
          <cell r="P1171"/>
          <cell r="Q1171"/>
          <cell r="R1171" t="str">
            <v>Standard</v>
          </cell>
          <cell r="S1171" t="str">
            <v>Standard</v>
          </cell>
        </row>
        <row r="1172">
          <cell r="J1172">
            <v>354040788</v>
          </cell>
          <cell r="K1172">
            <v>9554.5499999999993</v>
          </cell>
          <cell r="L1172">
            <v>1645.45</v>
          </cell>
          <cell r="M1172">
            <v>11200</v>
          </cell>
          <cell r="N1172">
            <v>154</v>
          </cell>
          <cell r="O1172">
            <v>154</v>
          </cell>
          <cell r="P1172" t="str">
            <v>Y</v>
          </cell>
          <cell r="Q1172"/>
          <cell r="R1172" t="str">
            <v>Sub</v>
          </cell>
          <cell r="S1172" t="str">
            <v>151-180</v>
          </cell>
        </row>
        <row r="1173">
          <cell r="J1173">
            <v>354040822</v>
          </cell>
          <cell r="K1173"/>
          <cell r="L1173"/>
          <cell r="M1173"/>
          <cell r="N1173"/>
          <cell r="O1173"/>
          <cell r="P1173"/>
          <cell r="Q1173"/>
          <cell r="R1173" t="str">
            <v>Standard</v>
          </cell>
          <cell r="S1173" t="str">
            <v>Standard</v>
          </cell>
        </row>
        <row r="1174">
          <cell r="J1174">
            <v>354047853</v>
          </cell>
          <cell r="K1174"/>
          <cell r="L1174"/>
          <cell r="M1174"/>
          <cell r="N1174"/>
          <cell r="O1174"/>
          <cell r="P1174"/>
          <cell r="Q1174"/>
          <cell r="R1174" t="str">
            <v>Standard</v>
          </cell>
          <cell r="S1174" t="str">
            <v>Standard</v>
          </cell>
        </row>
        <row r="1175">
          <cell r="J1175">
            <v>359457013</v>
          </cell>
          <cell r="K1175"/>
          <cell r="L1175"/>
          <cell r="M1175"/>
          <cell r="N1175"/>
          <cell r="O1175"/>
          <cell r="P1175"/>
          <cell r="Q1175"/>
          <cell r="R1175" t="str">
            <v>Standard</v>
          </cell>
          <cell r="S1175" t="str">
            <v>Standard</v>
          </cell>
        </row>
        <row r="1176">
          <cell r="J1176">
            <v>354063952</v>
          </cell>
          <cell r="K1176"/>
          <cell r="L1176"/>
          <cell r="M1176"/>
          <cell r="N1176"/>
          <cell r="O1176"/>
          <cell r="P1176"/>
          <cell r="Q1176"/>
          <cell r="R1176" t="str">
            <v>Standard</v>
          </cell>
          <cell r="S1176" t="str">
            <v>Standard</v>
          </cell>
        </row>
        <row r="1177">
          <cell r="J1177">
            <v>354064188</v>
          </cell>
          <cell r="K1177">
            <v>5824.17</v>
          </cell>
          <cell r="L1177">
            <v>895.83</v>
          </cell>
          <cell r="M1177">
            <v>6720</v>
          </cell>
          <cell r="N1177">
            <v>88</v>
          </cell>
          <cell r="O1177">
            <v>88</v>
          </cell>
          <cell r="P1177"/>
          <cell r="Q1177"/>
          <cell r="R1177" t="str">
            <v>SMA 2</v>
          </cell>
          <cell r="S1177" t="str">
            <v>61-90</v>
          </cell>
        </row>
        <row r="1178">
          <cell r="J1178">
            <v>354065981</v>
          </cell>
          <cell r="K1178"/>
          <cell r="L1178"/>
          <cell r="M1178"/>
          <cell r="N1178"/>
          <cell r="O1178"/>
          <cell r="P1178"/>
          <cell r="Q1178"/>
          <cell r="R1178" t="str">
            <v>Standard</v>
          </cell>
          <cell r="S1178" t="str">
            <v>Standard</v>
          </cell>
        </row>
        <row r="1179">
          <cell r="J1179">
            <v>354066120</v>
          </cell>
          <cell r="K1179"/>
          <cell r="L1179"/>
          <cell r="M1179"/>
          <cell r="N1179"/>
          <cell r="O1179"/>
          <cell r="P1179"/>
          <cell r="Q1179"/>
          <cell r="R1179" t="str">
            <v>Standard</v>
          </cell>
          <cell r="S1179" t="str">
            <v>Standard</v>
          </cell>
        </row>
        <row r="1180">
          <cell r="J1180">
            <v>354066828</v>
          </cell>
          <cell r="K1180"/>
          <cell r="L1180"/>
          <cell r="M1180"/>
          <cell r="N1180"/>
          <cell r="O1180"/>
          <cell r="P1180"/>
          <cell r="Q1180"/>
          <cell r="R1180" t="str">
            <v>Standard</v>
          </cell>
          <cell r="S1180" t="str">
            <v>Standard</v>
          </cell>
        </row>
        <row r="1181">
          <cell r="J1181">
            <v>354067950</v>
          </cell>
          <cell r="K1181">
            <v>4013.69</v>
          </cell>
          <cell r="L1181">
            <v>466.31</v>
          </cell>
          <cell r="M1181">
            <v>4480</v>
          </cell>
          <cell r="N1181">
            <v>33</v>
          </cell>
          <cell r="O1181">
            <v>33</v>
          </cell>
          <cell r="P1181"/>
          <cell r="Q1181"/>
          <cell r="R1181" t="str">
            <v>SMA 1</v>
          </cell>
          <cell r="S1181" t="str">
            <v>31-60</v>
          </cell>
        </row>
        <row r="1182">
          <cell r="J1182">
            <v>354074861</v>
          </cell>
          <cell r="K1182">
            <v>16462.2</v>
          </cell>
          <cell r="L1182">
            <v>3697.8</v>
          </cell>
          <cell r="M1182">
            <v>20160</v>
          </cell>
          <cell r="N1182">
            <v>271</v>
          </cell>
          <cell r="O1182">
            <v>271</v>
          </cell>
          <cell r="P1182" t="str">
            <v>Y</v>
          </cell>
          <cell r="Q1182"/>
          <cell r="R1182" t="str">
            <v>W/O for written off cases</v>
          </cell>
          <cell r="S1182" t="str">
            <v>&gt;180</v>
          </cell>
        </row>
        <row r="1183">
          <cell r="J1183">
            <v>358577707</v>
          </cell>
          <cell r="K1183"/>
          <cell r="L1183"/>
          <cell r="M1183"/>
          <cell r="N1183"/>
          <cell r="O1183"/>
          <cell r="P1183"/>
          <cell r="Q1183"/>
          <cell r="R1183" t="str">
            <v>Standard</v>
          </cell>
          <cell r="S1183" t="str">
            <v>Standard</v>
          </cell>
        </row>
        <row r="1184">
          <cell r="J1184">
            <v>354084571</v>
          </cell>
          <cell r="K1184"/>
          <cell r="L1184"/>
          <cell r="M1184"/>
          <cell r="N1184"/>
          <cell r="O1184"/>
          <cell r="P1184"/>
          <cell r="Q1184"/>
          <cell r="R1184" t="str">
            <v>Standard</v>
          </cell>
          <cell r="S1184" t="str">
            <v>Standard</v>
          </cell>
        </row>
        <row r="1185">
          <cell r="J1185">
            <v>354085276</v>
          </cell>
          <cell r="K1185"/>
          <cell r="L1185"/>
          <cell r="M1185"/>
          <cell r="N1185"/>
          <cell r="O1185"/>
          <cell r="P1185"/>
          <cell r="Q1185"/>
          <cell r="R1185" t="str">
            <v>Standard</v>
          </cell>
          <cell r="S1185" t="str">
            <v>Standard</v>
          </cell>
        </row>
        <row r="1186">
          <cell r="J1186">
            <v>354085406</v>
          </cell>
          <cell r="K1186"/>
          <cell r="L1186"/>
          <cell r="M1186"/>
          <cell r="N1186"/>
          <cell r="O1186"/>
          <cell r="P1186"/>
          <cell r="Q1186"/>
          <cell r="R1186" t="str">
            <v>Standard</v>
          </cell>
          <cell r="S1186" t="str">
            <v>Standard</v>
          </cell>
        </row>
        <row r="1187">
          <cell r="J1187">
            <v>354086683</v>
          </cell>
          <cell r="K1187"/>
          <cell r="L1187"/>
          <cell r="M1187"/>
          <cell r="N1187"/>
          <cell r="O1187"/>
          <cell r="P1187"/>
          <cell r="Q1187"/>
          <cell r="R1187" t="str">
            <v>Standard</v>
          </cell>
          <cell r="S1187" t="str">
            <v>Standard</v>
          </cell>
        </row>
        <row r="1188">
          <cell r="J1188">
            <v>354091162</v>
          </cell>
          <cell r="K1188"/>
          <cell r="L1188"/>
          <cell r="M1188"/>
          <cell r="N1188"/>
          <cell r="O1188"/>
          <cell r="P1188"/>
          <cell r="Q1188"/>
          <cell r="R1188" t="str">
            <v>Standard</v>
          </cell>
          <cell r="S1188" t="str">
            <v>Standard</v>
          </cell>
        </row>
        <row r="1189">
          <cell r="J1189">
            <v>354091301</v>
          </cell>
          <cell r="K1189"/>
          <cell r="L1189"/>
          <cell r="M1189"/>
          <cell r="N1189"/>
          <cell r="O1189"/>
          <cell r="P1189"/>
          <cell r="Q1189"/>
          <cell r="R1189" t="str">
            <v>Standard</v>
          </cell>
          <cell r="S1189" t="str">
            <v>Standard</v>
          </cell>
        </row>
        <row r="1190">
          <cell r="J1190">
            <v>354098248</v>
          </cell>
          <cell r="K1190"/>
          <cell r="L1190"/>
          <cell r="M1190"/>
          <cell r="N1190"/>
          <cell r="O1190"/>
          <cell r="P1190"/>
          <cell r="Q1190"/>
          <cell r="R1190" t="str">
            <v>Standard</v>
          </cell>
          <cell r="S1190" t="str">
            <v>Standard</v>
          </cell>
        </row>
        <row r="1191">
          <cell r="J1191">
            <v>354104659</v>
          </cell>
          <cell r="K1191"/>
          <cell r="L1191"/>
          <cell r="M1191"/>
          <cell r="N1191"/>
          <cell r="O1191"/>
          <cell r="P1191"/>
          <cell r="Q1191"/>
          <cell r="R1191" t="str">
            <v>Standard</v>
          </cell>
          <cell r="S1191" t="str">
            <v>Standard</v>
          </cell>
        </row>
        <row r="1192">
          <cell r="J1192">
            <v>358956905</v>
          </cell>
          <cell r="K1192"/>
          <cell r="L1192"/>
          <cell r="M1192"/>
          <cell r="N1192"/>
          <cell r="O1192"/>
          <cell r="P1192"/>
          <cell r="Q1192"/>
          <cell r="R1192" t="str">
            <v>Standard</v>
          </cell>
          <cell r="S1192" t="str">
            <v>Standard</v>
          </cell>
        </row>
        <row r="1193">
          <cell r="J1193">
            <v>354104672</v>
          </cell>
          <cell r="K1193"/>
          <cell r="L1193"/>
          <cell r="M1193"/>
          <cell r="N1193"/>
          <cell r="O1193"/>
          <cell r="P1193"/>
          <cell r="Q1193"/>
          <cell r="R1193" t="str">
            <v>Standard</v>
          </cell>
          <cell r="S1193" t="str">
            <v>Standard</v>
          </cell>
        </row>
        <row r="1194">
          <cell r="J1194">
            <v>358957297</v>
          </cell>
          <cell r="K1194"/>
          <cell r="L1194"/>
          <cell r="M1194"/>
          <cell r="N1194"/>
          <cell r="O1194"/>
          <cell r="P1194"/>
          <cell r="Q1194"/>
          <cell r="R1194" t="str">
            <v>Standard</v>
          </cell>
          <cell r="S1194" t="str">
            <v>Standard</v>
          </cell>
        </row>
        <row r="1195">
          <cell r="J1195">
            <v>354104757</v>
          </cell>
          <cell r="K1195"/>
          <cell r="L1195"/>
          <cell r="M1195"/>
          <cell r="N1195"/>
          <cell r="O1195"/>
          <cell r="P1195"/>
          <cell r="Q1195"/>
          <cell r="R1195" t="str">
            <v>Standard</v>
          </cell>
          <cell r="S1195" t="str">
            <v>Standard</v>
          </cell>
        </row>
        <row r="1196">
          <cell r="J1196">
            <v>354119548</v>
          </cell>
          <cell r="K1196">
            <v>9589.44</v>
          </cell>
          <cell r="L1196">
            <v>1610.56</v>
          </cell>
          <cell r="M1196">
            <v>11200</v>
          </cell>
          <cell r="N1196">
            <v>152</v>
          </cell>
          <cell r="O1196">
            <v>152</v>
          </cell>
          <cell r="P1196" t="str">
            <v>Y</v>
          </cell>
          <cell r="Q1196"/>
          <cell r="R1196" t="str">
            <v>Sub</v>
          </cell>
          <cell r="S1196" t="str">
            <v>151-180</v>
          </cell>
        </row>
        <row r="1197">
          <cell r="J1197">
            <v>357268750</v>
          </cell>
          <cell r="K1197">
            <v>1186.6500000000001</v>
          </cell>
          <cell r="L1197">
            <v>153.35</v>
          </cell>
          <cell r="M1197">
            <v>1340</v>
          </cell>
          <cell r="N1197">
            <v>61</v>
          </cell>
          <cell r="O1197">
            <v>152</v>
          </cell>
          <cell r="P1197" t="str">
            <v>Y</v>
          </cell>
          <cell r="Q1197"/>
          <cell r="R1197" t="str">
            <v>Sub</v>
          </cell>
          <cell r="S1197" t="str">
            <v>151-180</v>
          </cell>
        </row>
        <row r="1198">
          <cell r="J1198">
            <v>357491325</v>
          </cell>
          <cell r="K1198"/>
          <cell r="L1198"/>
          <cell r="M1198"/>
          <cell r="N1198"/>
          <cell r="O1198"/>
          <cell r="P1198"/>
          <cell r="Q1198"/>
          <cell r="R1198" t="str">
            <v>Standard</v>
          </cell>
          <cell r="S1198" t="str">
            <v>Standard</v>
          </cell>
        </row>
        <row r="1199">
          <cell r="J1199">
            <v>359459790</v>
          </cell>
          <cell r="K1199"/>
          <cell r="L1199"/>
          <cell r="M1199"/>
          <cell r="N1199"/>
          <cell r="O1199"/>
          <cell r="P1199"/>
          <cell r="Q1199"/>
          <cell r="R1199" t="str">
            <v>Standard</v>
          </cell>
          <cell r="S1199" t="str">
            <v>Standard</v>
          </cell>
        </row>
        <row r="1200">
          <cell r="J1200">
            <v>354120458</v>
          </cell>
          <cell r="K1200">
            <v>13108</v>
          </cell>
          <cell r="L1200">
            <v>2572</v>
          </cell>
          <cell r="M1200">
            <v>15680</v>
          </cell>
          <cell r="N1200">
            <v>215</v>
          </cell>
          <cell r="O1200">
            <v>271</v>
          </cell>
          <cell r="P1200" t="str">
            <v>Y</v>
          </cell>
          <cell r="Q1200"/>
          <cell r="R1200" t="str">
            <v>Sub</v>
          </cell>
          <cell r="S1200" t="str">
            <v>&gt;180</v>
          </cell>
        </row>
        <row r="1201">
          <cell r="J1201">
            <v>357268528</v>
          </cell>
          <cell r="K1201">
            <v>14852.14</v>
          </cell>
          <cell r="L1201">
            <v>3327.86</v>
          </cell>
          <cell r="M1201">
            <v>18180</v>
          </cell>
          <cell r="N1201">
            <v>271</v>
          </cell>
          <cell r="O1201">
            <v>271</v>
          </cell>
          <cell r="P1201" t="str">
            <v>Y</v>
          </cell>
          <cell r="Q1201"/>
          <cell r="R1201" t="str">
            <v>Sub</v>
          </cell>
          <cell r="S1201" t="str">
            <v>&gt;180</v>
          </cell>
        </row>
        <row r="1202">
          <cell r="J1202">
            <v>354130240</v>
          </cell>
          <cell r="K1202"/>
          <cell r="L1202"/>
          <cell r="M1202"/>
          <cell r="N1202"/>
          <cell r="O1202"/>
          <cell r="P1202"/>
          <cell r="Q1202"/>
          <cell r="R1202" t="str">
            <v>Standard</v>
          </cell>
          <cell r="S1202" t="str">
            <v>Standard</v>
          </cell>
        </row>
        <row r="1203">
          <cell r="J1203">
            <v>354152710</v>
          </cell>
          <cell r="K1203">
            <v>14874.05</v>
          </cell>
          <cell r="L1203">
            <v>3045.95</v>
          </cell>
          <cell r="M1203">
            <v>17920</v>
          </cell>
          <cell r="N1203">
            <v>243</v>
          </cell>
          <cell r="O1203">
            <v>243</v>
          </cell>
          <cell r="P1203" t="str">
            <v>Y</v>
          </cell>
          <cell r="Q1203"/>
          <cell r="R1203" t="str">
            <v>Sub</v>
          </cell>
          <cell r="S1203" t="str">
            <v>&gt;180</v>
          </cell>
        </row>
        <row r="1204">
          <cell r="J1204">
            <v>356939529</v>
          </cell>
          <cell r="K1204">
            <v>13337.42</v>
          </cell>
          <cell r="L1204">
            <v>2822.58</v>
          </cell>
          <cell r="M1204">
            <v>16160</v>
          </cell>
          <cell r="N1204">
            <v>243</v>
          </cell>
          <cell r="O1204">
            <v>243</v>
          </cell>
          <cell r="P1204" t="str">
            <v>Y</v>
          </cell>
          <cell r="Q1204"/>
          <cell r="R1204" t="str">
            <v>Sub</v>
          </cell>
          <cell r="S1204" t="str">
            <v>&gt;180</v>
          </cell>
        </row>
        <row r="1205">
          <cell r="J1205">
            <v>354158834</v>
          </cell>
          <cell r="K1205">
            <v>19242.939999999999</v>
          </cell>
          <cell r="L1205">
            <v>5397.06</v>
          </cell>
          <cell r="M1205">
            <v>24640</v>
          </cell>
          <cell r="N1205">
            <v>335</v>
          </cell>
          <cell r="O1205">
            <v>335</v>
          </cell>
          <cell r="P1205" t="str">
            <v>Y</v>
          </cell>
          <cell r="Q1205"/>
          <cell r="R1205" t="str">
            <v>Sub</v>
          </cell>
          <cell r="S1205" t="str">
            <v>&gt;180</v>
          </cell>
        </row>
        <row r="1206">
          <cell r="J1206">
            <v>354159308</v>
          </cell>
          <cell r="K1206">
            <v>5655.83</v>
          </cell>
          <cell r="L1206">
            <v>1064.17</v>
          </cell>
          <cell r="M1206">
            <v>6720</v>
          </cell>
          <cell r="N1206">
            <v>91</v>
          </cell>
          <cell r="O1206">
            <v>91</v>
          </cell>
          <cell r="P1206" t="str">
            <v>Y</v>
          </cell>
          <cell r="Q1206"/>
          <cell r="R1206" t="str">
            <v>Sub</v>
          </cell>
          <cell r="S1206" t="str">
            <v>91-120</v>
          </cell>
        </row>
        <row r="1207">
          <cell r="J1207">
            <v>354159414</v>
          </cell>
          <cell r="K1207"/>
          <cell r="L1207"/>
          <cell r="M1207"/>
          <cell r="N1207"/>
          <cell r="O1207"/>
          <cell r="P1207"/>
          <cell r="Q1207"/>
          <cell r="R1207" t="str">
            <v>Standard</v>
          </cell>
          <cell r="S1207" t="str">
            <v>Standard</v>
          </cell>
        </row>
        <row r="1208">
          <cell r="J1208">
            <v>354166835</v>
          </cell>
          <cell r="K1208"/>
          <cell r="L1208"/>
          <cell r="M1208"/>
          <cell r="N1208"/>
          <cell r="O1208"/>
          <cell r="P1208"/>
          <cell r="Q1208"/>
          <cell r="R1208" t="str">
            <v>Standard</v>
          </cell>
          <cell r="S1208" t="str">
            <v>Standard</v>
          </cell>
        </row>
        <row r="1209">
          <cell r="J1209">
            <v>356889148</v>
          </cell>
          <cell r="K1209">
            <v>16122.32</v>
          </cell>
          <cell r="L1209">
            <v>7307.68</v>
          </cell>
          <cell r="M1209">
            <v>23430</v>
          </cell>
          <cell r="N1209">
            <v>335</v>
          </cell>
          <cell r="O1209">
            <v>335</v>
          </cell>
          <cell r="P1209" t="str">
            <v>Y</v>
          </cell>
          <cell r="Q1209"/>
          <cell r="R1209" t="str">
            <v>W/O for written off cases</v>
          </cell>
          <cell r="S1209" t="str">
            <v>&gt;180</v>
          </cell>
        </row>
        <row r="1210">
          <cell r="J1210">
            <v>354224558</v>
          </cell>
          <cell r="K1210"/>
          <cell r="L1210"/>
          <cell r="M1210"/>
          <cell r="N1210"/>
          <cell r="O1210"/>
          <cell r="P1210"/>
          <cell r="Q1210"/>
          <cell r="R1210" t="str">
            <v>Standard</v>
          </cell>
          <cell r="S1210" t="str">
            <v>Standard</v>
          </cell>
        </row>
        <row r="1211">
          <cell r="J1211">
            <v>354224803</v>
          </cell>
          <cell r="K1211"/>
          <cell r="L1211"/>
          <cell r="M1211"/>
          <cell r="N1211"/>
          <cell r="O1211"/>
          <cell r="P1211"/>
          <cell r="Q1211"/>
          <cell r="R1211" t="str">
            <v>Standard</v>
          </cell>
          <cell r="S1211" t="str">
            <v>Standard</v>
          </cell>
        </row>
        <row r="1212">
          <cell r="J1212">
            <v>354227368</v>
          </cell>
          <cell r="K1212">
            <v>3862.62</v>
          </cell>
          <cell r="L1212">
            <v>617.38</v>
          </cell>
          <cell r="M1212">
            <v>4480</v>
          </cell>
          <cell r="N1212">
            <v>62</v>
          </cell>
          <cell r="O1212">
            <v>62</v>
          </cell>
          <cell r="P1212"/>
          <cell r="Q1212"/>
          <cell r="R1212" t="str">
            <v>SMA 2</v>
          </cell>
          <cell r="S1212" t="str">
            <v>61-90</v>
          </cell>
        </row>
        <row r="1213">
          <cell r="J1213">
            <v>354228733</v>
          </cell>
          <cell r="K1213"/>
          <cell r="L1213"/>
          <cell r="M1213"/>
          <cell r="N1213"/>
          <cell r="O1213"/>
          <cell r="P1213"/>
          <cell r="Q1213"/>
          <cell r="R1213" t="str">
            <v>Standard</v>
          </cell>
          <cell r="S1213" t="str">
            <v>Standard</v>
          </cell>
        </row>
        <row r="1214">
          <cell r="J1214">
            <v>354228784</v>
          </cell>
          <cell r="K1214"/>
          <cell r="L1214"/>
          <cell r="M1214"/>
          <cell r="N1214"/>
          <cell r="O1214"/>
          <cell r="P1214"/>
          <cell r="Q1214"/>
          <cell r="R1214" t="str">
            <v>Standard</v>
          </cell>
          <cell r="S1214" t="str">
            <v>Standard</v>
          </cell>
        </row>
        <row r="1215">
          <cell r="J1215">
            <v>358895538</v>
          </cell>
          <cell r="K1215">
            <v>8746.7800000000007</v>
          </cell>
          <cell r="L1215">
            <v>5393.22</v>
          </cell>
          <cell r="M1215">
            <v>14140</v>
          </cell>
          <cell r="N1215">
            <v>215</v>
          </cell>
          <cell r="O1215">
            <v>215</v>
          </cell>
          <cell r="P1215" t="str">
            <v>Y</v>
          </cell>
          <cell r="Q1215"/>
          <cell r="R1215" t="str">
            <v>Sub</v>
          </cell>
          <cell r="S1215" t="str">
            <v>&gt;180</v>
          </cell>
        </row>
        <row r="1216">
          <cell r="J1216">
            <v>354235610</v>
          </cell>
          <cell r="K1216">
            <v>17602.93</v>
          </cell>
          <cell r="L1216">
            <v>4797.07</v>
          </cell>
          <cell r="M1216">
            <v>22400</v>
          </cell>
          <cell r="N1216">
            <v>305</v>
          </cell>
          <cell r="O1216">
            <v>305</v>
          </cell>
          <cell r="P1216" t="str">
            <v>Y</v>
          </cell>
          <cell r="Q1216"/>
          <cell r="R1216" t="str">
            <v>W/O for written off cases</v>
          </cell>
          <cell r="S1216" t="str">
            <v>&gt;180</v>
          </cell>
        </row>
        <row r="1217">
          <cell r="J1217">
            <v>354236155</v>
          </cell>
          <cell r="K1217">
            <v>15980.51</v>
          </cell>
          <cell r="L1217">
            <v>4179.49</v>
          </cell>
          <cell r="M1217">
            <v>20160</v>
          </cell>
          <cell r="N1217">
            <v>272</v>
          </cell>
          <cell r="O1217">
            <v>272</v>
          </cell>
          <cell r="P1217" t="str">
            <v>Y</v>
          </cell>
          <cell r="Q1217"/>
          <cell r="R1217" t="str">
            <v>W/O for written off cases</v>
          </cell>
          <cell r="S1217" t="str">
            <v>&gt;180</v>
          </cell>
        </row>
        <row r="1218">
          <cell r="J1218">
            <v>354244654</v>
          </cell>
          <cell r="K1218"/>
          <cell r="L1218"/>
          <cell r="M1218"/>
          <cell r="N1218"/>
          <cell r="O1218"/>
          <cell r="P1218"/>
          <cell r="Q1218"/>
          <cell r="R1218" t="str">
            <v>Standard</v>
          </cell>
          <cell r="S1218" t="str">
            <v>Standard</v>
          </cell>
        </row>
        <row r="1219">
          <cell r="J1219">
            <v>354244697</v>
          </cell>
          <cell r="K1219"/>
          <cell r="L1219"/>
          <cell r="M1219"/>
          <cell r="N1219"/>
          <cell r="O1219"/>
          <cell r="P1219"/>
          <cell r="Q1219"/>
          <cell r="R1219" t="str">
            <v>Standard</v>
          </cell>
          <cell r="S1219" t="str">
            <v>Standard</v>
          </cell>
        </row>
        <row r="1220">
          <cell r="J1220">
            <v>354247869</v>
          </cell>
          <cell r="K1220"/>
          <cell r="L1220"/>
          <cell r="M1220"/>
          <cell r="N1220"/>
          <cell r="O1220"/>
          <cell r="P1220"/>
          <cell r="Q1220"/>
          <cell r="R1220" t="str">
            <v>Standard</v>
          </cell>
          <cell r="S1220" t="str">
            <v>Standard</v>
          </cell>
        </row>
        <row r="1221">
          <cell r="J1221">
            <v>354250742</v>
          </cell>
          <cell r="K1221"/>
          <cell r="L1221"/>
          <cell r="M1221"/>
          <cell r="N1221"/>
          <cell r="O1221"/>
          <cell r="P1221"/>
          <cell r="Q1221"/>
          <cell r="R1221" t="str">
            <v>Standard</v>
          </cell>
          <cell r="S1221" t="str">
            <v>Standard</v>
          </cell>
        </row>
        <row r="1222">
          <cell r="J1222">
            <v>354252739</v>
          </cell>
          <cell r="K1222"/>
          <cell r="L1222"/>
          <cell r="M1222"/>
          <cell r="N1222"/>
          <cell r="O1222"/>
          <cell r="P1222"/>
          <cell r="Q1222"/>
          <cell r="R1222" t="str">
            <v>Standard</v>
          </cell>
          <cell r="S1222" t="str">
            <v>Standard</v>
          </cell>
        </row>
        <row r="1223">
          <cell r="J1223">
            <v>354266609</v>
          </cell>
          <cell r="K1223">
            <v>3865.66</v>
          </cell>
          <cell r="L1223">
            <v>614.34</v>
          </cell>
          <cell r="M1223">
            <v>4480</v>
          </cell>
          <cell r="N1223">
            <v>61</v>
          </cell>
          <cell r="O1223">
            <v>61</v>
          </cell>
          <cell r="P1223"/>
          <cell r="Q1223"/>
          <cell r="R1223" t="str">
            <v>SMA 2</v>
          </cell>
          <cell r="S1223" t="str">
            <v>61-90</v>
          </cell>
        </row>
        <row r="1224">
          <cell r="J1224">
            <v>354266920</v>
          </cell>
          <cell r="K1224"/>
          <cell r="L1224"/>
          <cell r="M1224"/>
          <cell r="N1224"/>
          <cell r="O1224"/>
          <cell r="P1224"/>
          <cell r="Q1224"/>
          <cell r="R1224" t="str">
            <v>Standard</v>
          </cell>
          <cell r="S1224" t="str">
            <v>Standard</v>
          </cell>
        </row>
        <row r="1225">
          <cell r="J1225">
            <v>354268274</v>
          </cell>
          <cell r="K1225">
            <v>5677.22</v>
          </cell>
          <cell r="L1225">
            <v>1042.78</v>
          </cell>
          <cell r="M1225">
            <v>6720</v>
          </cell>
          <cell r="N1225">
            <v>93</v>
          </cell>
          <cell r="O1225">
            <v>93</v>
          </cell>
          <cell r="P1225" t="str">
            <v>Y</v>
          </cell>
          <cell r="Q1225"/>
          <cell r="R1225" t="str">
            <v>Sub</v>
          </cell>
          <cell r="S1225" t="str">
            <v>91-120</v>
          </cell>
        </row>
        <row r="1226">
          <cell r="J1226">
            <v>358011030</v>
          </cell>
          <cell r="K1226">
            <v>3314.8</v>
          </cell>
          <cell r="L1226">
            <v>725.2</v>
          </cell>
          <cell r="M1226">
            <v>4040</v>
          </cell>
          <cell r="N1226">
            <v>61</v>
          </cell>
          <cell r="O1226">
            <v>93</v>
          </cell>
          <cell r="P1226" t="str">
            <v>Y</v>
          </cell>
          <cell r="Q1226"/>
          <cell r="R1226" t="str">
            <v>Sub</v>
          </cell>
          <cell r="S1226" t="str">
            <v>91-120</v>
          </cell>
        </row>
        <row r="1227">
          <cell r="J1227">
            <v>354268307</v>
          </cell>
          <cell r="K1227">
            <v>20724.490000000002</v>
          </cell>
          <cell r="L1227">
            <v>6155.51</v>
          </cell>
          <cell r="M1227">
            <v>26880</v>
          </cell>
          <cell r="N1227">
            <v>366</v>
          </cell>
          <cell r="O1227">
            <v>366</v>
          </cell>
          <cell r="P1227" t="str">
            <v>Y</v>
          </cell>
          <cell r="Q1227"/>
          <cell r="R1227" t="str">
            <v>Sub</v>
          </cell>
          <cell r="S1227" t="str">
            <v>&gt;180</v>
          </cell>
        </row>
        <row r="1228">
          <cell r="J1228">
            <v>354269944</v>
          </cell>
          <cell r="K1228">
            <v>5677.22</v>
          </cell>
          <cell r="L1228">
            <v>1042.78</v>
          </cell>
          <cell r="M1228">
            <v>6720</v>
          </cell>
          <cell r="N1228">
            <v>93</v>
          </cell>
          <cell r="O1228">
            <v>93</v>
          </cell>
          <cell r="P1228" t="str">
            <v>Y</v>
          </cell>
          <cell r="Q1228"/>
          <cell r="R1228" t="str">
            <v>Sub</v>
          </cell>
          <cell r="S1228" t="str">
            <v>91-120</v>
          </cell>
        </row>
        <row r="1229">
          <cell r="J1229">
            <v>354270545</v>
          </cell>
          <cell r="K1229"/>
          <cell r="L1229"/>
          <cell r="M1229"/>
          <cell r="N1229"/>
          <cell r="O1229"/>
          <cell r="P1229"/>
          <cell r="Q1229"/>
          <cell r="R1229" t="str">
            <v>Standard</v>
          </cell>
          <cell r="S1229" t="str">
            <v>Standard</v>
          </cell>
        </row>
        <row r="1230">
          <cell r="J1230">
            <v>354271392</v>
          </cell>
          <cell r="K1230"/>
          <cell r="L1230"/>
          <cell r="M1230"/>
          <cell r="N1230"/>
          <cell r="O1230"/>
          <cell r="P1230"/>
          <cell r="Q1230"/>
          <cell r="R1230" t="str">
            <v>Standard</v>
          </cell>
          <cell r="S1230" t="str">
            <v>Standard</v>
          </cell>
        </row>
        <row r="1231">
          <cell r="J1231">
            <v>354283010</v>
          </cell>
          <cell r="K1231"/>
          <cell r="L1231"/>
          <cell r="M1231"/>
          <cell r="N1231"/>
          <cell r="O1231"/>
          <cell r="P1231"/>
          <cell r="Q1231"/>
          <cell r="R1231" t="str">
            <v>Standard</v>
          </cell>
          <cell r="S1231" t="str">
            <v>Standard</v>
          </cell>
        </row>
        <row r="1232">
          <cell r="J1232">
            <v>354290239</v>
          </cell>
          <cell r="K1232"/>
          <cell r="L1232"/>
          <cell r="M1232"/>
          <cell r="N1232"/>
          <cell r="O1232"/>
          <cell r="P1232"/>
          <cell r="Q1232"/>
          <cell r="R1232" t="str">
            <v>Standard</v>
          </cell>
          <cell r="S1232" t="str">
            <v>Standard</v>
          </cell>
        </row>
        <row r="1233">
          <cell r="J1233">
            <v>354290481</v>
          </cell>
          <cell r="K1233"/>
          <cell r="L1233"/>
          <cell r="M1233"/>
          <cell r="N1233"/>
          <cell r="O1233"/>
          <cell r="P1233"/>
          <cell r="Q1233"/>
          <cell r="R1233" t="str">
            <v>Standard</v>
          </cell>
          <cell r="S1233" t="str">
            <v>Standard</v>
          </cell>
        </row>
        <row r="1234">
          <cell r="J1234">
            <v>354291276</v>
          </cell>
          <cell r="K1234"/>
          <cell r="L1234"/>
          <cell r="M1234"/>
          <cell r="N1234"/>
          <cell r="O1234"/>
          <cell r="P1234"/>
          <cell r="Q1234"/>
          <cell r="R1234" t="str">
            <v>Standard</v>
          </cell>
          <cell r="S1234" t="str">
            <v>Standard</v>
          </cell>
        </row>
        <row r="1235">
          <cell r="J1235">
            <v>354295206</v>
          </cell>
          <cell r="K1235"/>
          <cell r="L1235"/>
          <cell r="M1235"/>
          <cell r="N1235"/>
          <cell r="O1235"/>
          <cell r="P1235"/>
          <cell r="Q1235"/>
          <cell r="R1235" t="str">
            <v>Standard</v>
          </cell>
          <cell r="S1235" t="str">
            <v>Standard</v>
          </cell>
        </row>
        <row r="1236">
          <cell r="J1236">
            <v>354297213</v>
          </cell>
          <cell r="K1236">
            <v>1964.81</v>
          </cell>
          <cell r="L1236">
            <v>275.19</v>
          </cell>
          <cell r="M1236">
            <v>2240</v>
          </cell>
          <cell r="N1236">
            <v>2</v>
          </cell>
          <cell r="O1236">
            <v>2</v>
          </cell>
          <cell r="P1236"/>
          <cell r="Q1236"/>
          <cell r="R1236" t="str">
            <v>SMA 0</v>
          </cell>
          <cell r="S1236" t="str">
            <v>1-30 Days</v>
          </cell>
        </row>
        <row r="1237">
          <cell r="J1237">
            <v>354304515</v>
          </cell>
          <cell r="K1237"/>
          <cell r="L1237"/>
          <cell r="M1237"/>
          <cell r="N1237"/>
          <cell r="O1237"/>
          <cell r="P1237"/>
          <cell r="Q1237"/>
          <cell r="R1237" t="str">
            <v>Standard</v>
          </cell>
          <cell r="S1237" t="str">
            <v>Standard</v>
          </cell>
        </row>
        <row r="1238">
          <cell r="J1238">
            <v>354307634</v>
          </cell>
          <cell r="K1238"/>
          <cell r="L1238"/>
          <cell r="M1238"/>
          <cell r="N1238"/>
          <cell r="O1238"/>
          <cell r="P1238"/>
          <cell r="Q1238"/>
          <cell r="R1238" t="str">
            <v>Standard</v>
          </cell>
          <cell r="S1238" t="str">
            <v>Standard</v>
          </cell>
        </row>
        <row r="1239">
          <cell r="J1239">
            <v>354309215</v>
          </cell>
          <cell r="K1239">
            <v>17638.400000000001</v>
          </cell>
          <cell r="L1239">
            <v>4761.6000000000004</v>
          </cell>
          <cell r="M1239">
            <v>22400</v>
          </cell>
          <cell r="N1239">
            <v>306</v>
          </cell>
          <cell r="O1239">
            <v>306</v>
          </cell>
          <cell r="P1239" t="str">
            <v>Y</v>
          </cell>
          <cell r="Q1239"/>
          <cell r="R1239" t="str">
            <v>Sub</v>
          </cell>
          <cell r="S1239" t="str">
            <v>&gt;180</v>
          </cell>
        </row>
        <row r="1240">
          <cell r="J1240">
            <v>357268675</v>
          </cell>
          <cell r="K1240">
            <v>16382.13</v>
          </cell>
          <cell r="L1240">
            <v>3817.87</v>
          </cell>
          <cell r="M1240">
            <v>20200</v>
          </cell>
          <cell r="N1240">
            <v>306</v>
          </cell>
          <cell r="O1240">
            <v>306</v>
          </cell>
          <cell r="P1240" t="str">
            <v>Y</v>
          </cell>
          <cell r="Q1240"/>
          <cell r="R1240" t="str">
            <v>W/O for written off cases</v>
          </cell>
          <cell r="S1240" t="str">
            <v>&gt;180</v>
          </cell>
        </row>
        <row r="1241">
          <cell r="J1241">
            <v>354310589</v>
          </cell>
          <cell r="K1241">
            <v>12728.83</v>
          </cell>
          <cell r="L1241">
            <v>2951.17</v>
          </cell>
          <cell r="M1241">
            <v>15680</v>
          </cell>
          <cell r="N1241">
            <v>215</v>
          </cell>
          <cell r="O1241">
            <v>215</v>
          </cell>
          <cell r="P1241" t="str">
            <v>Y</v>
          </cell>
          <cell r="Q1241"/>
          <cell r="R1241" t="str">
            <v>Sub</v>
          </cell>
          <cell r="S1241" t="str">
            <v>&gt;180</v>
          </cell>
        </row>
        <row r="1242">
          <cell r="J1242">
            <v>357268327</v>
          </cell>
          <cell r="K1242">
            <v>11820.94</v>
          </cell>
          <cell r="L1242">
            <v>2319.06</v>
          </cell>
          <cell r="M1242">
            <v>14140</v>
          </cell>
          <cell r="N1242">
            <v>215</v>
          </cell>
          <cell r="O1242">
            <v>215</v>
          </cell>
          <cell r="P1242" t="str">
            <v>Y</v>
          </cell>
          <cell r="Q1242"/>
          <cell r="R1242" t="str">
            <v>Sub</v>
          </cell>
          <cell r="S1242" t="str">
            <v>&gt;180</v>
          </cell>
        </row>
        <row r="1243">
          <cell r="J1243">
            <v>354329800</v>
          </cell>
          <cell r="K1243"/>
          <cell r="L1243"/>
          <cell r="M1243"/>
          <cell r="N1243"/>
          <cell r="O1243"/>
          <cell r="P1243"/>
          <cell r="Q1243"/>
          <cell r="R1243" t="str">
            <v>Standard</v>
          </cell>
          <cell r="S1243" t="str">
            <v>Standard</v>
          </cell>
        </row>
        <row r="1244">
          <cell r="J1244">
            <v>354329891</v>
          </cell>
          <cell r="K1244"/>
          <cell r="L1244"/>
          <cell r="M1244"/>
          <cell r="N1244"/>
          <cell r="O1244"/>
          <cell r="P1244"/>
          <cell r="Q1244"/>
          <cell r="R1244" t="str">
            <v>Standard</v>
          </cell>
          <cell r="S1244" t="str">
            <v>Standard</v>
          </cell>
        </row>
        <row r="1245">
          <cell r="J1245">
            <v>354334299</v>
          </cell>
          <cell r="K1245"/>
          <cell r="L1245"/>
          <cell r="M1245"/>
          <cell r="N1245"/>
          <cell r="O1245"/>
          <cell r="P1245"/>
          <cell r="Q1245"/>
          <cell r="R1245" t="str">
            <v>Standard</v>
          </cell>
          <cell r="S1245" t="str">
            <v>Standard</v>
          </cell>
        </row>
        <row r="1246">
          <cell r="J1246">
            <v>354334373</v>
          </cell>
          <cell r="K1246">
            <v>1933.13</v>
          </cell>
          <cell r="L1246">
            <v>306.87</v>
          </cell>
          <cell r="M1246">
            <v>2240</v>
          </cell>
          <cell r="N1246">
            <v>30</v>
          </cell>
          <cell r="O1246">
            <v>30</v>
          </cell>
          <cell r="P1246"/>
          <cell r="Q1246"/>
          <cell r="R1246" t="str">
            <v>SMA 0</v>
          </cell>
          <cell r="S1246" t="str">
            <v>1-30 Days</v>
          </cell>
        </row>
        <row r="1247">
          <cell r="J1247">
            <v>354335159</v>
          </cell>
          <cell r="K1247"/>
          <cell r="L1247"/>
          <cell r="M1247"/>
          <cell r="N1247"/>
          <cell r="O1247"/>
          <cell r="P1247"/>
          <cell r="Q1247"/>
          <cell r="R1247" t="str">
            <v>Standard</v>
          </cell>
          <cell r="S1247" t="str">
            <v>Standard</v>
          </cell>
        </row>
        <row r="1248">
          <cell r="J1248">
            <v>354335398</v>
          </cell>
          <cell r="K1248">
            <v>11019.96</v>
          </cell>
          <cell r="L1248">
            <v>2420.04</v>
          </cell>
          <cell r="M1248">
            <v>13440</v>
          </cell>
          <cell r="N1248">
            <v>180</v>
          </cell>
          <cell r="O1248">
            <v>180</v>
          </cell>
          <cell r="P1248" t="str">
            <v>Y</v>
          </cell>
          <cell r="Q1248"/>
          <cell r="R1248" t="str">
            <v>Sub</v>
          </cell>
          <cell r="S1248" t="str">
            <v>151-180</v>
          </cell>
        </row>
        <row r="1249">
          <cell r="J1249">
            <v>354346404</v>
          </cell>
          <cell r="K1249">
            <v>1969.14</v>
          </cell>
          <cell r="L1249">
            <v>270.86</v>
          </cell>
          <cell r="M1249">
            <v>2240</v>
          </cell>
          <cell r="N1249">
            <v>3</v>
          </cell>
          <cell r="O1249">
            <v>3</v>
          </cell>
          <cell r="P1249"/>
          <cell r="Q1249"/>
          <cell r="R1249" t="str">
            <v>SMA 0</v>
          </cell>
          <cell r="S1249" t="str">
            <v>1-30 Days</v>
          </cell>
        </row>
        <row r="1250">
          <cell r="J1250">
            <v>354347764</v>
          </cell>
          <cell r="K1250">
            <v>1992.96</v>
          </cell>
          <cell r="L1250">
            <v>247.04</v>
          </cell>
          <cell r="M1250">
            <v>2240</v>
          </cell>
          <cell r="N1250">
            <v>3</v>
          </cell>
          <cell r="O1250">
            <v>3</v>
          </cell>
          <cell r="P1250"/>
          <cell r="Q1250"/>
          <cell r="R1250" t="str">
            <v>SMA 0</v>
          </cell>
          <cell r="S1250" t="str">
            <v>1-30 Days</v>
          </cell>
        </row>
        <row r="1251">
          <cell r="J1251">
            <v>358294438</v>
          </cell>
          <cell r="K1251">
            <v>1729.8</v>
          </cell>
          <cell r="L1251">
            <v>280.2</v>
          </cell>
          <cell r="M1251">
            <v>2010</v>
          </cell>
          <cell r="N1251">
            <v>3</v>
          </cell>
          <cell r="O1251">
            <v>3</v>
          </cell>
          <cell r="P1251"/>
          <cell r="Q1251"/>
          <cell r="R1251" t="str">
            <v>SMA 0</v>
          </cell>
          <cell r="S1251" t="str">
            <v>1-30 Days</v>
          </cell>
        </row>
        <row r="1252">
          <cell r="J1252">
            <v>354352846</v>
          </cell>
          <cell r="K1252"/>
          <cell r="L1252"/>
          <cell r="M1252"/>
          <cell r="N1252"/>
          <cell r="O1252"/>
          <cell r="P1252"/>
          <cell r="Q1252"/>
          <cell r="R1252" t="str">
            <v>Standard</v>
          </cell>
          <cell r="S1252" t="str">
            <v>Standard</v>
          </cell>
        </row>
        <row r="1253">
          <cell r="J1253">
            <v>354354546</v>
          </cell>
          <cell r="K1253">
            <v>14466.27</v>
          </cell>
          <cell r="L1253">
            <v>3453.73</v>
          </cell>
          <cell r="M1253">
            <v>17920</v>
          </cell>
          <cell r="N1253">
            <v>243</v>
          </cell>
          <cell r="O1253">
            <v>243</v>
          </cell>
          <cell r="P1253" t="str">
            <v>Y</v>
          </cell>
          <cell r="Q1253"/>
          <cell r="R1253" t="str">
            <v>Sub</v>
          </cell>
          <cell r="S1253" t="str">
            <v>&gt;180</v>
          </cell>
        </row>
        <row r="1254">
          <cell r="J1254">
            <v>359417597</v>
          </cell>
          <cell r="K1254"/>
          <cell r="L1254"/>
          <cell r="M1254"/>
          <cell r="N1254"/>
          <cell r="O1254"/>
          <cell r="P1254"/>
          <cell r="Q1254"/>
          <cell r="R1254" t="str">
            <v>Standard</v>
          </cell>
          <cell r="S1254" t="str">
            <v>Standard</v>
          </cell>
        </row>
        <row r="1255">
          <cell r="J1255">
            <v>354365489</v>
          </cell>
          <cell r="K1255"/>
          <cell r="L1255"/>
          <cell r="M1255"/>
          <cell r="N1255"/>
          <cell r="O1255"/>
          <cell r="P1255"/>
          <cell r="Q1255"/>
          <cell r="R1255" t="str">
            <v>Standard</v>
          </cell>
          <cell r="S1255" t="str">
            <v>Standard</v>
          </cell>
        </row>
        <row r="1256">
          <cell r="J1256">
            <v>359263893</v>
          </cell>
          <cell r="K1256"/>
          <cell r="L1256"/>
          <cell r="M1256"/>
          <cell r="N1256"/>
          <cell r="O1256"/>
          <cell r="P1256"/>
          <cell r="Q1256"/>
          <cell r="R1256" t="str">
            <v>Standard</v>
          </cell>
          <cell r="S1256" t="str">
            <v>Standard</v>
          </cell>
        </row>
        <row r="1257">
          <cell r="J1257">
            <v>354365810</v>
          </cell>
          <cell r="K1257">
            <v>5672.86</v>
          </cell>
          <cell r="L1257">
            <v>1047.1400000000001</v>
          </cell>
          <cell r="M1257">
            <v>6720</v>
          </cell>
          <cell r="N1257">
            <v>89</v>
          </cell>
          <cell r="O1257">
            <v>89</v>
          </cell>
          <cell r="P1257"/>
          <cell r="Q1257"/>
          <cell r="R1257" t="str">
            <v>SMA 2</v>
          </cell>
          <cell r="S1257" t="str">
            <v>61-90</v>
          </cell>
        </row>
        <row r="1258">
          <cell r="J1258">
            <v>354365979</v>
          </cell>
          <cell r="K1258"/>
          <cell r="L1258"/>
          <cell r="M1258"/>
          <cell r="N1258"/>
          <cell r="O1258"/>
          <cell r="P1258"/>
          <cell r="Q1258"/>
          <cell r="R1258" t="str">
            <v>Standard</v>
          </cell>
          <cell r="S1258" t="str">
            <v>Standard</v>
          </cell>
        </row>
        <row r="1259">
          <cell r="J1259">
            <v>354366793</v>
          </cell>
          <cell r="K1259"/>
          <cell r="L1259"/>
          <cell r="M1259"/>
          <cell r="N1259"/>
          <cell r="O1259"/>
          <cell r="P1259"/>
          <cell r="Q1259"/>
          <cell r="R1259" t="str">
            <v>Standard</v>
          </cell>
          <cell r="S1259" t="str">
            <v>Standard</v>
          </cell>
        </row>
        <row r="1260">
          <cell r="J1260">
            <v>354384324</v>
          </cell>
          <cell r="K1260">
            <v>5675.3</v>
          </cell>
          <cell r="L1260">
            <v>1044.7</v>
          </cell>
          <cell r="M1260">
            <v>6720</v>
          </cell>
          <cell r="N1260">
            <v>89</v>
          </cell>
          <cell r="O1260">
            <v>89</v>
          </cell>
          <cell r="P1260"/>
          <cell r="Q1260"/>
          <cell r="R1260" t="str">
            <v>SMA 2</v>
          </cell>
          <cell r="S1260" t="str">
            <v>61-90</v>
          </cell>
        </row>
        <row r="1261">
          <cell r="J1261">
            <v>354394110</v>
          </cell>
          <cell r="K1261"/>
          <cell r="L1261"/>
          <cell r="M1261"/>
          <cell r="N1261"/>
          <cell r="O1261"/>
          <cell r="P1261"/>
          <cell r="Q1261"/>
          <cell r="R1261" t="str">
            <v>Standard</v>
          </cell>
          <cell r="S1261" t="str">
            <v>Standard</v>
          </cell>
        </row>
        <row r="1262">
          <cell r="J1262">
            <v>354394544</v>
          </cell>
          <cell r="K1262"/>
          <cell r="L1262"/>
          <cell r="M1262"/>
          <cell r="N1262"/>
          <cell r="O1262"/>
          <cell r="P1262"/>
          <cell r="Q1262"/>
          <cell r="R1262" t="str">
            <v>Standard</v>
          </cell>
          <cell r="S1262" t="str">
            <v>Standard</v>
          </cell>
        </row>
        <row r="1263">
          <cell r="J1263">
            <v>354397715</v>
          </cell>
          <cell r="K1263"/>
          <cell r="L1263"/>
          <cell r="M1263"/>
          <cell r="N1263"/>
          <cell r="O1263"/>
          <cell r="P1263"/>
          <cell r="Q1263"/>
          <cell r="R1263" t="str">
            <v>Standard</v>
          </cell>
          <cell r="S1263" t="str">
            <v>Standard</v>
          </cell>
        </row>
        <row r="1264">
          <cell r="J1264">
            <v>354399148</v>
          </cell>
          <cell r="K1264">
            <v>1994.53</v>
          </cell>
          <cell r="L1264">
            <v>245.47</v>
          </cell>
          <cell r="M1264">
            <v>2240</v>
          </cell>
          <cell r="N1264">
            <v>3</v>
          </cell>
          <cell r="O1264">
            <v>3</v>
          </cell>
          <cell r="P1264"/>
          <cell r="Q1264"/>
          <cell r="R1264" t="str">
            <v>SMA 0</v>
          </cell>
          <cell r="S1264" t="str">
            <v>1-30 Days</v>
          </cell>
        </row>
        <row r="1265">
          <cell r="J1265">
            <v>354415291</v>
          </cell>
          <cell r="K1265">
            <v>3953.07</v>
          </cell>
          <cell r="L1265">
            <v>526.92999999999995</v>
          </cell>
          <cell r="M1265">
            <v>4480</v>
          </cell>
          <cell r="N1265">
            <v>31</v>
          </cell>
          <cell r="O1265">
            <v>31</v>
          </cell>
          <cell r="P1265"/>
          <cell r="Q1265"/>
          <cell r="R1265" t="str">
            <v>SMA 1</v>
          </cell>
          <cell r="S1265" t="str">
            <v>31-60</v>
          </cell>
        </row>
        <row r="1266">
          <cell r="J1266">
            <v>358577710</v>
          </cell>
          <cell r="K1266">
            <v>11468.17</v>
          </cell>
          <cell r="L1266">
            <v>5461.83</v>
          </cell>
          <cell r="M1266">
            <v>16930</v>
          </cell>
          <cell r="N1266">
            <v>242</v>
          </cell>
          <cell r="O1266">
            <v>242</v>
          </cell>
          <cell r="P1266" t="str">
            <v>Y</v>
          </cell>
          <cell r="Q1266"/>
          <cell r="R1266" t="str">
            <v>Sub</v>
          </cell>
          <cell r="S1266" t="str">
            <v>&gt;180</v>
          </cell>
        </row>
        <row r="1267">
          <cell r="J1267">
            <v>355887909</v>
          </cell>
          <cell r="K1267"/>
          <cell r="L1267"/>
          <cell r="M1267"/>
          <cell r="N1267"/>
          <cell r="O1267"/>
          <cell r="P1267"/>
          <cell r="Q1267"/>
          <cell r="R1267" t="str">
            <v>Standard</v>
          </cell>
          <cell r="S1267" t="str">
            <v>Standard</v>
          </cell>
        </row>
        <row r="1268">
          <cell r="J1268">
            <v>354427814</v>
          </cell>
          <cell r="K1268">
            <v>5706.52</v>
          </cell>
          <cell r="L1268">
            <v>1013.48</v>
          </cell>
          <cell r="M1268">
            <v>6720</v>
          </cell>
          <cell r="N1268">
            <v>93</v>
          </cell>
          <cell r="O1268">
            <v>93</v>
          </cell>
          <cell r="P1268" t="str">
            <v>Y</v>
          </cell>
          <cell r="Q1268"/>
          <cell r="R1268" t="str">
            <v>Sub</v>
          </cell>
          <cell r="S1268" t="str">
            <v>91-120</v>
          </cell>
        </row>
        <row r="1269">
          <cell r="J1269">
            <v>354431206</v>
          </cell>
          <cell r="K1269">
            <v>12766.61</v>
          </cell>
          <cell r="L1269">
            <v>2913.39</v>
          </cell>
          <cell r="M1269">
            <v>15680</v>
          </cell>
          <cell r="N1269">
            <v>215</v>
          </cell>
          <cell r="O1269">
            <v>215</v>
          </cell>
          <cell r="P1269" t="str">
            <v>Y</v>
          </cell>
          <cell r="Q1269"/>
          <cell r="R1269" t="str">
            <v>Sub</v>
          </cell>
          <cell r="S1269" t="str">
            <v>&gt;180</v>
          </cell>
        </row>
        <row r="1270">
          <cell r="J1270">
            <v>354432273</v>
          </cell>
          <cell r="K1270">
            <v>9071.06</v>
          </cell>
          <cell r="L1270">
            <v>2128.94</v>
          </cell>
          <cell r="M1270">
            <v>11200</v>
          </cell>
          <cell r="N1270">
            <v>150</v>
          </cell>
          <cell r="O1270">
            <v>150</v>
          </cell>
          <cell r="P1270" t="str">
            <v>Y</v>
          </cell>
          <cell r="Q1270"/>
          <cell r="R1270" t="str">
            <v>Sub</v>
          </cell>
          <cell r="S1270" t="str">
            <v>121-150</v>
          </cell>
        </row>
        <row r="1271">
          <cell r="J1271">
            <v>354438897</v>
          </cell>
          <cell r="K1271"/>
          <cell r="L1271"/>
          <cell r="M1271"/>
          <cell r="N1271"/>
          <cell r="O1271"/>
          <cell r="P1271"/>
          <cell r="Q1271"/>
          <cell r="R1271" t="str">
            <v>Standard</v>
          </cell>
          <cell r="S1271" t="str">
            <v>Standard</v>
          </cell>
        </row>
        <row r="1272">
          <cell r="J1272">
            <v>358447327</v>
          </cell>
          <cell r="K1272"/>
          <cell r="L1272"/>
          <cell r="M1272"/>
          <cell r="N1272"/>
          <cell r="O1272"/>
          <cell r="P1272"/>
          <cell r="Q1272"/>
          <cell r="R1272" t="str">
            <v>Standard</v>
          </cell>
          <cell r="S1272" t="str">
            <v>Standard</v>
          </cell>
        </row>
        <row r="1273">
          <cell r="J1273">
            <v>355736635</v>
          </cell>
          <cell r="K1273"/>
          <cell r="L1273"/>
          <cell r="M1273"/>
          <cell r="N1273"/>
          <cell r="O1273"/>
          <cell r="P1273"/>
          <cell r="Q1273"/>
          <cell r="R1273" t="str">
            <v>Standard</v>
          </cell>
          <cell r="S1273" t="str">
            <v>Standard</v>
          </cell>
        </row>
        <row r="1274">
          <cell r="J1274">
            <v>354439634</v>
          </cell>
          <cell r="K1274">
            <v>17720.95</v>
          </cell>
          <cell r="L1274">
            <v>4679.05</v>
          </cell>
          <cell r="M1274">
            <v>22400</v>
          </cell>
          <cell r="N1274">
            <v>306</v>
          </cell>
          <cell r="O1274">
            <v>306</v>
          </cell>
          <cell r="P1274" t="str">
            <v>Y</v>
          </cell>
          <cell r="Q1274"/>
          <cell r="R1274" t="str">
            <v>Sub</v>
          </cell>
          <cell r="S1274" t="str">
            <v>&gt;180</v>
          </cell>
        </row>
        <row r="1275">
          <cell r="J1275">
            <v>354743617</v>
          </cell>
          <cell r="K1275"/>
          <cell r="L1275"/>
          <cell r="M1275"/>
          <cell r="N1275"/>
          <cell r="O1275"/>
          <cell r="P1275"/>
          <cell r="Q1275"/>
          <cell r="R1275" t="str">
            <v>Standard</v>
          </cell>
          <cell r="S1275" t="str">
            <v>Standard</v>
          </cell>
        </row>
        <row r="1276">
          <cell r="J1276">
            <v>354469849</v>
          </cell>
          <cell r="K1276">
            <v>17728.47</v>
          </cell>
          <cell r="L1276">
            <v>4671.53</v>
          </cell>
          <cell r="M1276">
            <v>22400</v>
          </cell>
          <cell r="N1276">
            <v>306</v>
          </cell>
          <cell r="O1276">
            <v>306</v>
          </cell>
          <cell r="P1276" t="str">
            <v>Y</v>
          </cell>
          <cell r="Q1276"/>
          <cell r="R1276" t="str">
            <v>Sub</v>
          </cell>
          <cell r="S1276" t="str">
            <v>&gt;180</v>
          </cell>
        </row>
        <row r="1277">
          <cell r="J1277">
            <v>354469902</v>
          </cell>
          <cell r="K1277"/>
          <cell r="L1277"/>
          <cell r="M1277"/>
          <cell r="N1277"/>
          <cell r="O1277"/>
          <cell r="P1277"/>
          <cell r="Q1277"/>
          <cell r="R1277" t="str">
            <v>Standard</v>
          </cell>
          <cell r="S1277" t="str">
            <v>Standard</v>
          </cell>
        </row>
        <row r="1278">
          <cell r="J1278">
            <v>358224586</v>
          </cell>
          <cell r="K1278"/>
          <cell r="L1278"/>
          <cell r="M1278"/>
          <cell r="N1278"/>
          <cell r="O1278"/>
          <cell r="P1278"/>
          <cell r="Q1278"/>
          <cell r="R1278" t="str">
            <v>Standard</v>
          </cell>
          <cell r="S1278" t="str">
            <v>Standard</v>
          </cell>
        </row>
        <row r="1279">
          <cell r="J1279">
            <v>354482774</v>
          </cell>
          <cell r="K1279"/>
          <cell r="L1279"/>
          <cell r="M1279"/>
          <cell r="N1279"/>
          <cell r="O1279"/>
          <cell r="P1279"/>
          <cell r="Q1279"/>
          <cell r="R1279" t="str">
            <v>Standard</v>
          </cell>
          <cell r="S1279" t="str">
            <v>Standard</v>
          </cell>
        </row>
        <row r="1280">
          <cell r="J1280">
            <v>354500627</v>
          </cell>
          <cell r="K1280"/>
          <cell r="L1280"/>
          <cell r="M1280"/>
          <cell r="N1280"/>
          <cell r="O1280"/>
          <cell r="P1280"/>
          <cell r="Q1280"/>
          <cell r="R1280" t="str">
            <v>Standard</v>
          </cell>
          <cell r="S1280" t="str">
            <v>Standard</v>
          </cell>
        </row>
        <row r="1281">
          <cell r="J1281">
            <v>354500865</v>
          </cell>
          <cell r="K1281"/>
          <cell r="L1281"/>
          <cell r="M1281"/>
          <cell r="N1281"/>
          <cell r="O1281"/>
          <cell r="P1281"/>
          <cell r="Q1281"/>
          <cell r="R1281" t="str">
            <v>Standard</v>
          </cell>
          <cell r="S1281" t="str">
            <v>Standard</v>
          </cell>
        </row>
        <row r="1282">
          <cell r="J1282">
            <v>354563190</v>
          </cell>
          <cell r="K1282">
            <v>3895.02</v>
          </cell>
          <cell r="L1282">
            <v>584.98</v>
          </cell>
          <cell r="M1282">
            <v>4480</v>
          </cell>
          <cell r="N1282">
            <v>62</v>
          </cell>
          <cell r="O1282">
            <v>62</v>
          </cell>
          <cell r="P1282"/>
          <cell r="Q1282"/>
          <cell r="R1282" t="str">
            <v>SMA 2</v>
          </cell>
          <cell r="S1282" t="str">
            <v>61-90</v>
          </cell>
        </row>
        <row r="1283">
          <cell r="J1283">
            <v>354566043</v>
          </cell>
          <cell r="K1283"/>
          <cell r="L1283"/>
          <cell r="M1283"/>
          <cell r="N1283"/>
          <cell r="O1283"/>
          <cell r="P1283"/>
          <cell r="Q1283"/>
          <cell r="R1283" t="str">
            <v>Standard</v>
          </cell>
          <cell r="S1283" t="str">
            <v>Standard</v>
          </cell>
        </row>
        <row r="1284">
          <cell r="J1284">
            <v>354577252</v>
          </cell>
          <cell r="K1284"/>
          <cell r="L1284"/>
          <cell r="M1284"/>
          <cell r="N1284"/>
          <cell r="O1284"/>
          <cell r="P1284"/>
          <cell r="Q1284"/>
          <cell r="R1284" t="str">
            <v>Standard</v>
          </cell>
          <cell r="S1284" t="str">
            <v>Standard</v>
          </cell>
        </row>
        <row r="1285">
          <cell r="J1285">
            <v>354589270</v>
          </cell>
          <cell r="K1285"/>
          <cell r="L1285"/>
          <cell r="M1285"/>
          <cell r="N1285"/>
          <cell r="O1285"/>
          <cell r="P1285"/>
          <cell r="Q1285"/>
          <cell r="R1285" t="str">
            <v>Standard</v>
          </cell>
          <cell r="S1285" t="str">
            <v>Standard</v>
          </cell>
        </row>
        <row r="1286">
          <cell r="J1286">
            <v>354589554</v>
          </cell>
          <cell r="K1286"/>
          <cell r="L1286"/>
          <cell r="M1286"/>
          <cell r="N1286"/>
          <cell r="O1286"/>
          <cell r="P1286"/>
          <cell r="Q1286"/>
          <cell r="R1286" t="str">
            <v>Standard</v>
          </cell>
          <cell r="S1286" t="str">
            <v>Standard</v>
          </cell>
        </row>
        <row r="1287">
          <cell r="J1287">
            <v>354593688</v>
          </cell>
          <cell r="K1287"/>
          <cell r="L1287"/>
          <cell r="M1287"/>
          <cell r="N1287"/>
          <cell r="O1287"/>
          <cell r="P1287"/>
          <cell r="Q1287"/>
          <cell r="R1287" t="str">
            <v>Standard</v>
          </cell>
          <cell r="S1287" t="str">
            <v>Standard</v>
          </cell>
        </row>
        <row r="1288">
          <cell r="J1288">
            <v>354593870</v>
          </cell>
          <cell r="K1288">
            <v>1898.86</v>
          </cell>
          <cell r="L1288">
            <v>341.14</v>
          </cell>
          <cell r="M1288">
            <v>2240</v>
          </cell>
          <cell r="N1288">
            <v>28</v>
          </cell>
          <cell r="O1288">
            <v>28</v>
          </cell>
          <cell r="P1288"/>
          <cell r="Q1288"/>
          <cell r="R1288" t="str">
            <v>SMA 0</v>
          </cell>
          <cell r="S1288" t="str">
            <v>1-30 Days</v>
          </cell>
        </row>
        <row r="1289">
          <cell r="J1289">
            <v>354597014</v>
          </cell>
          <cell r="K1289">
            <v>9387.81</v>
          </cell>
          <cell r="L1289">
            <v>1812.19</v>
          </cell>
          <cell r="M1289">
            <v>11200</v>
          </cell>
          <cell r="N1289">
            <v>152</v>
          </cell>
          <cell r="O1289">
            <v>152</v>
          </cell>
          <cell r="P1289" t="str">
            <v>Y</v>
          </cell>
          <cell r="Q1289"/>
          <cell r="R1289" t="str">
            <v>Sub</v>
          </cell>
          <cell r="S1289" t="str">
            <v>151-180</v>
          </cell>
        </row>
        <row r="1290">
          <cell r="J1290">
            <v>354599639</v>
          </cell>
          <cell r="K1290"/>
          <cell r="L1290"/>
          <cell r="M1290"/>
          <cell r="N1290"/>
          <cell r="O1290"/>
          <cell r="P1290"/>
          <cell r="Q1290"/>
          <cell r="R1290" t="str">
            <v>Standard</v>
          </cell>
          <cell r="S1290" t="str">
            <v>Standard</v>
          </cell>
        </row>
        <row r="1291">
          <cell r="J1291">
            <v>358284474</v>
          </cell>
          <cell r="K1291"/>
          <cell r="L1291"/>
          <cell r="M1291"/>
          <cell r="N1291"/>
          <cell r="O1291"/>
          <cell r="P1291"/>
          <cell r="Q1291"/>
          <cell r="R1291" t="str">
            <v>Standard</v>
          </cell>
          <cell r="S1291" t="str">
            <v>Standard</v>
          </cell>
        </row>
        <row r="1292">
          <cell r="J1292">
            <v>354599821</v>
          </cell>
          <cell r="K1292"/>
          <cell r="L1292"/>
          <cell r="M1292"/>
          <cell r="N1292"/>
          <cell r="O1292"/>
          <cell r="P1292"/>
          <cell r="Q1292"/>
          <cell r="R1292" t="str">
            <v>Standard</v>
          </cell>
          <cell r="S1292" t="str">
            <v>Standard</v>
          </cell>
        </row>
        <row r="1293">
          <cell r="J1293">
            <v>354605817</v>
          </cell>
          <cell r="K1293">
            <v>5713.92</v>
          </cell>
          <cell r="L1293">
            <v>1006.08</v>
          </cell>
          <cell r="M1293">
            <v>6720</v>
          </cell>
          <cell r="N1293">
            <v>82</v>
          </cell>
          <cell r="O1293">
            <v>82</v>
          </cell>
          <cell r="P1293"/>
          <cell r="Q1293"/>
          <cell r="R1293" t="str">
            <v>SMA 2</v>
          </cell>
          <cell r="S1293" t="str">
            <v>61-90</v>
          </cell>
        </row>
        <row r="1294">
          <cell r="J1294">
            <v>354608158</v>
          </cell>
          <cell r="K1294">
            <v>10883.26</v>
          </cell>
          <cell r="L1294">
            <v>2556.7399999999998</v>
          </cell>
          <cell r="M1294">
            <v>13440</v>
          </cell>
          <cell r="N1294">
            <v>182</v>
          </cell>
          <cell r="O1294">
            <v>182</v>
          </cell>
          <cell r="P1294" t="str">
            <v>Y</v>
          </cell>
          <cell r="Q1294"/>
          <cell r="R1294" t="str">
            <v>Sub</v>
          </cell>
          <cell r="S1294" t="str">
            <v>&gt;180</v>
          </cell>
        </row>
        <row r="1295">
          <cell r="J1295">
            <v>354609348</v>
          </cell>
          <cell r="K1295"/>
          <cell r="L1295"/>
          <cell r="M1295"/>
          <cell r="N1295"/>
          <cell r="O1295"/>
          <cell r="P1295"/>
          <cell r="Q1295"/>
          <cell r="R1295" t="str">
            <v>Standard</v>
          </cell>
          <cell r="S1295" t="str">
            <v>Standard</v>
          </cell>
        </row>
        <row r="1296">
          <cell r="J1296">
            <v>354611832</v>
          </cell>
          <cell r="K1296"/>
          <cell r="L1296"/>
          <cell r="M1296"/>
          <cell r="N1296"/>
          <cell r="O1296"/>
          <cell r="P1296"/>
          <cell r="Q1296"/>
          <cell r="R1296" t="str">
            <v>Standard</v>
          </cell>
          <cell r="S1296" t="str">
            <v>Standard</v>
          </cell>
        </row>
        <row r="1297">
          <cell r="J1297">
            <v>354615245</v>
          </cell>
          <cell r="K1297">
            <v>3847.46</v>
          </cell>
          <cell r="L1297">
            <v>632.54</v>
          </cell>
          <cell r="M1297">
            <v>4480</v>
          </cell>
          <cell r="N1297">
            <v>61</v>
          </cell>
          <cell r="O1297">
            <v>61</v>
          </cell>
          <cell r="P1297"/>
          <cell r="Q1297"/>
          <cell r="R1297" t="str">
            <v>SMA 2</v>
          </cell>
          <cell r="S1297" t="str">
            <v>61-90</v>
          </cell>
        </row>
        <row r="1298">
          <cell r="J1298">
            <v>354620614</v>
          </cell>
          <cell r="K1298">
            <v>17777.23</v>
          </cell>
          <cell r="L1298">
            <v>4622.7700000000004</v>
          </cell>
          <cell r="M1298">
            <v>22400</v>
          </cell>
          <cell r="N1298">
            <v>305</v>
          </cell>
          <cell r="O1298">
            <v>305</v>
          </cell>
          <cell r="P1298" t="str">
            <v>Y</v>
          </cell>
          <cell r="Q1298"/>
          <cell r="R1298" t="str">
            <v>W/O for written off cases</v>
          </cell>
          <cell r="S1298" t="str">
            <v>&gt;180</v>
          </cell>
        </row>
        <row r="1299">
          <cell r="J1299">
            <v>354622412</v>
          </cell>
          <cell r="K1299">
            <v>2510.0700000000002</v>
          </cell>
          <cell r="L1299">
            <v>78.930000000000007</v>
          </cell>
          <cell r="M1299">
            <v>2589</v>
          </cell>
          <cell r="N1299">
            <v>61</v>
          </cell>
          <cell r="O1299">
            <v>61</v>
          </cell>
          <cell r="P1299"/>
          <cell r="Q1299"/>
          <cell r="R1299" t="str">
            <v>SMA 2</v>
          </cell>
          <cell r="S1299" t="str">
            <v>61-90</v>
          </cell>
        </row>
        <row r="1300">
          <cell r="J1300">
            <v>354625107</v>
          </cell>
          <cell r="K1300"/>
          <cell r="L1300"/>
          <cell r="M1300"/>
          <cell r="N1300"/>
          <cell r="O1300"/>
          <cell r="P1300"/>
          <cell r="Q1300"/>
          <cell r="R1300" t="str">
            <v>Standard</v>
          </cell>
          <cell r="S1300" t="str">
            <v>Standard</v>
          </cell>
        </row>
        <row r="1301">
          <cell r="J1301">
            <v>358895437</v>
          </cell>
          <cell r="K1301"/>
          <cell r="L1301"/>
          <cell r="M1301"/>
          <cell r="N1301"/>
          <cell r="O1301"/>
          <cell r="P1301"/>
          <cell r="Q1301"/>
          <cell r="R1301" t="str">
            <v>Standard</v>
          </cell>
          <cell r="S1301" t="str">
            <v>Standard</v>
          </cell>
        </row>
        <row r="1302">
          <cell r="J1302">
            <v>354636466</v>
          </cell>
          <cell r="K1302">
            <v>1970.32</v>
          </cell>
          <cell r="L1302">
            <v>269.68</v>
          </cell>
          <cell r="M1302">
            <v>2240</v>
          </cell>
          <cell r="N1302">
            <v>33</v>
          </cell>
          <cell r="O1302">
            <v>33</v>
          </cell>
          <cell r="P1302"/>
          <cell r="Q1302"/>
          <cell r="R1302" t="str">
            <v>SMA 1</v>
          </cell>
          <cell r="S1302" t="str">
            <v>31-60</v>
          </cell>
        </row>
        <row r="1303">
          <cell r="J1303">
            <v>354636938</v>
          </cell>
          <cell r="K1303">
            <v>12852.97</v>
          </cell>
          <cell r="L1303">
            <v>2827.03</v>
          </cell>
          <cell r="M1303">
            <v>15680</v>
          </cell>
          <cell r="N1303">
            <v>215</v>
          </cell>
          <cell r="O1303">
            <v>215</v>
          </cell>
          <cell r="P1303" t="str">
            <v>Y</v>
          </cell>
          <cell r="Q1303"/>
          <cell r="R1303" t="str">
            <v>Sub</v>
          </cell>
          <cell r="S1303" t="str">
            <v>&gt;180</v>
          </cell>
        </row>
        <row r="1304">
          <cell r="J1304">
            <v>358895496</v>
          </cell>
          <cell r="K1304">
            <v>9040.27</v>
          </cell>
          <cell r="L1304">
            <v>4399.7299999999996</v>
          </cell>
          <cell r="M1304">
            <v>13440</v>
          </cell>
          <cell r="N1304">
            <v>209</v>
          </cell>
          <cell r="O1304">
            <v>209</v>
          </cell>
          <cell r="P1304" t="str">
            <v>Y</v>
          </cell>
          <cell r="Q1304"/>
          <cell r="R1304" t="str">
            <v>Sub</v>
          </cell>
          <cell r="S1304" t="str">
            <v>&gt;180</v>
          </cell>
        </row>
        <row r="1305">
          <cell r="J1305">
            <v>354639157</v>
          </cell>
          <cell r="K1305"/>
          <cell r="L1305"/>
          <cell r="M1305"/>
          <cell r="N1305"/>
          <cell r="O1305"/>
          <cell r="P1305"/>
          <cell r="Q1305"/>
          <cell r="R1305" t="str">
            <v>Standard</v>
          </cell>
          <cell r="S1305" t="str">
            <v>Standard</v>
          </cell>
        </row>
        <row r="1306">
          <cell r="J1306">
            <v>354641885</v>
          </cell>
          <cell r="K1306">
            <v>3899.56</v>
          </cell>
          <cell r="L1306">
            <v>580.44000000000005</v>
          </cell>
          <cell r="M1306">
            <v>4480</v>
          </cell>
          <cell r="N1306">
            <v>62</v>
          </cell>
          <cell r="O1306">
            <v>62</v>
          </cell>
          <cell r="P1306"/>
          <cell r="Q1306"/>
          <cell r="R1306" t="str">
            <v>SMA 2</v>
          </cell>
          <cell r="S1306" t="str">
            <v>61-90</v>
          </cell>
        </row>
        <row r="1307">
          <cell r="J1307">
            <v>355285754</v>
          </cell>
          <cell r="K1307"/>
          <cell r="L1307"/>
          <cell r="M1307"/>
          <cell r="N1307"/>
          <cell r="O1307"/>
          <cell r="P1307"/>
          <cell r="Q1307"/>
          <cell r="R1307" t="str">
            <v>Standard</v>
          </cell>
          <cell r="S1307" t="str">
            <v>Standard</v>
          </cell>
        </row>
        <row r="1308">
          <cell r="J1308">
            <v>354654833</v>
          </cell>
          <cell r="K1308"/>
          <cell r="L1308"/>
          <cell r="M1308"/>
          <cell r="N1308"/>
          <cell r="O1308"/>
          <cell r="P1308"/>
          <cell r="Q1308"/>
          <cell r="R1308" t="str">
            <v>Standard</v>
          </cell>
          <cell r="S1308" t="str">
            <v>Standard</v>
          </cell>
        </row>
        <row r="1309">
          <cell r="J1309">
            <v>354657807</v>
          </cell>
          <cell r="K1309"/>
          <cell r="L1309"/>
          <cell r="M1309"/>
          <cell r="N1309"/>
          <cell r="O1309"/>
          <cell r="P1309"/>
          <cell r="Q1309"/>
          <cell r="R1309" t="str">
            <v>Standard</v>
          </cell>
          <cell r="S1309" t="str">
            <v>Standard</v>
          </cell>
        </row>
        <row r="1310">
          <cell r="J1310">
            <v>354661019</v>
          </cell>
          <cell r="K1310"/>
          <cell r="L1310"/>
          <cell r="M1310"/>
          <cell r="N1310"/>
          <cell r="O1310"/>
          <cell r="P1310"/>
          <cell r="Q1310"/>
          <cell r="R1310" t="str">
            <v>Standard</v>
          </cell>
          <cell r="S1310" t="str">
            <v>Standard</v>
          </cell>
        </row>
        <row r="1311">
          <cell r="J1311">
            <v>354662786</v>
          </cell>
          <cell r="K1311"/>
          <cell r="L1311"/>
          <cell r="M1311"/>
          <cell r="N1311"/>
          <cell r="O1311"/>
          <cell r="P1311"/>
          <cell r="Q1311"/>
          <cell r="R1311" t="str">
            <v>Standard</v>
          </cell>
          <cell r="S1311" t="str">
            <v>Standard</v>
          </cell>
        </row>
        <row r="1312">
          <cell r="J1312">
            <v>358895493</v>
          </cell>
          <cell r="K1312"/>
          <cell r="L1312"/>
          <cell r="M1312"/>
          <cell r="N1312"/>
          <cell r="O1312"/>
          <cell r="P1312"/>
          <cell r="Q1312"/>
          <cell r="R1312" t="str">
            <v>Standard</v>
          </cell>
          <cell r="S1312" t="str">
            <v>Standard</v>
          </cell>
        </row>
        <row r="1313">
          <cell r="J1313">
            <v>354663871</v>
          </cell>
          <cell r="K1313"/>
          <cell r="L1313"/>
          <cell r="M1313"/>
          <cell r="N1313"/>
          <cell r="O1313"/>
          <cell r="P1313"/>
          <cell r="Q1313"/>
          <cell r="R1313" t="str">
            <v>Standard</v>
          </cell>
          <cell r="S1313" t="str">
            <v>Standard</v>
          </cell>
        </row>
        <row r="1314">
          <cell r="J1314">
            <v>355808194</v>
          </cell>
          <cell r="K1314">
            <v>16535.61</v>
          </cell>
          <cell r="L1314">
            <v>5864.39</v>
          </cell>
          <cell r="M1314">
            <v>22400</v>
          </cell>
          <cell r="N1314">
            <v>305</v>
          </cell>
          <cell r="O1314">
            <v>305</v>
          </cell>
          <cell r="P1314" t="str">
            <v>Y</v>
          </cell>
          <cell r="Q1314"/>
          <cell r="R1314" t="str">
            <v>W/O for written off cases</v>
          </cell>
          <cell r="S1314" t="str">
            <v>&gt;180</v>
          </cell>
        </row>
        <row r="1315">
          <cell r="J1315">
            <v>354665368</v>
          </cell>
          <cell r="K1315"/>
          <cell r="L1315"/>
          <cell r="M1315"/>
          <cell r="N1315"/>
          <cell r="O1315"/>
          <cell r="P1315"/>
          <cell r="Q1315"/>
          <cell r="R1315" t="str">
            <v>Standard</v>
          </cell>
          <cell r="S1315" t="str">
            <v>Standard</v>
          </cell>
        </row>
        <row r="1316">
          <cell r="J1316">
            <v>354668486</v>
          </cell>
          <cell r="K1316"/>
          <cell r="L1316"/>
          <cell r="M1316"/>
          <cell r="N1316"/>
          <cell r="O1316"/>
          <cell r="P1316"/>
          <cell r="Q1316"/>
          <cell r="R1316" t="str">
            <v>Standard</v>
          </cell>
          <cell r="S1316" t="str">
            <v>Standard</v>
          </cell>
        </row>
        <row r="1317">
          <cell r="J1317">
            <v>354668607</v>
          </cell>
          <cell r="K1317"/>
          <cell r="L1317"/>
          <cell r="M1317"/>
          <cell r="N1317"/>
          <cell r="O1317"/>
          <cell r="P1317"/>
          <cell r="Q1317"/>
          <cell r="R1317" t="str">
            <v>Standard</v>
          </cell>
          <cell r="S1317" t="str">
            <v>Standard</v>
          </cell>
        </row>
        <row r="1318">
          <cell r="J1318">
            <v>354670973</v>
          </cell>
          <cell r="K1318"/>
          <cell r="L1318"/>
          <cell r="M1318"/>
          <cell r="N1318"/>
          <cell r="O1318"/>
          <cell r="P1318"/>
          <cell r="Q1318"/>
          <cell r="R1318" t="str">
            <v>Standard</v>
          </cell>
          <cell r="S1318" t="str">
            <v>Standard</v>
          </cell>
        </row>
        <row r="1319">
          <cell r="J1319">
            <v>354671260</v>
          </cell>
          <cell r="K1319"/>
          <cell r="L1319"/>
          <cell r="M1319"/>
          <cell r="N1319"/>
          <cell r="O1319"/>
          <cell r="P1319"/>
          <cell r="Q1319"/>
          <cell r="R1319" t="str">
            <v>Standard</v>
          </cell>
          <cell r="S1319" t="str">
            <v>Standard</v>
          </cell>
        </row>
        <row r="1320">
          <cell r="J1320">
            <v>354672546</v>
          </cell>
          <cell r="K1320"/>
          <cell r="L1320"/>
          <cell r="M1320"/>
          <cell r="N1320"/>
          <cell r="O1320"/>
          <cell r="P1320"/>
          <cell r="Q1320"/>
          <cell r="R1320" t="str">
            <v>Standard</v>
          </cell>
          <cell r="S1320" t="str">
            <v>Standard</v>
          </cell>
        </row>
        <row r="1321">
          <cell r="J1321">
            <v>354672645</v>
          </cell>
          <cell r="K1321"/>
          <cell r="L1321"/>
          <cell r="M1321"/>
          <cell r="N1321"/>
          <cell r="O1321"/>
          <cell r="P1321"/>
          <cell r="Q1321"/>
          <cell r="R1321" t="str">
            <v>Standard</v>
          </cell>
          <cell r="S1321" t="str">
            <v>Standard</v>
          </cell>
        </row>
        <row r="1322">
          <cell r="J1322">
            <v>354683487</v>
          </cell>
          <cell r="K1322"/>
          <cell r="L1322"/>
          <cell r="M1322"/>
          <cell r="N1322"/>
          <cell r="O1322"/>
          <cell r="P1322"/>
          <cell r="Q1322"/>
          <cell r="R1322" t="str">
            <v>Standard</v>
          </cell>
          <cell r="S1322" t="str">
            <v>Standard</v>
          </cell>
        </row>
        <row r="1323">
          <cell r="J1323">
            <v>354683634</v>
          </cell>
          <cell r="K1323"/>
          <cell r="L1323"/>
          <cell r="M1323"/>
          <cell r="N1323"/>
          <cell r="O1323"/>
          <cell r="P1323"/>
          <cell r="Q1323"/>
          <cell r="R1323" t="str">
            <v>Standard</v>
          </cell>
          <cell r="S1323" t="str">
            <v>Standard</v>
          </cell>
        </row>
        <row r="1324">
          <cell r="J1324">
            <v>354683879</v>
          </cell>
          <cell r="K1324">
            <v>12860.67</v>
          </cell>
          <cell r="L1324">
            <v>2819.33</v>
          </cell>
          <cell r="M1324">
            <v>15680</v>
          </cell>
          <cell r="N1324">
            <v>206</v>
          </cell>
          <cell r="O1324">
            <v>206</v>
          </cell>
          <cell r="P1324" t="str">
            <v>Y</v>
          </cell>
          <cell r="Q1324"/>
          <cell r="R1324" t="str">
            <v>Sub</v>
          </cell>
          <cell r="S1324" t="str">
            <v>&gt;180</v>
          </cell>
        </row>
        <row r="1325">
          <cell r="J1325">
            <v>354688230</v>
          </cell>
          <cell r="K1325"/>
          <cell r="L1325"/>
          <cell r="M1325"/>
          <cell r="N1325"/>
          <cell r="O1325"/>
          <cell r="P1325"/>
          <cell r="Q1325"/>
          <cell r="R1325" t="str">
            <v>Standard</v>
          </cell>
          <cell r="S1325" t="str">
            <v>Standard</v>
          </cell>
        </row>
        <row r="1326">
          <cell r="J1326">
            <v>354690038</v>
          </cell>
          <cell r="K1326"/>
          <cell r="L1326"/>
          <cell r="M1326"/>
          <cell r="N1326"/>
          <cell r="O1326"/>
          <cell r="P1326"/>
          <cell r="Q1326"/>
          <cell r="R1326" t="str">
            <v>Standard</v>
          </cell>
          <cell r="S1326" t="str">
            <v>Standard</v>
          </cell>
        </row>
        <row r="1327">
          <cell r="J1327">
            <v>354691646</v>
          </cell>
          <cell r="K1327"/>
          <cell r="L1327"/>
          <cell r="M1327"/>
          <cell r="N1327"/>
          <cell r="O1327"/>
          <cell r="P1327"/>
          <cell r="Q1327"/>
          <cell r="R1327" t="str">
            <v>Standard</v>
          </cell>
          <cell r="S1327" t="str">
            <v>Standard</v>
          </cell>
        </row>
        <row r="1328">
          <cell r="J1328">
            <v>354697491</v>
          </cell>
          <cell r="K1328"/>
          <cell r="L1328"/>
          <cell r="M1328"/>
          <cell r="N1328"/>
          <cell r="O1328"/>
          <cell r="P1328"/>
          <cell r="Q1328"/>
          <cell r="R1328" t="str">
            <v>Standard</v>
          </cell>
          <cell r="S1328" t="str">
            <v>Standard</v>
          </cell>
        </row>
        <row r="1329">
          <cell r="J1329">
            <v>358186665</v>
          </cell>
          <cell r="K1329"/>
          <cell r="L1329"/>
          <cell r="M1329"/>
          <cell r="N1329"/>
          <cell r="O1329"/>
          <cell r="P1329"/>
          <cell r="Q1329"/>
          <cell r="R1329" t="str">
            <v>Standard</v>
          </cell>
          <cell r="S1329" t="str">
            <v>Standard</v>
          </cell>
        </row>
        <row r="1330">
          <cell r="J1330">
            <v>354697680</v>
          </cell>
          <cell r="K1330">
            <v>3724.33</v>
          </cell>
          <cell r="L1330">
            <v>755.67</v>
          </cell>
          <cell r="M1330">
            <v>4480</v>
          </cell>
          <cell r="N1330">
            <v>58</v>
          </cell>
          <cell r="O1330">
            <v>58</v>
          </cell>
          <cell r="P1330" t="str">
            <v>Y</v>
          </cell>
          <cell r="Q1330">
            <v>57</v>
          </cell>
          <cell r="R1330" t="str">
            <v>Sub</v>
          </cell>
          <cell r="S1330" t="str">
            <v>31-60</v>
          </cell>
        </row>
        <row r="1331">
          <cell r="J1331">
            <v>354701153</v>
          </cell>
          <cell r="K1331"/>
          <cell r="L1331"/>
          <cell r="M1331"/>
          <cell r="N1331"/>
          <cell r="O1331"/>
          <cell r="P1331"/>
          <cell r="Q1331"/>
          <cell r="R1331" t="str">
            <v>Standard</v>
          </cell>
          <cell r="S1331" t="str">
            <v>Standard</v>
          </cell>
        </row>
        <row r="1332">
          <cell r="J1332">
            <v>354701182</v>
          </cell>
          <cell r="K1332"/>
          <cell r="L1332"/>
          <cell r="M1332"/>
          <cell r="N1332"/>
          <cell r="O1332"/>
          <cell r="P1332"/>
          <cell r="Q1332"/>
          <cell r="R1332" t="str">
            <v>Standard</v>
          </cell>
          <cell r="S1332" t="str">
            <v>Standard</v>
          </cell>
        </row>
        <row r="1333">
          <cell r="J1333">
            <v>357288478</v>
          </cell>
          <cell r="K1333">
            <v>22442.49</v>
          </cell>
          <cell r="L1333">
            <v>10917.51</v>
          </cell>
          <cell r="M1333">
            <v>33360</v>
          </cell>
          <cell r="N1333">
            <v>366</v>
          </cell>
          <cell r="O1333">
            <v>366</v>
          </cell>
          <cell r="P1333" t="str">
            <v>Y</v>
          </cell>
          <cell r="Q1333"/>
          <cell r="R1333" t="str">
            <v>W/O for written off cases</v>
          </cell>
          <cell r="S1333" t="str">
            <v>&gt;180</v>
          </cell>
        </row>
        <row r="1334">
          <cell r="J1334">
            <v>354722339</v>
          </cell>
          <cell r="K1334">
            <v>15632.64</v>
          </cell>
          <cell r="L1334">
            <v>4527.3599999999997</v>
          </cell>
          <cell r="M1334">
            <v>20160</v>
          </cell>
          <cell r="N1334">
            <v>271</v>
          </cell>
          <cell r="O1334">
            <v>271</v>
          </cell>
          <cell r="P1334" t="str">
            <v>Y</v>
          </cell>
          <cell r="Q1334"/>
          <cell r="R1334" t="str">
            <v>W/O for written off cases</v>
          </cell>
          <cell r="S1334" t="str">
            <v>&gt;180</v>
          </cell>
        </row>
        <row r="1335">
          <cell r="J1335">
            <v>354724049</v>
          </cell>
          <cell r="K1335"/>
          <cell r="L1335"/>
          <cell r="M1335"/>
          <cell r="N1335"/>
          <cell r="O1335"/>
          <cell r="P1335"/>
          <cell r="Q1335"/>
          <cell r="R1335" t="str">
            <v>Standard</v>
          </cell>
          <cell r="S1335" t="str">
            <v>Standard</v>
          </cell>
        </row>
        <row r="1336">
          <cell r="J1336">
            <v>354725430</v>
          </cell>
          <cell r="K1336">
            <v>15632.64</v>
          </cell>
          <cell r="L1336">
            <v>4527.3599999999997</v>
          </cell>
          <cell r="M1336">
            <v>20160</v>
          </cell>
          <cell r="N1336">
            <v>271</v>
          </cell>
          <cell r="O1336">
            <v>271</v>
          </cell>
          <cell r="P1336" t="str">
            <v>Y</v>
          </cell>
          <cell r="Q1336"/>
          <cell r="R1336" t="str">
            <v>W/O for written off cases</v>
          </cell>
          <cell r="S1336" t="str">
            <v>&gt;180</v>
          </cell>
        </row>
        <row r="1337">
          <cell r="J1337">
            <v>357600348</v>
          </cell>
          <cell r="K1337">
            <v>13147.02</v>
          </cell>
          <cell r="L1337">
            <v>3012.98</v>
          </cell>
          <cell r="M1337">
            <v>16160</v>
          </cell>
          <cell r="N1337">
            <v>243</v>
          </cell>
          <cell r="O1337">
            <v>271</v>
          </cell>
          <cell r="P1337" t="str">
            <v>Y</v>
          </cell>
          <cell r="Q1337"/>
          <cell r="R1337" t="str">
            <v>W/O for written off cases</v>
          </cell>
          <cell r="S1337" t="str">
            <v>&gt;180</v>
          </cell>
        </row>
        <row r="1338">
          <cell r="J1338">
            <v>354728808</v>
          </cell>
          <cell r="K1338">
            <v>15632.64</v>
          </cell>
          <cell r="L1338">
            <v>4527.3599999999997</v>
          </cell>
          <cell r="M1338">
            <v>20160</v>
          </cell>
          <cell r="N1338">
            <v>271</v>
          </cell>
          <cell r="O1338">
            <v>271</v>
          </cell>
          <cell r="P1338" t="str">
            <v>Y</v>
          </cell>
          <cell r="Q1338"/>
          <cell r="R1338" t="str">
            <v>W/O for written off cases</v>
          </cell>
          <cell r="S1338" t="str">
            <v>&gt;180</v>
          </cell>
        </row>
        <row r="1339">
          <cell r="J1339">
            <v>354730369</v>
          </cell>
          <cell r="K1339"/>
          <cell r="L1339"/>
          <cell r="M1339"/>
          <cell r="N1339"/>
          <cell r="O1339"/>
          <cell r="P1339"/>
          <cell r="Q1339"/>
          <cell r="R1339" t="str">
            <v>Standard</v>
          </cell>
          <cell r="S1339" t="str">
            <v>Standard</v>
          </cell>
        </row>
        <row r="1340">
          <cell r="J1340">
            <v>354730478</v>
          </cell>
          <cell r="K1340"/>
          <cell r="L1340"/>
          <cell r="M1340"/>
          <cell r="N1340"/>
          <cell r="O1340"/>
          <cell r="P1340"/>
          <cell r="Q1340"/>
          <cell r="R1340" t="str">
            <v>Standard</v>
          </cell>
          <cell r="S1340" t="str">
            <v>Standard</v>
          </cell>
        </row>
        <row r="1341">
          <cell r="J1341">
            <v>354744008</v>
          </cell>
          <cell r="K1341"/>
          <cell r="L1341"/>
          <cell r="M1341"/>
          <cell r="N1341"/>
          <cell r="O1341"/>
          <cell r="P1341"/>
          <cell r="Q1341"/>
          <cell r="R1341" t="str">
            <v>Standard</v>
          </cell>
          <cell r="S1341" t="str">
            <v>Standard</v>
          </cell>
        </row>
        <row r="1342">
          <cell r="J1342">
            <v>358714522</v>
          </cell>
          <cell r="K1342"/>
          <cell r="L1342"/>
          <cell r="M1342"/>
          <cell r="N1342"/>
          <cell r="O1342"/>
          <cell r="P1342"/>
          <cell r="Q1342"/>
          <cell r="R1342" t="str">
            <v>Standard</v>
          </cell>
          <cell r="S1342" t="str">
            <v>Standard</v>
          </cell>
        </row>
        <row r="1343">
          <cell r="J1343">
            <v>354745877</v>
          </cell>
          <cell r="K1343"/>
          <cell r="L1343"/>
          <cell r="M1343"/>
          <cell r="N1343"/>
          <cell r="O1343"/>
          <cell r="P1343"/>
          <cell r="Q1343"/>
          <cell r="R1343" t="str">
            <v>Standard</v>
          </cell>
          <cell r="S1343" t="str">
            <v>Standard</v>
          </cell>
        </row>
        <row r="1344">
          <cell r="J1344">
            <v>354746822</v>
          </cell>
          <cell r="K1344">
            <v>3743.78</v>
          </cell>
          <cell r="L1344">
            <v>736.22</v>
          </cell>
          <cell r="M1344">
            <v>4480</v>
          </cell>
          <cell r="N1344">
            <v>61</v>
          </cell>
          <cell r="O1344">
            <v>61</v>
          </cell>
          <cell r="P1344"/>
          <cell r="Q1344"/>
          <cell r="R1344" t="str">
            <v>SMA 2</v>
          </cell>
          <cell r="S1344" t="str">
            <v>61-90</v>
          </cell>
        </row>
        <row r="1345">
          <cell r="J1345">
            <v>354748181</v>
          </cell>
          <cell r="K1345"/>
          <cell r="L1345"/>
          <cell r="M1345"/>
          <cell r="N1345"/>
          <cell r="O1345"/>
          <cell r="P1345"/>
          <cell r="Q1345"/>
          <cell r="R1345" t="str">
            <v>Standard</v>
          </cell>
          <cell r="S1345" t="str">
            <v>Standard</v>
          </cell>
        </row>
        <row r="1346">
          <cell r="J1346">
            <v>354753981</v>
          </cell>
          <cell r="K1346">
            <v>14153.71</v>
          </cell>
          <cell r="L1346">
            <v>3766.29</v>
          </cell>
          <cell r="M1346">
            <v>17920</v>
          </cell>
          <cell r="N1346">
            <v>243</v>
          </cell>
          <cell r="O1346">
            <v>243</v>
          </cell>
          <cell r="P1346" t="str">
            <v>Y</v>
          </cell>
          <cell r="Q1346"/>
          <cell r="R1346" t="str">
            <v>Sub</v>
          </cell>
          <cell r="S1346" t="str">
            <v>&gt;180</v>
          </cell>
        </row>
        <row r="1347">
          <cell r="J1347">
            <v>354784002</v>
          </cell>
          <cell r="K1347">
            <v>20280.45</v>
          </cell>
          <cell r="L1347">
            <v>6599.55</v>
          </cell>
          <cell r="M1347">
            <v>26880</v>
          </cell>
          <cell r="N1347">
            <v>366</v>
          </cell>
          <cell r="O1347">
            <v>366</v>
          </cell>
          <cell r="P1347" t="str">
            <v>Y</v>
          </cell>
          <cell r="Q1347"/>
          <cell r="R1347" t="str">
            <v>W/O for written off cases</v>
          </cell>
          <cell r="S1347" t="str">
            <v>&gt;180</v>
          </cell>
        </row>
        <row r="1348">
          <cell r="J1348">
            <v>354789350</v>
          </cell>
          <cell r="K1348"/>
          <cell r="L1348"/>
          <cell r="M1348"/>
          <cell r="N1348"/>
          <cell r="O1348"/>
          <cell r="P1348"/>
          <cell r="Q1348"/>
          <cell r="R1348" t="str">
            <v>Standard</v>
          </cell>
          <cell r="S1348" t="str">
            <v>Standard</v>
          </cell>
        </row>
        <row r="1349">
          <cell r="J1349">
            <v>354789952</v>
          </cell>
          <cell r="K1349">
            <v>1953.24</v>
          </cell>
          <cell r="L1349">
            <v>286.76</v>
          </cell>
          <cell r="M1349">
            <v>2240</v>
          </cell>
          <cell r="N1349">
            <v>3</v>
          </cell>
          <cell r="O1349">
            <v>3</v>
          </cell>
          <cell r="P1349"/>
          <cell r="Q1349"/>
          <cell r="R1349" t="str">
            <v>SMA 0</v>
          </cell>
          <cell r="S1349" t="str">
            <v>1-30 Days</v>
          </cell>
        </row>
        <row r="1350">
          <cell r="J1350">
            <v>354841396</v>
          </cell>
          <cell r="K1350"/>
          <cell r="L1350"/>
          <cell r="M1350"/>
          <cell r="N1350"/>
          <cell r="O1350"/>
          <cell r="P1350"/>
          <cell r="Q1350"/>
          <cell r="R1350" t="str">
            <v>Standard</v>
          </cell>
          <cell r="S1350" t="str">
            <v>Standard</v>
          </cell>
        </row>
        <row r="1351">
          <cell r="J1351">
            <v>358577836</v>
          </cell>
          <cell r="K1351">
            <v>4420.51</v>
          </cell>
          <cell r="L1351">
            <v>1969.49</v>
          </cell>
          <cell r="M1351">
            <v>6390</v>
          </cell>
          <cell r="N1351">
            <v>89</v>
          </cell>
          <cell r="O1351">
            <v>89</v>
          </cell>
          <cell r="P1351"/>
          <cell r="Q1351"/>
          <cell r="R1351" t="str">
            <v>SMA 2</v>
          </cell>
          <cell r="S1351" t="str">
            <v>61-90</v>
          </cell>
        </row>
        <row r="1352">
          <cell r="J1352">
            <v>354843423</v>
          </cell>
          <cell r="K1352">
            <v>1926.06</v>
          </cell>
          <cell r="L1352">
            <v>313.94</v>
          </cell>
          <cell r="M1352">
            <v>2240</v>
          </cell>
          <cell r="N1352">
            <v>2</v>
          </cell>
          <cell r="O1352">
            <v>2</v>
          </cell>
          <cell r="P1352"/>
          <cell r="Q1352"/>
          <cell r="R1352" t="str">
            <v>SMA 0</v>
          </cell>
          <cell r="S1352" t="str">
            <v>1-30 Days</v>
          </cell>
        </row>
        <row r="1353">
          <cell r="J1353">
            <v>354846484</v>
          </cell>
          <cell r="K1353">
            <v>7335.91</v>
          </cell>
          <cell r="L1353">
            <v>1624.09</v>
          </cell>
          <cell r="M1353">
            <v>8960</v>
          </cell>
          <cell r="N1353">
            <v>123</v>
          </cell>
          <cell r="O1353">
            <v>123</v>
          </cell>
          <cell r="P1353" t="str">
            <v>Y</v>
          </cell>
          <cell r="Q1353"/>
          <cell r="R1353" t="str">
            <v>Sub</v>
          </cell>
          <cell r="S1353" t="str">
            <v>121-150</v>
          </cell>
        </row>
        <row r="1354">
          <cell r="J1354">
            <v>357515453</v>
          </cell>
          <cell r="K1354">
            <v>5142.6099999999997</v>
          </cell>
          <cell r="L1354">
            <v>917.39</v>
          </cell>
          <cell r="M1354">
            <v>6060</v>
          </cell>
          <cell r="N1354">
            <v>93</v>
          </cell>
          <cell r="O1354">
            <v>123</v>
          </cell>
          <cell r="P1354" t="str">
            <v>Y</v>
          </cell>
          <cell r="Q1354"/>
          <cell r="R1354" t="str">
            <v>Sub</v>
          </cell>
          <cell r="S1354" t="str">
            <v>121-150</v>
          </cell>
        </row>
        <row r="1355">
          <cell r="J1355">
            <v>354850793</v>
          </cell>
          <cell r="K1355"/>
          <cell r="L1355"/>
          <cell r="M1355"/>
          <cell r="N1355"/>
          <cell r="O1355"/>
          <cell r="P1355"/>
          <cell r="Q1355"/>
          <cell r="R1355" t="str">
            <v>Standard</v>
          </cell>
          <cell r="S1355" t="str">
            <v>Standard</v>
          </cell>
        </row>
        <row r="1356">
          <cell r="J1356">
            <v>354851610</v>
          </cell>
          <cell r="K1356"/>
          <cell r="L1356"/>
          <cell r="M1356"/>
          <cell r="N1356"/>
          <cell r="O1356"/>
          <cell r="P1356"/>
          <cell r="Q1356"/>
          <cell r="R1356" t="str">
            <v>Standard</v>
          </cell>
          <cell r="S1356" t="str">
            <v>Standard</v>
          </cell>
        </row>
        <row r="1357">
          <cell r="J1357">
            <v>354853986</v>
          </cell>
          <cell r="K1357">
            <v>3801.02</v>
          </cell>
          <cell r="L1357">
            <v>678.98</v>
          </cell>
          <cell r="M1357">
            <v>4480</v>
          </cell>
          <cell r="N1357">
            <v>53</v>
          </cell>
          <cell r="O1357">
            <v>53</v>
          </cell>
          <cell r="P1357"/>
          <cell r="Q1357"/>
          <cell r="R1357" t="str">
            <v>SMA 1</v>
          </cell>
          <cell r="S1357" t="str">
            <v>31-60</v>
          </cell>
        </row>
        <row r="1358">
          <cell r="J1358">
            <v>354855750</v>
          </cell>
          <cell r="K1358"/>
          <cell r="L1358"/>
          <cell r="M1358"/>
          <cell r="N1358"/>
          <cell r="O1358"/>
          <cell r="P1358"/>
          <cell r="Q1358"/>
          <cell r="R1358" t="str">
            <v>Standard</v>
          </cell>
          <cell r="S1358" t="str">
            <v>Standard</v>
          </cell>
        </row>
        <row r="1359">
          <cell r="J1359">
            <v>354859523</v>
          </cell>
          <cell r="K1359"/>
          <cell r="L1359"/>
          <cell r="M1359"/>
          <cell r="N1359"/>
          <cell r="O1359"/>
          <cell r="P1359"/>
          <cell r="Q1359"/>
          <cell r="R1359" t="str">
            <v>Standard</v>
          </cell>
          <cell r="S1359" t="str">
            <v>Standard</v>
          </cell>
        </row>
        <row r="1360">
          <cell r="J1360">
            <v>354859695</v>
          </cell>
          <cell r="K1360"/>
          <cell r="L1360"/>
          <cell r="M1360"/>
          <cell r="N1360"/>
          <cell r="O1360"/>
          <cell r="P1360"/>
          <cell r="Q1360"/>
          <cell r="R1360" t="str">
            <v>Standard</v>
          </cell>
          <cell r="S1360" t="str">
            <v>Standard</v>
          </cell>
        </row>
        <row r="1361">
          <cell r="J1361">
            <v>354865816</v>
          </cell>
          <cell r="K1361"/>
          <cell r="L1361"/>
          <cell r="M1361"/>
          <cell r="N1361"/>
          <cell r="O1361"/>
          <cell r="P1361"/>
          <cell r="Q1361"/>
          <cell r="R1361" t="str">
            <v>Standard</v>
          </cell>
          <cell r="S1361" t="str">
            <v>Standard</v>
          </cell>
        </row>
        <row r="1362">
          <cell r="J1362">
            <v>354869292</v>
          </cell>
          <cell r="K1362"/>
          <cell r="L1362"/>
          <cell r="M1362"/>
          <cell r="N1362"/>
          <cell r="O1362"/>
          <cell r="P1362"/>
          <cell r="Q1362"/>
          <cell r="R1362" t="str">
            <v>Standard</v>
          </cell>
          <cell r="S1362" t="str">
            <v>Standard</v>
          </cell>
        </row>
        <row r="1363">
          <cell r="J1363">
            <v>354870233</v>
          </cell>
          <cell r="K1363"/>
          <cell r="L1363"/>
          <cell r="M1363"/>
          <cell r="N1363"/>
          <cell r="O1363"/>
          <cell r="P1363"/>
          <cell r="Q1363"/>
          <cell r="R1363" t="str">
            <v>Standard</v>
          </cell>
          <cell r="S1363" t="str">
            <v>Standard</v>
          </cell>
        </row>
        <row r="1364">
          <cell r="J1364">
            <v>354878729</v>
          </cell>
          <cell r="K1364"/>
          <cell r="L1364"/>
          <cell r="M1364"/>
          <cell r="N1364"/>
          <cell r="O1364"/>
          <cell r="P1364"/>
          <cell r="Q1364"/>
          <cell r="R1364" t="str">
            <v>Standard</v>
          </cell>
          <cell r="S1364" t="str">
            <v>Standard</v>
          </cell>
        </row>
        <row r="1365">
          <cell r="J1365">
            <v>354879284</v>
          </cell>
          <cell r="K1365">
            <v>21839.99</v>
          </cell>
          <cell r="L1365">
            <v>7280.01</v>
          </cell>
          <cell r="M1365">
            <v>29120</v>
          </cell>
          <cell r="N1365">
            <v>397</v>
          </cell>
          <cell r="O1365">
            <v>397</v>
          </cell>
          <cell r="P1365" t="str">
            <v>Y</v>
          </cell>
          <cell r="Q1365"/>
          <cell r="R1365" t="str">
            <v>W/O for written off cases</v>
          </cell>
          <cell r="S1365" t="str">
            <v>&gt;180</v>
          </cell>
        </row>
        <row r="1366">
          <cell r="J1366">
            <v>354881709</v>
          </cell>
          <cell r="K1366"/>
          <cell r="L1366"/>
          <cell r="M1366"/>
          <cell r="N1366"/>
          <cell r="O1366"/>
          <cell r="P1366"/>
          <cell r="Q1366"/>
          <cell r="R1366" t="str">
            <v>Standard</v>
          </cell>
          <cell r="S1366" t="str">
            <v>Standard</v>
          </cell>
        </row>
        <row r="1367">
          <cell r="J1367">
            <v>354884463</v>
          </cell>
          <cell r="K1367">
            <v>3751.88</v>
          </cell>
          <cell r="L1367">
            <v>728.12</v>
          </cell>
          <cell r="M1367">
            <v>4480</v>
          </cell>
          <cell r="N1367">
            <v>61</v>
          </cell>
          <cell r="O1367">
            <v>61</v>
          </cell>
          <cell r="P1367"/>
          <cell r="Q1367"/>
          <cell r="R1367" t="str">
            <v>SMA 2</v>
          </cell>
          <cell r="S1367" t="str">
            <v>61-90</v>
          </cell>
        </row>
        <row r="1368">
          <cell r="J1368">
            <v>354896776</v>
          </cell>
          <cell r="K1368"/>
          <cell r="L1368"/>
          <cell r="M1368"/>
          <cell r="N1368"/>
          <cell r="O1368"/>
          <cell r="P1368"/>
          <cell r="Q1368"/>
          <cell r="R1368" t="str">
            <v>Standard</v>
          </cell>
          <cell r="S1368" t="str">
            <v>Standard</v>
          </cell>
        </row>
        <row r="1369">
          <cell r="J1369">
            <v>354896812</v>
          </cell>
          <cell r="K1369"/>
          <cell r="L1369"/>
          <cell r="M1369"/>
          <cell r="N1369"/>
          <cell r="O1369"/>
          <cell r="P1369"/>
          <cell r="Q1369"/>
          <cell r="R1369" t="str">
            <v>Standard</v>
          </cell>
          <cell r="S1369" t="str">
            <v>Standard</v>
          </cell>
        </row>
        <row r="1370">
          <cell r="J1370">
            <v>354899027</v>
          </cell>
          <cell r="K1370"/>
          <cell r="L1370"/>
          <cell r="M1370"/>
          <cell r="N1370"/>
          <cell r="O1370"/>
          <cell r="P1370"/>
          <cell r="Q1370"/>
          <cell r="R1370" t="str">
            <v>Standard</v>
          </cell>
          <cell r="S1370" t="str">
            <v>Standard</v>
          </cell>
        </row>
        <row r="1371">
          <cell r="J1371">
            <v>354903098</v>
          </cell>
          <cell r="K1371"/>
          <cell r="L1371"/>
          <cell r="M1371"/>
          <cell r="N1371"/>
          <cell r="O1371"/>
          <cell r="P1371"/>
          <cell r="Q1371"/>
          <cell r="R1371" t="str">
            <v>Standard</v>
          </cell>
          <cell r="S1371" t="str">
            <v>Standard</v>
          </cell>
        </row>
        <row r="1372">
          <cell r="J1372">
            <v>354916375</v>
          </cell>
          <cell r="K1372"/>
          <cell r="L1372"/>
          <cell r="M1372"/>
          <cell r="N1372"/>
          <cell r="O1372"/>
          <cell r="P1372"/>
          <cell r="Q1372"/>
          <cell r="R1372" t="str">
            <v>Standard</v>
          </cell>
          <cell r="S1372" t="str">
            <v>Standard</v>
          </cell>
        </row>
        <row r="1373">
          <cell r="J1373">
            <v>354916510</v>
          </cell>
          <cell r="K1373"/>
          <cell r="L1373"/>
          <cell r="M1373"/>
          <cell r="N1373"/>
          <cell r="O1373"/>
          <cell r="P1373"/>
          <cell r="Q1373"/>
          <cell r="R1373" t="str">
            <v>Standard</v>
          </cell>
          <cell r="S1373" t="str">
            <v>Standard</v>
          </cell>
        </row>
        <row r="1374">
          <cell r="J1374">
            <v>354916558</v>
          </cell>
          <cell r="K1374"/>
          <cell r="L1374"/>
          <cell r="M1374"/>
          <cell r="N1374"/>
          <cell r="O1374"/>
          <cell r="P1374"/>
          <cell r="Q1374"/>
          <cell r="R1374" t="str">
            <v>Standard</v>
          </cell>
          <cell r="S1374" t="str">
            <v>Standard</v>
          </cell>
        </row>
        <row r="1375">
          <cell r="J1375">
            <v>354919814</v>
          </cell>
          <cell r="K1375"/>
          <cell r="L1375"/>
          <cell r="M1375"/>
          <cell r="N1375"/>
          <cell r="O1375"/>
          <cell r="P1375"/>
          <cell r="Q1375"/>
          <cell r="R1375" t="str">
            <v>Standard</v>
          </cell>
          <cell r="S1375" t="str">
            <v>Standard</v>
          </cell>
        </row>
        <row r="1376">
          <cell r="J1376">
            <v>354921220</v>
          </cell>
          <cell r="K1376"/>
          <cell r="L1376"/>
          <cell r="M1376"/>
          <cell r="N1376"/>
          <cell r="O1376"/>
          <cell r="P1376"/>
          <cell r="Q1376"/>
          <cell r="R1376" t="str">
            <v>Standard</v>
          </cell>
          <cell r="S1376" t="str">
            <v>Standard</v>
          </cell>
        </row>
        <row r="1377">
          <cell r="J1377">
            <v>354921333</v>
          </cell>
          <cell r="K1377"/>
          <cell r="L1377"/>
          <cell r="M1377"/>
          <cell r="N1377"/>
          <cell r="O1377"/>
          <cell r="P1377"/>
          <cell r="Q1377"/>
          <cell r="R1377" t="str">
            <v>Standard</v>
          </cell>
          <cell r="S1377" t="str">
            <v>Standard</v>
          </cell>
        </row>
        <row r="1378">
          <cell r="J1378">
            <v>354922492</v>
          </cell>
          <cell r="K1378"/>
          <cell r="L1378"/>
          <cell r="M1378"/>
          <cell r="N1378"/>
          <cell r="O1378"/>
          <cell r="P1378"/>
          <cell r="Q1378"/>
          <cell r="R1378" t="str">
            <v>Standard</v>
          </cell>
          <cell r="S1378" t="str">
            <v>Standard</v>
          </cell>
        </row>
        <row r="1379">
          <cell r="J1379">
            <v>354926559</v>
          </cell>
          <cell r="K1379"/>
          <cell r="L1379"/>
          <cell r="M1379"/>
          <cell r="N1379"/>
          <cell r="O1379"/>
          <cell r="P1379"/>
          <cell r="Q1379"/>
          <cell r="R1379" t="str">
            <v>Standard</v>
          </cell>
          <cell r="S1379" t="str">
            <v>Standard</v>
          </cell>
        </row>
        <row r="1380">
          <cell r="J1380">
            <v>354928477</v>
          </cell>
          <cell r="K1380"/>
          <cell r="L1380"/>
          <cell r="M1380"/>
          <cell r="N1380"/>
          <cell r="O1380"/>
          <cell r="P1380"/>
          <cell r="Q1380"/>
          <cell r="R1380" t="str">
            <v>Standard</v>
          </cell>
          <cell r="S1380" t="str">
            <v>Standard</v>
          </cell>
        </row>
        <row r="1381">
          <cell r="J1381">
            <v>354928652</v>
          </cell>
          <cell r="K1381"/>
          <cell r="L1381"/>
          <cell r="M1381"/>
          <cell r="N1381"/>
          <cell r="O1381"/>
          <cell r="P1381"/>
          <cell r="Q1381"/>
          <cell r="R1381" t="str">
            <v>Standard</v>
          </cell>
          <cell r="S1381" t="str">
            <v>Standard</v>
          </cell>
        </row>
        <row r="1382">
          <cell r="J1382">
            <v>354929106</v>
          </cell>
          <cell r="K1382"/>
          <cell r="L1382"/>
          <cell r="M1382"/>
          <cell r="N1382"/>
          <cell r="O1382"/>
          <cell r="P1382"/>
          <cell r="Q1382"/>
          <cell r="R1382" t="str">
            <v>Standard</v>
          </cell>
          <cell r="S1382" t="str">
            <v>Standard</v>
          </cell>
        </row>
        <row r="1383">
          <cell r="J1383">
            <v>359391766</v>
          </cell>
          <cell r="K1383"/>
          <cell r="L1383"/>
          <cell r="M1383"/>
          <cell r="N1383"/>
          <cell r="O1383"/>
          <cell r="P1383"/>
          <cell r="Q1383"/>
          <cell r="R1383" t="str">
            <v>Standard</v>
          </cell>
          <cell r="S1383" t="str">
            <v>Standard</v>
          </cell>
        </row>
        <row r="1384">
          <cell r="J1384">
            <v>354935949</v>
          </cell>
          <cell r="K1384"/>
          <cell r="L1384"/>
          <cell r="M1384"/>
          <cell r="N1384"/>
          <cell r="O1384"/>
          <cell r="P1384"/>
          <cell r="Q1384"/>
          <cell r="R1384" t="str">
            <v>Standard</v>
          </cell>
          <cell r="S1384" t="str">
            <v>Standard</v>
          </cell>
        </row>
        <row r="1385">
          <cell r="J1385">
            <v>354936427</v>
          </cell>
          <cell r="K1385"/>
          <cell r="L1385"/>
          <cell r="M1385"/>
          <cell r="N1385"/>
          <cell r="O1385"/>
          <cell r="P1385"/>
          <cell r="Q1385"/>
          <cell r="R1385" t="str">
            <v>Standard</v>
          </cell>
          <cell r="S1385" t="str">
            <v>Standard</v>
          </cell>
        </row>
        <row r="1386">
          <cell r="J1386">
            <v>354936553</v>
          </cell>
          <cell r="K1386"/>
          <cell r="L1386"/>
          <cell r="M1386"/>
          <cell r="N1386"/>
          <cell r="O1386"/>
          <cell r="P1386"/>
          <cell r="Q1386"/>
          <cell r="R1386" t="str">
            <v>Standard</v>
          </cell>
          <cell r="S1386" t="str">
            <v>Standard</v>
          </cell>
        </row>
        <row r="1387">
          <cell r="J1387">
            <v>354937710</v>
          </cell>
          <cell r="K1387"/>
          <cell r="L1387"/>
          <cell r="M1387"/>
          <cell r="N1387"/>
          <cell r="O1387"/>
          <cell r="P1387"/>
          <cell r="Q1387"/>
          <cell r="R1387" t="str">
            <v>Standard</v>
          </cell>
          <cell r="S1387" t="str">
            <v>Standard</v>
          </cell>
        </row>
        <row r="1388">
          <cell r="J1388">
            <v>354938498</v>
          </cell>
          <cell r="K1388"/>
          <cell r="L1388"/>
          <cell r="M1388"/>
          <cell r="N1388"/>
          <cell r="O1388"/>
          <cell r="P1388"/>
          <cell r="Q1388"/>
          <cell r="R1388" t="str">
            <v>Standard</v>
          </cell>
          <cell r="S1388" t="str">
            <v>Standard</v>
          </cell>
        </row>
        <row r="1389">
          <cell r="J1389">
            <v>354938702</v>
          </cell>
          <cell r="K1389"/>
          <cell r="L1389"/>
          <cell r="M1389"/>
          <cell r="N1389"/>
          <cell r="O1389"/>
          <cell r="P1389"/>
          <cell r="Q1389"/>
          <cell r="R1389" t="str">
            <v>Standard</v>
          </cell>
          <cell r="S1389" t="str">
            <v>Standard</v>
          </cell>
        </row>
        <row r="1390">
          <cell r="J1390">
            <v>354942235</v>
          </cell>
          <cell r="K1390">
            <v>1933.71</v>
          </cell>
          <cell r="L1390">
            <v>306.29000000000002</v>
          </cell>
          <cell r="M1390">
            <v>2240</v>
          </cell>
          <cell r="N1390">
            <v>3</v>
          </cell>
          <cell r="O1390">
            <v>3</v>
          </cell>
          <cell r="P1390"/>
          <cell r="Q1390"/>
          <cell r="R1390" t="str">
            <v>SMA 0</v>
          </cell>
          <cell r="S1390" t="str">
            <v>1-30 Days</v>
          </cell>
        </row>
        <row r="1391">
          <cell r="J1391">
            <v>354943915</v>
          </cell>
          <cell r="K1391"/>
          <cell r="L1391"/>
          <cell r="M1391"/>
          <cell r="N1391"/>
          <cell r="O1391"/>
          <cell r="P1391"/>
          <cell r="Q1391"/>
          <cell r="R1391" t="str">
            <v>Standard</v>
          </cell>
          <cell r="S1391" t="str">
            <v>Standard</v>
          </cell>
        </row>
        <row r="1392">
          <cell r="J1392">
            <v>354945857</v>
          </cell>
          <cell r="K1392"/>
          <cell r="L1392"/>
          <cell r="M1392"/>
          <cell r="N1392"/>
          <cell r="O1392"/>
          <cell r="P1392"/>
          <cell r="Q1392"/>
          <cell r="R1392" t="str">
            <v>Standard</v>
          </cell>
          <cell r="S1392" t="str">
            <v>Standard</v>
          </cell>
        </row>
        <row r="1393">
          <cell r="J1393">
            <v>354945967</v>
          </cell>
          <cell r="K1393"/>
          <cell r="L1393"/>
          <cell r="M1393"/>
          <cell r="N1393"/>
          <cell r="O1393"/>
          <cell r="P1393"/>
          <cell r="Q1393"/>
          <cell r="R1393" t="str">
            <v>Standard</v>
          </cell>
          <cell r="S1393" t="str">
            <v>Standard</v>
          </cell>
        </row>
        <row r="1394">
          <cell r="J1394">
            <v>354946443</v>
          </cell>
          <cell r="K1394">
            <v>17340.189999999999</v>
          </cell>
          <cell r="L1394">
            <v>5059.8100000000004</v>
          </cell>
          <cell r="M1394">
            <v>22400</v>
          </cell>
          <cell r="N1394">
            <v>306</v>
          </cell>
          <cell r="O1394">
            <v>306</v>
          </cell>
          <cell r="P1394" t="str">
            <v>Y</v>
          </cell>
          <cell r="Q1394"/>
          <cell r="R1394" t="str">
            <v>W/O for written off cases</v>
          </cell>
          <cell r="S1394" t="str">
            <v>&gt;180</v>
          </cell>
        </row>
        <row r="1395">
          <cell r="J1395">
            <v>354958784</v>
          </cell>
          <cell r="K1395">
            <v>12787.29</v>
          </cell>
          <cell r="L1395">
            <v>2892.71</v>
          </cell>
          <cell r="M1395">
            <v>15680</v>
          </cell>
          <cell r="N1395">
            <v>178</v>
          </cell>
          <cell r="O1395">
            <v>178</v>
          </cell>
          <cell r="P1395" t="str">
            <v>Y</v>
          </cell>
          <cell r="Q1395"/>
          <cell r="R1395" t="str">
            <v>Sub</v>
          </cell>
          <cell r="S1395" t="str">
            <v>151-180</v>
          </cell>
        </row>
        <row r="1396">
          <cell r="J1396">
            <v>354959626</v>
          </cell>
          <cell r="K1396">
            <v>5577.57</v>
          </cell>
          <cell r="L1396">
            <v>1142.43</v>
          </cell>
          <cell r="M1396">
            <v>6720</v>
          </cell>
          <cell r="N1396">
            <v>93</v>
          </cell>
          <cell r="O1396">
            <v>93</v>
          </cell>
          <cell r="P1396" t="str">
            <v>Y</v>
          </cell>
          <cell r="Q1396"/>
          <cell r="R1396" t="str">
            <v>Sub</v>
          </cell>
          <cell r="S1396" t="str">
            <v>91-120</v>
          </cell>
        </row>
        <row r="1397">
          <cell r="J1397">
            <v>354961450</v>
          </cell>
          <cell r="K1397"/>
          <cell r="L1397"/>
          <cell r="M1397"/>
          <cell r="N1397"/>
          <cell r="O1397"/>
          <cell r="P1397"/>
          <cell r="Q1397"/>
          <cell r="R1397" t="str">
            <v>Standard</v>
          </cell>
          <cell r="S1397" t="str">
            <v>Standard</v>
          </cell>
        </row>
        <row r="1398">
          <cell r="J1398">
            <v>354963546</v>
          </cell>
          <cell r="K1398"/>
          <cell r="L1398"/>
          <cell r="M1398"/>
          <cell r="N1398"/>
          <cell r="O1398"/>
          <cell r="P1398"/>
          <cell r="Q1398"/>
          <cell r="R1398" t="str">
            <v>Standard</v>
          </cell>
          <cell r="S1398" t="str">
            <v>Standard</v>
          </cell>
        </row>
        <row r="1399">
          <cell r="J1399">
            <v>354964160</v>
          </cell>
          <cell r="K1399"/>
          <cell r="L1399"/>
          <cell r="M1399"/>
          <cell r="N1399"/>
          <cell r="O1399"/>
          <cell r="P1399"/>
          <cell r="Q1399"/>
          <cell r="R1399" t="str">
            <v>Standard</v>
          </cell>
          <cell r="S1399" t="str">
            <v>Standard</v>
          </cell>
        </row>
        <row r="1400">
          <cell r="J1400">
            <v>354981591</v>
          </cell>
          <cell r="K1400">
            <v>17362.3</v>
          </cell>
          <cell r="L1400">
            <v>5037.7</v>
          </cell>
          <cell r="M1400">
            <v>22400</v>
          </cell>
          <cell r="N1400">
            <v>306</v>
          </cell>
          <cell r="O1400">
            <v>306</v>
          </cell>
          <cell r="P1400" t="str">
            <v>Y</v>
          </cell>
          <cell r="Q1400"/>
          <cell r="R1400" t="str">
            <v>W/O for written off cases</v>
          </cell>
          <cell r="S1400" t="str">
            <v>&gt;180</v>
          </cell>
        </row>
        <row r="1401">
          <cell r="J1401">
            <v>354981617</v>
          </cell>
          <cell r="K1401"/>
          <cell r="L1401"/>
          <cell r="M1401"/>
          <cell r="N1401"/>
          <cell r="O1401"/>
          <cell r="P1401"/>
          <cell r="Q1401"/>
          <cell r="R1401" t="str">
            <v>Standard</v>
          </cell>
          <cell r="S1401" t="str">
            <v>Standard</v>
          </cell>
        </row>
        <row r="1402">
          <cell r="J1402">
            <v>354982562</v>
          </cell>
          <cell r="K1402">
            <v>1933.71</v>
          </cell>
          <cell r="L1402">
            <v>306.29000000000002</v>
          </cell>
          <cell r="M1402">
            <v>2240</v>
          </cell>
          <cell r="N1402">
            <v>3</v>
          </cell>
          <cell r="O1402">
            <v>3</v>
          </cell>
          <cell r="P1402"/>
          <cell r="Q1402"/>
          <cell r="R1402" t="str">
            <v>SMA 0</v>
          </cell>
          <cell r="S1402" t="str">
            <v>1-30 Days</v>
          </cell>
        </row>
        <row r="1403">
          <cell r="J1403">
            <v>354984900</v>
          </cell>
          <cell r="K1403"/>
          <cell r="L1403"/>
          <cell r="M1403"/>
          <cell r="N1403"/>
          <cell r="O1403"/>
          <cell r="P1403"/>
          <cell r="Q1403"/>
          <cell r="R1403" t="str">
            <v>Standard</v>
          </cell>
          <cell r="S1403" t="str">
            <v>Standard</v>
          </cell>
        </row>
        <row r="1404">
          <cell r="J1404">
            <v>355002000</v>
          </cell>
          <cell r="K1404"/>
          <cell r="L1404"/>
          <cell r="M1404"/>
          <cell r="N1404"/>
          <cell r="O1404"/>
          <cell r="P1404"/>
          <cell r="Q1404"/>
          <cell r="R1404" t="str">
            <v>Standard</v>
          </cell>
          <cell r="S1404" t="str">
            <v>Standard</v>
          </cell>
        </row>
        <row r="1405">
          <cell r="J1405">
            <v>355018178</v>
          </cell>
          <cell r="K1405">
            <v>12540.94</v>
          </cell>
          <cell r="L1405">
            <v>3139.06</v>
          </cell>
          <cell r="M1405">
            <v>15680</v>
          </cell>
          <cell r="N1405">
            <v>215</v>
          </cell>
          <cell r="O1405">
            <v>215</v>
          </cell>
          <cell r="P1405" t="str">
            <v>Y</v>
          </cell>
          <cell r="Q1405"/>
          <cell r="R1405" t="str">
            <v>Sub</v>
          </cell>
          <cell r="S1405" t="str">
            <v>&gt;180</v>
          </cell>
        </row>
        <row r="1406">
          <cell r="J1406">
            <v>355019194</v>
          </cell>
          <cell r="K1406"/>
          <cell r="L1406"/>
          <cell r="M1406"/>
          <cell r="N1406"/>
          <cell r="O1406"/>
          <cell r="P1406"/>
          <cell r="Q1406"/>
          <cell r="R1406" t="str">
            <v>Standard</v>
          </cell>
          <cell r="S1406" t="str">
            <v>Standard</v>
          </cell>
        </row>
        <row r="1407">
          <cell r="J1407">
            <v>358404418</v>
          </cell>
          <cell r="K1407"/>
          <cell r="L1407"/>
          <cell r="M1407"/>
          <cell r="N1407"/>
          <cell r="O1407"/>
          <cell r="P1407"/>
          <cell r="Q1407"/>
          <cell r="R1407" t="str">
            <v>Standard</v>
          </cell>
          <cell r="S1407" t="str">
            <v>Standard</v>
          </cell>
        </row>
        <row r="1408">
          <cell r="J1408">
            <v>355027793</v>
          </cell>
          <cell r="K1408"/>
          <cell r="L1408"/>
          <cell r="M1408"/>
          <cell r="N1408"/>
          <cell r="O1408"/>
          <cell r="P1408"/>
          <cell r="Q1408"/>
          <cell r="R1408" t="str">
            <v>Standard</v>
          </cell>
          <cell r="S1408" t="str">
            <v>Standard</v>
          </cell>
        </row>
        <row r="1409">
          <cell r="J1409">
            <v>355032640</v>
          </cell>
          <cell r="K1409"/>
          <cell r="L1409"/>
          <cell r="M1409"/>
          <cell r="N1409"/>
          <cell r="O1409"/>
          <cell r="P1409"/>
          <cell r="Q1409"/>
          <cell r="R1409" t="str">
            <v>Standard</v>
          </cell>
          <cell r="S1409" t="str">
            <v>Standard</v>
          </cell>
        </row>
        <row r="1410">
          <cell r="J1410">
            <v>355033067</v>
          </cell>
          <cell r="K1410"/>
          <cell r="L1410"/>
          <cell r="M1410"/>
          <cell r="N1410"/>
          <cell r="O1410"/>
          <cell r="P1410"/>
          <cell r="Q1410"/>
          <cell r="R1410" t="str">
            <v>Standard</v>
          </cell>
          <cell r="S1410" t="str">
            <v>Standard</v>
          </cell>
        </row>
        <row r="1411">
          <cell r="J1411">
            <v>355034893</v>
          </cell>
          <cell r="K1411"/>
          <cell r="L1411"/>
          <cell r="M1411"/>
          <cell r="N1411"/>
          <cell r="O1411"/>
          <cell r="P1411"/>
          <cell r="Q1411"/>
          <cell r="R1411" t="str">
            <v>Standard</v>
          </cell>
          <cell r="S1411" t="str">
            <v>Standard</v>
          </cell>
        </row>
        <row r="1412">
          <cell r="J1412">
            <v>355035514</v>
          </cell>
          <cell r="K1412">
            <v>1934.56</v>
          </cell>
          <cell r="L1412">
            <v>305.44</v>
          </cell>
          <cell r="M1412">
            <v>2240</v>
          </cell>
          <cell r="N1412">
            <v>2</v>
          </cell>
          <cell r="O1412">
            <v>2</v>
          </cell>
          <cell r="P1412"/>
          <cell r="Q1412"/>
          <cell r="R1412" t="str">
            <v>SMA 0</v>
          </cell>
          <cell r="S1412" t="str">
            <v>1-30 Days</v>
          </cell>
        </row>
        <row r="1413">
          <cell r="J1413">
            <v>358014294</v>
          </cell>
          <cell r="K1413">
            <v>1705.3</v>
          </cell>
          <cell r="L1413">
            <v>314.7</v>
          </cell>
          <cell r="M1413">
            <v>2020</v>
          </cell>
          <cell r="N1413">
            <v>2</v>
          </cell>
          <cell r="O1413">
            <v>2</v>
          </cell>
          <cell r="P1413"/>
          <cell r="Q1413"/>
          <cell r="R1413" t="str">
            <v>SMA 0</v>
          </cell>
          <cell r="S1413" t="str">
            <v>1-30 Days</v>
          </cell>
        </row>
        <row r="1414">
          <cell r="J1414">
            <v>355035528</v>
          </cell>
          <cell r="K1414"/>
          <cell r="L1414"/>
          <cell r="M1414"/>
          <cell r="N1414"/>
          <cell r="O1414"/>
          <cell r="P1414"/>
          <cell r="Q1414"/>
          <cell r="R1414" t="str">
            <v>Standard</v>
          </cell>
          <cell r="S1414" t="str">
            <v>Standard</v>
          </cell>
        </row>
        <row r="1415">
          <cell r="J1415">
            <v>355456237</v>
          </cell>
          <cell r="K1415"/>
          <cell r="L1415"/>
          <cell r="M1415"/>
          <cell r="N1415"/>
          <cell r="O1415"/>
          <cell r="P1415"/>
          <cell r="Q1415"/>
          <cell r="R1415" t="str">
            <v>Standard</v>
          </cell>
          <cell r="S1415" t="str">
            <v>Standard</v>
          </cell>
        </row>
        <row r="1416">
          <cell r="J1416">
            <v>355054459</v>
          </cell>
          <cell r="K1416"/>
          <cell r="L1416"/>
          <cell r="M1416"/>
          <cell r="N1416"/>
          <cell r="O1416"/>
          <cell r="P1416"/>
          <cell r="Q1416"/>
          <cell r="R1416" t="str">
            <v>Standard</v>
          </cell>
          <cell r="S1416" t="str">
            <v>Standard</v>
          </cell>
        </row>
        <row r="1417">
          <cell r="J1417">
            <v>355055191</v>
          </cell>
          <cell r="K1417"/>
          <cell r="L1417"/>
          <cell r="M1417"/>
          <cell r="N1417"/>
          <cell r="O1417"/>
          <cell r="P1417"/>
          <cell r="Q1417"/>
          <cell r="R1417" t="str">
            <v>Standard</v>
          </cell>
          <cell r="S1417" t="str">
            <v>Standard</v>
          </cell>
        </row>
        <row r="1418">
          <cell r="J1418">
            <v>355066266</v>
          </cell>
          <cell r="K1418"/>
          <cell r="L1418"/>
          <cell r="M1418"/>
          <cell r="N1418"/>
          <cell r="O1418"/>
          <cell r="P1418"/>
          <cell r="Q1418"/>
          <cell r="R1418" t="str">
            <v>Standard</v>
          </cell>
          <cell r="S1418" t="str">
            <v>Standard</v>
          </cell>
        </row>
        <row r="1419">
          <cell r="J1419">
            <v>355066300</v>
          </cell>
          <cell r="K1419"/>
          <cell r="L1419"/>
          <cell r="M1419"/>
          <cell r="N1419"/>
          <cell r="O1419"/>
          <cell r="P1419"/>
          <cell r="Q1419"/>
          <cell r="R1419" t="str">
            <v>Standard</v>
          </cell>
          <cell r="S1419" t="str">
            <v>Standard</v>
          </cell>
        </row>
        <row r="1420">
          <cell r="J1420">
            <v>355068533</v>
          </cell>
          <cell r="K1420"/>
          <cell r="L1420"/>
          <cell r="M1420"/>
          <cell r="N1420"/>
          <cell r="O1420"/>
          <cell r="P1420"/>
          <cell r="Q1420"/>
          <cell r="R1420" t="str">
            <v>Standard</v>
          </cell>
          <cell r="S1420" t="str">
            <v>Standard</v>
          </cell>
        </row>
        <row r="1421">
          <cell r="J1421">
            <v>355069053</v>
          </cell>
          <cell r="K1421">
            <v>23917.8</v>
          </cell>
          <cell r="L1421">
            <v>7442.2</v>
          </cell>
          <cell r="M1421">
            <v>31360</v>
          </cell>
          <cell r="N1421">
            <v>395</v>
          </cell>
          <cell r="O1421">
            <v>395</v>
          </cell>
          <cell r="P1421" t="str">
            <v>Y</v>
          </cell>
          <cell r="Q1421"/>
          <cell r="R1421" t="str">
            <v>W/O for written off cases</v>
          </cell>
          <cell r="S1421" t="str">
            <v>&gt;180</v>
          </cell>
        </row>
        <row r="1422">
          <cell r="J1422">
            <v>355073080</v>
          </cell>
          <cell r="K1422"/>
          <cell r="L1422"/>
          <cell r="M1422"/>
          <cell r="N1422"/>
          <cell r="O1422"/>
          <cell r="P1422"/>
          <cell r="Q1422"/>
          <cell r="R1422" t="str">
            <v>Standard</v>
          </cell>
          <cell r="S1422" t="str">
            <v>Standard</v>
          </cell>
        </row>
        <row r="1423">
          <cell r="J1423">
            <v>359193987</v>
          </cell>
          <cell r="K1423"/>
          <cell r="L1423"/>
          <cell r="M1423"/>
          <cell r="N1423"/>
          <cell r="O1423"/>
          <cell r="P1423"/>
          <cell r="Q1423"/>
          <cell r="R1423" t="str">
            <v>Standard</v>
          </cell>
          <cell r="S1423" t="str">
            <v>Standard</v>
          </cell>
        </row>
        <row r="1424">
          <cell r="J1424">
            <v>355077714</v>
          </cell>
          <cell r="K1424">
            <v>7317.41</v>
          </cell>
          <cell r="L1424">
            <v>1642.59</v>
          </cell>
          <cell r="M1424">
            <v>8960</v>
          </cell>
          <cell r="N1424">
            <v>119</v>
          </cell>
          <cell r="O1424">
            <v>119</v>
          </cell>
          <cell r="P1424" t="str">
            <v>Y</v>
          </cell>
          <cell r="Q1424"/>
          <cell r="R1424" t="str">
            <v>Sub</v>
          </cell>
          <cell r="S1424" t="str">
            <v>91-120</v>
          </cell>
        </row>
        <row r="1425">
          <cell r="J1425">
            <v>355078365</v>
          </cell>
          <cell r="K1425"/>
          <cell r="L1425"/>
          <cell r="M1425"/>
          <cell r="N1425"/>
          <cell r="O1425"/>
          <cell r="P1425"/>
          <cell r="Q1425"/>
          <cell r="R1425" t="str">
            <v>Standard</v>
          </cell>
          <cell r="S1425" t="str">
            <v>Standard</v>
          </cell>
        </row>
        <row r="1426">
          <cell r="J1426">
            <v>355078408</v>
          </cell>
          <cell r="K1426"/>
          <cell r="L1426"/>
          <cell r="M1426"/>
          <cell r="N1426"/>
          <cell r="O1426"/>
          <cell r="P1426"/>
          <cell r="Q1426"/>
          <cell r="R1426" t="str">
            <v>Standard</v>
          </cell>
          <cell r="S1426" t="str">
            <v>Standard</v>
          </cell>
        </row>
        <row r="1427">
          <cell r="J1427">
            <v>355079317</v>
          </cell>
          <cell r="K1427"/>
          <cell r="L1427"/>
          <cell r="M1427"/>
          <cell r="N1427"/>
          <cell r="O1427"/>
          <cell r="P1427"/>
          <cell r="Q1427"/>
          <cell r="R1427" t="str">
            <v>Standard</v>
          </cell>
          <cell r="S1427" t="str">
            <v>Standard</v>
          </cell>
        </row>
        <row r="1428">
          <cell r="J1428">
            <v>355079370</v>
          </cell>
          <cell r="K1428"/>
          <cell r="L1428"/>
          <cell r="M1428"/>
          <cell r="N1428"/>
          <cell r="O1428"/>
          <cell r="P1428"/>
          <cell r="Q1428"/>
          <cell r="R1428" t="str">
            <v>Standard</v>
          </cell>
          <cell r="S1428" t="str">
            <v>Standard</v>
          </cell>
        </row>
        <row r="1429">
          <cell r="J1429">
            <v>355083358</v>
          </cell>
          <cell r="K1429">
            <v>1964.77</v>
          </cell>
          <cell r="L1429">
            <v>275.23</v>
          </cell>
          <cell r="M1429">
            <v>2240</v>
          </cell>
          <cell r="N1429">
            <v>3</v>
          </cell>
          <cell r="O1429">
            <v>3</v>
          </cell>
          <cell r="P1429"/>
          <cell r="Q1429"/>
          <cell r="R1429" t="str">
            <v>SMA 0</v>
          </cell>
          <cell r="S1429" t="str">
            <v>1-30 Days</v>
          </cell>
        </row>
        <row r="1430">
          <cell r="J1430">
            <v>355083410</v>
          </cell>
          <cell r="K1430"/>
          <cell r="L1430"/>
          <cell r="M1430"/>
          <cell r="N1430"/>
          <cell r="O1430"/>
          <cell r="P1430"/>
          <cell r="Q1430"/>
          <cell r="R1430" t="str">
            <v>Standard</v>
          </cell>
          <cell r="S1430" t="str">
            <v>Standard</v>
          </cell>
        </row>
        <row r="1431">
          <cell r="J1431">
            <v>355083513</v>
          </cell>
          <cell r="K1431"/>
          <cell r="L1431"/>
          <cell r="M1431"/>
          <cell r="N1431"/>
          <cell r="O1431"/>
          <cell r="P1431"/>
          <cell r="Q1431"/>
          <cell r="R1431" t="str">
            <v>Standard</v>
          </cell>
          <cell r="S1431" t="str">
            <v>Standard</v>
          </cell>
        </row>
        <row r="1432">
          <cell r="J1432">
            <v>355083515</v>
          </cell>
          <cell r="K1432">
            <v>1964.77</v>
          </cell>
          <cell r="L1432">
            <v>275.23</v>
          </cell>
          <cell r="M1432">
            <v>2240</v>
          </cell>
          <cell r="N1432">
            <v>3</v>
          </cell>
          <cell r="O1432">
            <v>3</v>
          </cell>
          <cell r="P1432"/>
          <cell r="Q1432"/>
          <cell r="R1432" t="str">
            <v>SMA 0</v>
          </cell>
          <cell r="S1432" t="str">
            <v>1-30 Days</v>
          </cell>
        </row>
        <row r="1433">
          <cell r="J1433">
            <v>355083544</v>
          </cell>
          <cell r="K1433"/>
          <cell r="L1433"/>
          <cell r="M1433"/>
          <cell r="N1433"/>
          <cell r="O1433"/>
          <cell r="P1433"/>
          <cell r="Q1433"/>
          <cell r="R1433" t="str">
            <v>Standard</v>
          </cell>
          <cell r="S1433" t="str">
            <v>Standard</v>
          </cell>
        </row>
        <row r="1434">
          <cell r="J1434">
            <v>355083714</v>
          </cell>
          <cell r="K1434">
            <v>7556.56</v>
          </cell>
          <cell r="L1434">
            <v>1403.44</v>
          </cell>
          <cell r="M1434">
            <v>8960</v>
          </cell>
          <cell r="N1434">
            <v>94</v>
          </cell>
          <cell r="O1434">
            <v>94</v>
          </cell>
          <cell r="P1434" t="str">
            <v>Y</v>
          </cell>
          <cell r="Q1434"/>
          <cell r="R1434" t="str">
            <v>Sub</v>
          </cell>
          <cell r="S1434" t="str">
            <v>91-120</v>
          </cell>
        </row>
        <row r="1435">
          <cell r="J1435">
            <v>355099920</v>
          </cell>
          <cell r="K1435"/>
          <cell r="L1435"/>
          <cell r="M1435"/>
          <cell r="N1435"/>
          <cell r="O1435"/>
          <cell r="P1435"/>
          <cell r="Q1435"/>
          <cell r="R1435" t="str">
            <v>Standard</v>
          </cell>
          <cell r="S1435" t="str">
            <v>Standard</v>
          </cell>
        </row>
        <row r="1436">
          <cell r="J1436">
            <v>355101477</v>
          </cell>
          <cell r="K1436"/>
          <cell r="L1436"/>
          <cell r="M1436"/>
          <cell r="N1436"/>
          <cell r="O1436"/>
          <cell r="P1436"/>
          <cell r="Q1436"/>
          <cell r="R1436" t="str">
            <v>Standard</v>
          </cell>
          <cell r="S1436" t="str">
            <v>Standard</v>
          </cell>
        </row>
        <row r="1437">
          <cell r="J1437">
            <v>355101913</v>
          </cell>
          <cell r="K1437"/>
          <cell r="L1437"/>
          <cell r="M1437"/>
          <cell r="N1437"/>
          <cell r="O1437"/>
          <cell r="P1437"/>
          <cell r="Q1437"/>
          <cell r="R1437" t="str">
            <v>Standard</v>
          </cell>
          <cell r="S1437" t="str">
            <v>Standard</v>
          </cell>
        </row>
        <row r="1438">
          <cell r="J1438">
            <v>355101934</v>
          </cell>
          <cell r="K1438"/>
          <cell r="L1438"/>
          <cell r="M1438"/>
          <cell r="N1438"/>
          <cell r="O1438"/>
          <cell r="P1438"/>
          <cell r="Q1438"/>
          <cell r="R1438" t="str">
            <v>Standard</v>
          </cell>
          <cell r="S1438" t="str">
            <v>Standard</v>
          </cell>
        </row>
        <row r="1439">
          <cell r="J1439">
            <v>355105542</v>
          </cell>
          <cell r="K1439"/>
          <cell r="L1439"/>
          <cell r="M1439"/>
          <cell r="N1439"/>
          <cell r="O1439"/>
          <cell r="P1439"/>
          <cell r="Q1439"/>
          <cell r="R1439" t="str">
            <v>Standard</v>
          </cell>
          <cell r="S1439" t="str">
            <v>Standard</v>
          </cell>
        </row>
        <row r="1440">
          <cell r="J1440">
            <v>355107886</v>
          </cell>
          <cell r="K1440">
            <v>10832.33</v>
          </cell>
          <cell r="L1440">
            <v>2607.67</v>
          </cell>
          <cell r="M1440">
            <v>13440</v>
          </cell>
          <cell r="N1440">
            <v>172</v>
          </cell>
          <cell r="O1440">
            <v>172</v>
          </cell>
          <cell r="P1440" t="str">
            <v>Y</v>
          </cell>
          <cell r="Q1440"/>
          <cell r="R1440" t="str">
            <v>Sub</v>
          </cell>
          <cell r="S1440" t="str">
            <v>151-180</v>
          </cell>
        </row>
        <row r="1441">
          <cell r="J1441">
            <v>355108563</v>
          </cell>
          <cell r="K1441">
            <v>1938.81</v>
          </cell>
          <cell r="L1441">
            <v>301.19</v>
          </cell>
          <cell r="M1441">
            <v>2240</v>
          </cell>
          <cell r="N1441">
            <v>3</v>
          </cell>
          <cell r="O1441">
            <v>3</v>
          </cell>
          <cell r="P1441"/>
          <cell r="Q1441"/>
          <cell r="R1441" t="str">
            <v>SMA 0</v>
          </cell>
          <cell r="S1441" t="str">
            <v>1-30 Days</v>
          </cell>
        </row>
        <row r="1442">
          <cell r="J1442">
            <v>355108564</v>
          </cell>
          <cell r="K1442">
            <v>1938.81</v>
          </cell>
          <cell r="L1442">
            <v>301.19</v>
          </cell>
          <cell r="M1442">
            <v>2240</v>
          </cell>
          <cell r="N1442">
            <v>3</v>
          </cell>
          <cell r="O1442">
            <v>3</v>
          </cell>
          <cell r="P1442"/>
          <cell r="Q1442"/>
          <cell r="R1442" t="str">
            <v>SMA 0</v>
          </cell>
          <cell r="S1442" t="str">
            <v>1-30 Days</v>
          </cell>
        </row>
        <row r="1443">
          <cell r="J1443">
            <v>355108565</v>
          </cell>
          <cell r="K1443">
            <v>1938.81</v>
          </cell>
          <cell r="L1443">
            <v>301.19</v>
          </cell>
          <cell r="M1443">
            <v>2240</v>
          </cell>
          <cell r="N1443">
            <v>3</v>
          </cell>
          <cell r="O1443">
            <v>3</v>
          </cell>
          <cell r="P1443"/>
          <cell r="Q1443"/>
          <cell r="R1443" t="str">
            <v>SMA 0</v>
          </cell>
          <cell r="S1443" t="str">
            <v>1-30 Days</v>
          </cell>
        </row>
        <row r="1444">
          <cell r="J1444">
            <v>355113041</v>
          </cell>
          <cell r="K1444">
            <v>1938.81</v>
          </cell>
          <cell r="L1444">
            <v>301.19</v>
          </cell>
          <cell r="M1444">
            <v>2240</v>
          </cell>
          <cell r="N1444">
            <v>3</v>
          </cell>
          <cell r="O1444">
            <v>3</v>
          </cell>
          <cell r="P1444"/>
          <cell r="Q1444"/>
          <cell r="R1444" t="str">
            <v>SMA 0</v>
          </cell>
          <cell r="S1444" t="str">
            <v>1-30 Days</v>
          </cell>
        </row>
        <row r="1445">
          <cell r="J1445">
            <v>355113120</v>
          </cell>
          <cell r="K1445">
            <v>1938.81</v>
          </cell>
          <cell r="L1445">
            <v>301.19</v>
          </cell>
          <cell r="M1445">
            <v>2240</v>
          </cell>
          <cell r="N1445">
            <v>3</v>
          </cell>
          <cell r="O1445">
            <v>3</v>
          </cell>
          <cell r="P1445"/>
          <cell r="Q1445"/>
          <cell r="R1445" t="str">
            <v>SMA 0</v>
          </cell>
          <cell r="S1445" t="str">
            <v>1-30 Days</v>
          </cell>
        </row>
        <row r="1446">
          <cell r="J1446">
            <v>355113168</v>
          </cell>
          <cell r="K1446">
            <v>12822.07</v>
          </cell>
          <cell r="L1446">
            <v>2857.93</v>
          </cell>
          <cell r="M1446">
            <v>15680</v>
          </cell>
          <cell r="N1446">
            <v>184</v>
          </cell>
          <cell r="O1446">
            <v>184</v>
          </cell>
          <cell r="P1446" t="str">
            <v>Y</v>
          </cell>
          <cell r="Q1446"/>
          <cell r="R1446" t="str">
            <v>Sub</v>
          </cell>
          <cell r="S1446" t="str">
            <v>&gt;180</v>
          </cell>
        </row>
        <row r="1447">
          <cell r="J1447">
            <v>355181498</v>
          </cell>
          <cell r="K1447"/>
          <cell r="L1447"/>
          <cell r="M1447"/>
          <cell r="N1447"/>
          <cell r="O1447"/>
          <cell r="P1447"/>
          <cell r="Q1447"/>
          <cell r="R1447" t="str">
            <v>Standard</v>
          </cell>
          <cell r="S1447" t="str">
            <v>Standard</v>
          </cell>
        </row>
        <row r="1448">
          <cell r="J1448">
            <v>358895475</v>
          </cell>
          <cell r="K1448">
            <v>10904.5</v>
          </cell>
          <cell r="L1448">
            <v>5255.5</v>
          </cell>
          <cell r="M1448">
            <v>16160</v>
          </cell>
          <cell r="N1448">
            <v>240</v>
          </cell>
          <cell r="O1448">
            <v>240</v>
          </cell>
          <cell r="P1448" t="str">
            <v>Y</v>
          </cell>
          <cell r="Q1448"/>
          <cell r="R1448" t="str">
            <v>W/O for written off cases</v>
          </cell>
          <cell r="S1448" t="str">
            <v>&gt;180</v>
          </cell>
        </row>
        <row r="1449">
          <cell r="J1449">
            <v>355115653</v>
          </cell>
          <cell r="K1449">
            <v>3895.62</v>
          </cell>
          <cell r="L1449">
            <v>584.38</v>
          </cell>
          <cell r="M1449">
            <v>4480</v>
          </cell>
          <cell r="N1449">
            <v>31</v>
          </cell>
          <cell r="O1449">
            <v>31</v>
          </cell>
          <cell r="P1449"/>
          <cell r="Q1449"/>
          <cell r="R1449" t="str">
            <v>SMA 1</v>
          </cell>
          <cell r="S1449" t="str">
            <v>31-60</v>
          </cell>
        </row>
        <row r="1450">
          <cell r="J1450">
            <v>355129452</v>
          </cell>
          <cell r="K1450"/>
          <cell r="L1450"/>
          <cell r="M1450"/>
          <cell r="N1450"/>
          <cell r="O1450"/>
          <cell r="P1450"/>
          <cell r="Q1450"/>
          <cell r="R1450" t="str">
            <v>Standard</v>
          </cell>
          <cell r="S1450" t="str">
            <v>Standard</v>
          </cell>
        </row>
        <row r="1451">
          <cell r="J1451">
            <v>355143042</v>
          </cell>
          <cell r="K1451">
            <v>19009.330000000002</v>
          </cell>
          <cell r="L1451">
            <v>5630.67</v>
          </cell>
          <cell r="M1451">
            <v>24640</v>
          </cell>
          <cell r="N1451">
            <v>335</v>
          </cell>
          <cell r="O1451">
            <v>335</v>
          </cell>
          <cell r="P1451" t="str">
            <v>Y</v>
          </cell>
          <cell r="Q1451"/>
          <cell r="R1451" t="str">
            <v>W/O for written off cases</v>
          </cell>
          <cell r="S1451" t="str">
            <v>&gt;180</v>
          </cell>
        </row>
        <row r="1452">
          <cell r="J1452">
            <v>355150196</v>
          </cell>
          <cell r="K1452"/>
          <cell r="L1452"/>
          <cell r="M1452"/>
          <cell r="N1452"/>
          <cell r="O1452"/>
          <cell r="P1452"/>
          <cell r="Q1452"/>
          <cell r="R1452" t="str">
            <v>Standard</v>
          </cell>
          <cell r="S1452" t="str">
            <v>Standard</v>
          </cell>
        </row>
        <row r="1453">
          <cell r="J1453">
            <v>355150218</v>
          </cell>
          <cell r="K1453"/>
          <cell r="L1453"/>
          <cell r="M1453"/>
          <cell r="N1453"/>
          <cell r="O1453"/>
          <cell r="P1453"/>
          <cell r="Q1453"/>
          <cell r="R1453" t="str">
            <v>Standard</v>
          </cell>
          <cell r="S1453" t="str">
            <v>Standard</v>
          </cell>
        </row>
        <row r="1454">
          <cell r="J1454">
            <v>355152079</v>
          </cell>
          <cell r="K1454"/>
          <cell r="L1454"/>
          <cell r="M1454"/>
          <cell r="N1454"/>
          <cell r="O1454"/>
          <cell r="P1454"/>
          <cell r="Q1454"/>
          <cell r="R1454" t="str">
            <v>Standard</v>
          </cell>
          <cell r="S1454" t="str">
            <v>Standard</v>
          </cell>
        </row>
        <row r="1455">
          <cell r="J1455">
            <v>355152633</v>
          </cell>
          <cell r="K1455"/>
          <cell r="L1455"/>
          <cell r="M1455"/>
          <cell r="N1455"/>
          <cell r="O1455"/>
          <cell r="P1455"/>
          <cell r="Q1455"/>
          <cell r="R1455" t="str">
            <v>Standard</v>
          </cell>
          <cell r="S1455" t="str">
            <v>Standard</v>
          </cell>
        </row>
        <row r="1456">
          <cell r="J1456">
            <v>355156100</v>
          </cell>
          <cell r="K1456"/>
          <cell r="L1456"/>
          <cell r="M1456"/>
          <cell r="N1456"/>
          <cell r="O1456"/>
          <cell r="P1456"/>
          <cell r="Q1456"/>
          <cell r="R1456" t="str">
            <v>Standard</v>
          </cell>
          <cell r="S1456" t="str">
            <v>Standard</v>
          </cell>
        </row>
        <row r="1457">
          <cell r="J1457">
            <v>355156239</v>
          </cell>
          <cell r="K1457"/>
          <cell r="L1457"/>
          <cell r="M1457"/>
          <cell r="N1457"/>
          <cell r="O1457"/>
          <cell r="P1457"/>
          <cell r="Q1457"/>
          <cell r="R1457" t="str">
            <v>Standard</v>
          </cell>
          <cell r="S1457" t="str">
            <v>Standard</v>
          </cell>
        </row>
        <row r="1458">
          <cell r="J1458">
            <v>355156251</v>
          </cell>
          <cell r="K1458"/>
          <cell r="L1458"/>
          <cell r="M1458"/>
          <cell r="N1458"/>
          <cell r="O1458"/>
          <cell r="P1458"/>
          <cell r="Q1458"/>
          <cell r="R1458" t="str">
            <v>Standard</v>
          </cell>
          <cell r="S1458" t="str">
            <v>Standard</v>
          </cell>
        </row>
        <row r="1459">
          <cell r="J1459">
            <v>355156573</v>
          </cell>
          <cell r="K1459"/>
          <cell r="L1459"/>
          <cell r="M1459"/>
          <cell r="N1459"/>
          <cell r="O1459"/>
          <cell r="P1459"/>
          <cell r="Q1459"/>
          <cell r="R1459" t="str">
            <v>Standard</v>
          </cell>
          <cell r="S1459" t="str">
            <v>Standard</v>
          </cell>
        </row>
        <row r="1460">
          <cell r="J1460">
            <v>355159428</v>
          </cell>
          <cell r="K1460">
            <v>1909.29</v>
          </cell>
          <cell r="L1460">
            <v>330.71</v>
          </cell>
          <cell r="M1460">
            <v>2240</v>
          </cell>
          <cell r="N1460">
            <v>33</v>
          </cell>
          <cell r="O1460">
            <v>33</v>
          </cell>
          <cell r="P1460"/>
          <cell r="Q1460"/>
          <cell r="R1460" t="str">
            <v>SMA 1</v>
          </cell>
          <cell r="S1460" t="str">
            <v>31-60</v>
          </cell>
        </row>
        <row r="1461">
          <cell r="J1461">
            <v>355159429</v>
          </cell>
          <cell r="K1461"/>
          <cell r="L1461"/>
          <cell r="M1461"/>
          <cell r="N1461"/>
          <cell r="O1461"/>
          <cell r="P1461"/>
          <cell r="Q1461"/>
          <cell r="R1461" t="str">
            <v>Standard</v>
          </cell>
          <cell r="S1461" t="str">
            <v>Standard</v>
          </cell>
        </row>
        <row r="1462">
          <cell r="J1462">
            <v>355159450</v>
          </cell>
          <cell r="K1462">
            <v>3768.09</v>
          </cell>
          <cell r="L1462">
            <v>711.91</v>
          </cell>
          <cell r="M1462">
            <v>4480</v>
          </cell>
          <cell r="N1462">
            <v>61</v>
          </cell>
          <cell r="O1462">
            <v>61</v>
          </cell>
          <cell r="P1462" t="str">
            <v>Y</v>
          </cell>
          <cell r="Q1462">
            <v>92</v>
          </cell>
          <cell r="R1462" t="str">
            <v>Sub</v>
          </cell>
          <cell r="S1462" t="str">
            <v>61-90</v>
          </cell>
        </row>
        <row r="1463">
          <cell r="J1463">
            <v>358895369</v>
          </cell>
          <cell r="K1463">
            <v>4091.89</v>
          </cell>
          <cell r="L1463">
            <v>1968.11</v>
          </cell>
          <cell r="M1463">
            <v>6060</v>
          </cell>
          <cell r="N1463">
            <v>93</v>
          </cell>
          <cell r="O1463">
            <v>93</v>
          </cell>
          <cell r="P1463" t="str">
            <v>Y</v>
          </cell>
          <cell r="Q1463"/>
          <cell r="R1463" t="str">
            <v>Sub</v>
          </cell>
          <cell r="S1463" t="str">
            <v>91-120</v>
          </cell>
        </row>
        <row r="1464">
          <cell r="J1464">
            <v>355172291</v>
          </cell>
          <cell r="K1464">
            <v>16881.57</v>
          </cell>
          <cell r="L1464">
            <v>5518.43</v>
          </cell>
          <cell r="M1464">
            <v>22400</v>
          </cell>
          <cell r="N1464">
            <v>299</v>
          </cell>
          <cell r="O1464">
            <v>299</v>
          </cell>
          <cell r="P1464" t="str">
            <v>Y</v>
          </cell>
          <cell r="Q1464"/>
          <cell r="R1464" t="str">
            <v>W/O for written off cases</v>
          </cell>
          <cell r="S1464" t="str">
            <v>&gt;180</v>
          </cell>
        </row>
        <row r="1465">
          <cell r="J1465">
            <v>355174962</v>
          </cell>
          <cell r="K1465">
            <v>17405.86</v>
          </cell>
          <cell r="L1465">
            <v>4994.1400000000003</v>
          </cell>
          <cell r="M1465">
            <v>22400</v>
          </cell>
          <cell r="N1465">
            <v>305</v>
          </cell>
          <cell r="O1465">
            <v>305</v>
          </cell>
          <cell r="P1465" t="str">
            <v>Y</v>
          </cell>
          <cell r="Q1465"/>
          <cell r="R1465" t="str">
            <v>W/O for written off cases</v>
          </cell>
          <cell r="S1465" t="str">
            <v>&gt;180</v>
          </cell>
        </row>
        <row r="1466">
          <cell r="J1466">
            <v>355180015</v>
          </cell>
          <cell r="K1466">
            <v>5590.32</v>
          </cell>
          <cell r="L1466">
            <v>1129.68</v>
          </cell>
          <cell r="M1466">
            <v>6720</v>
          </cell>
          <cell r="N1466">
            <v>89</v>
          </cell>
          <cell r="O1466">
            <v>89</v>
          </cell>
          <cell r="P1466"/>
          <cell r="Q1466"/>
          <cell r="R1466" t="str">
            <v>SMA 2</v>
          </cell>
          <cell r="S1466" t="str">
            <v>61-90</v>
          </cell>
        </row>
        <row r="1467">
          <cell r="J1467">
            <v>356603420</v>
          </cell>
          <cell r="K1467">
            <v>5228.1899999999996</v>
          </cell>
          <cell r="L1467">
            <v>1491.81</v>
          </cell>
          <cell r="M1467">
            <v>6720</v>
          </cell>
          <cell r="N1467">
            <v>89</v>
          </cell>
          <cell r="O1467">
            <v>89</v>
          </cell>
          <cell r="P1467"/>
          <cell r="Q1467"/>
          <cell r="R1467" t="str">
            <v>SMA 2</v>
          </cell>
          <cell r="S1467" t="str">
            <v>61-90</v>
          </cell>
        </row>
        <row r="1468">
          <cell r="J1468">
            <v>355200069</v>
          </cell>
          <cell r="K1468">
            <v>7421.89</v>
          </cell>
          <cell r="L1468">
            <v>1538.11</v>
          </cell>
          <cell r="M1468">
            <v>8960</v>
          </cell>
          <cell r="N1468">
            <v>125</v>
          </cell>
          <cell r="O1468">
            <v>125</v>
          </cell>
          <cell r="P1468" t="str">
            <v>Y</v>
          </cell>
          <cell r="Q1468"/>
          <cell r="R1468" t="str">
            <v>Sub</v>
          </cell>
          <cell r="S1468" t="str">
            <v>121-150</v>
          </cell>
        </row>
        <row r="1469">
          <cell r="J1469">
            <v>358895438</v>
          </cell>
          <cell r="K1469">
            <v>5450.86</v>
          </cell>
          <cell r="L1469">
            <v>2629.14</v>
          </cell>
          <cell r="M1469">
            <v>8080</v>
          </cell>
          <cell r="N1469">
            <v>125</v>
          </cell>
          <cell r="O1469">
            <v>125</v>
          </cell>
          <cell r="P1469" t="str">
            <v>Y</v>
          </cell>
          <cell r="Q1469"/>
          <cell r="R1469" t="str">
            <v>Sub</v>
          </cell>
          <cell r="S1469" t="str">
            <v>121-150</v>
          </cell>
        </row>
        <row r="1470">
          <cell r="J1470">
            <v>355200132</v>
          </cell>
          <cell r="K1470">
            <v>12583.3</v>
          </cell>
          <cell r="L1470">
            <v>3096.7</v>
          </cell>
          <cell r="M1470">
            <v>15680</v>
          </cell>
          <cell r="N1470">
            <v>209</v>
          </cell>
          <cell r="O1470">
            <v>209</v>
          </cell>
          <cell r="P1470" t="str">
            <v>Y</v>
          </cell>
          <cell r="Q1470"/>
          <cell r="R1470" t="str">
            <v>Sub</v>
          </cell>
          <cell r="S1470" t="str">
            <v>&gt;180</v>
          </cell>
        </row>
        <row r="1471">
          <cell r="J1471">
            <v>358600725</v>
          </cell>
          <cell r="K1471">
            <v>14420.21</v>
          </cell>
          <cell r="L1471">
            <v>4339.79</v>
          </cell>
          <cell r="M1471">
            <v>18760</v>
          </cell>
          <cell r="N1471">
            <v>209</v>
          </cell>
          <cell r="O1471">
            <v>209</v>
          </cell>
          <cell r="P1471" t="str">
            <v>Y</v>
          </cell>
          <cell r="Q1471"/>
          <cell r="R1471" t="str">
            <v>Sub</v>
          </cell>
          <cell r="S1471" t="str">
            <v>&gt;180</v>
          </cell>
        </row>
        <row r="1472">
          <cell r="J1472">
            <v>355200168</v>
          </cell>
          <cell r="K1472"/>
          <cell r="L1472"/>
          <cell r="M1472"/>
          <cell r="N1472"/>
          <cell r="O1472"/>
          <cell r="P1472"/>
          <cell r="Q1472"/>
          <cell r="R1472" t="str">
            <v>Standard</v>
          </cell>
          <cell r="S1472" t="str">
            <v>Standard</v>
          </cell>
        </row>
        <row r="1473">
          <cell r="J1473">
            <v>355200408</v>
          </cell>
          <cell r="K1473"/>
          <cell r="L1473"/>
          <cell r="M1473"/>
          <cell r="N1473"/>
          <cell r="O1473"/>
          <cell r="P1473"/>
          <cell r="Q1473"/>
          <cell r="R1473" t="str">
            <v>Standard</v>
          </cell>
          <cell r="S1473" t="str">
            <v>Standard</v>
          </cell>
        </row>
        <row r="1474">
          <cell r="J1474">
            <v>355205617</v>
          </cell>
          <cell r="K1474">
            <v>3898.67</v>
          </cell>
          <cell r="L1474">
            <v>581.33000000000004</v>
          </cell>
          <cell r="M1474">
            <v>4480</v>
          </cell>
          <cell r="N1474">
            <v>31</v>
          </cell>
          <cell r="O1474">
            <v>31</v>
          </cell>
          <cell r="P1474"/>
          <cell r="Q1474"/>
          <cell r="R1474" t="str">
            <v>SMA 1</v>
          </cell>
          <cell r="S1474" t="str">
            <v>31-60</v>
          </cell>
        </row>
        <row r="1475">
          <cell r="J1475">
            <v>355205725</v>
          </cell>
          <cell r="K1475">
            <v>3341.72</v>
          </cell>
          <cell r="L1475">
            <v>498.28</v>
          </cell>
          <cell r="M1475">
            <v>3840</v>
          </cell>
          <cell r="N1475">
            <v>31</v>
          </cell>
          <cell r="O1475">
            <v>31</v>
          </cell>
          <cell r="P1475"/>
          <cell r="Q1475"/>
          <cell r="R1475" t="str">
            <v>SMA 1</v>
          </cell>
          <cell r="S1475" t="str">
            <v>31-60</v>
          </cell>
        </row>
        <row r="1476">
          <cell r="J1476">
            <v>355205796</v>
          </cell>
          <cell r="K1476">
            <v>16112.5</v>
          </cell>
          <cell r="L1476">
            <v>4047.5</v>
          </cell>
          <cell r="M1476">
            <v>20160</v>
          </cell>
          <cell r="N1476">
            <v>241</v>
          </cell>
          <cell r="O1476">
            <v>241</v>
          </cell>
          <cell r="P1476" t="str">
            <v>Y</v>
          </cell>
          <cell r="Q1476"/>
          <cell r="R1476" t="str">
            <v>W/O for written off cases</v>
          </cell>
          <cell r="S1476" t="str">
            <v>&gt;180</v>
          </cell>
        </row>
        <row r="1477">
          <cell r="J1477">
            <v>355209618</v>
          </cell>
          <cell r="K1477">
            <v>1967.85</v>
          </cell>
          <cell r="L1477">
            <v>272.14999999999998</v>
          </cell>
          <cell r="M1477">
            <v>2240</v>
          </cell>
          <cell r="N1477">
            <v>3</v>
          </cell>
          <cell r="O1477">
            <v>3</v>
          </cell>
          <cell r="P1477"/>
          <cell r="Q1477"/>
          <cell r="R1477" t="str">
            <v>SMA 0</v>
          </cell>
          <cell r="S1477" t="str">
            <v>1-30 Days</v>
          </cell>
        </row>
        <row r="1478">
          <cell r="J1478">
            <v>358895476</v>
          </cell>
          <cell r="K1478"/>
          <cell r="L1478"/>
          <cell r="M1478"/>
          <cell r="N1478"/>
          <cell r="O1478"/>
          <cell r="P1478"/>
          <cell r="Q1478"/>
          <cell r="R1478" t="str">
            <v>Standard</v>
          </cell>
          <cell r="S1478" t="str">
            <v>Standard</v>
          </cell>
        </row>
        <row r="1479">
          <cell r="J1479">
            <v>355213243</v>
          </cell>
          <cell r="K1479">
            <v>14288.42</v>
          </cell>
          <cell r="L1479">
            <v>3631.58</v>
          </cell>
          <cell r="M1479">
            <v>17920</v>
          </cell>
          <cell r="N1479">
            <v>244</v>
          </cell>
          <cell r="O1479">
            <v>244</v>
          </cell>
          <cell r="P1479" t="str">
            <v>Y</v>
          </cell>
          <cell r="Q1479"/>
          <cell r="R1479" t="str">
            <v>W/O for written off cases</v>
          </cell>
          <cell r="S1479" t="str">
            <v>&gt;180</v>
          </cell>
        </row>
        <row r="1480">
          <cell r="J1480">
            <v>355213462</v>
          </cell>
          <cell r="K1480"/>
          <cell r="L1480"/>
          <cell r="M1480"/>
          <cell r="N1480"/>
          <cell r="O1480"/>
          <cell r="P1480"/>
          <cell r="Q1480"/>
          <cell r="R1480" t="str">
            <v>Standard</v>
          </cell>
          <cell r="S1480" t="str">
            <v>Standard</v>
          </cell>
        </row>
        <row r="1481">
          <cell r="J1481">
            <v>358895439</v>
          </cell>
          <cell r="K1481">
            <v>9491.94</v>
          </cell>
          <cell r="L1481">
            <v>4648.0600000000004</v>
          </cell>
          <cell r="M1481">
            <v>14140</v>
          </cell>
          <cell r="N1481">
            <v>209</v>
          </cell>
          <cell r="O1481">
            <v>209</v>
          </cell>
          <cell r="P1481" t="str">
            <v>Y</v>
          </cell>
          <cell r="Q1481"/>
          <cell r="R1481" t="str">
            <v>Sub</v>
          </cell>
          <cell r="S1481" t="str">
            <v>&gt;180</v>
          </cell>
        </row>
        <row r="1482">
          <cell r="J1482">
            <v>355217807</v>
          </cell>
          <cell r="K1482">
            <v>12550.12</v>
          </cell>
          <cell r="L1482">
            <v>3129.88</v>
          </cell>
          <cell r="M1482">
            <v>15680</v>
          </cell>
          <cell r="N1482">
            <v>209</v>
          </cell>
          <cell r="O1482">
            <v>209</v>
          </cell>
          <cell r="P1482" t="str">
            <v>Y</v>
          </cell>
          <cell r="Q1482"/>
          <cell r="R1482" t="str">
            <v>Sub</v>
          </cell>
          <cell r="S1482" t="str">
            <v>&gt;180</v>
          </cell>
        </row>
        <row r="1483">
          <cell r="J1483">
            <v>355231705</v>
          </cell>
          <cell r="K1483"/>
          <cell r="L1483"/>
          <cell r="M1483"/>
          <cell r="N1483"/>
          <cell r="O1483"/>
          <cell r="P1483"/>
          <cell r="Q1483"/>
          <cell r="R1483" t="str">
            <v>Standard</v>
          </cell>
          <cell r="S1483" t="str">
            <v>Standard</v>
          </cell>
        </row>
        <row r="1484">
          <cell r="J1484">
            <v>358895477</v>
          </cell>
          <cell r="K1484">
            <v>9706.75</v>
          </cell>
          <cell r="L1484">
            <v>3943.25</v>
          </cell>
          <cell r="M1484">
            <v>13650</v>
          </cell>
          <cell r="N1484">
            <v>209</v>
          </cell>
          <cell r="O1484">
            <v>209</v>
          </cell>
          <cell r="P1484" t="str">
            <v>Y</v>
          </cell>
          <cell r="Q1484"/>
          <cell r="R1484" t="str">
            <v>Sub</v>
          </cell>
          <cell r="S1484" t="str">
            <v>&gt;180</v>
          </cell>
        </row>
        <row r="1485">
          <cell r="J1485">
            <v>355232004</v>
          </cell>
          <cell r="K1485">
            <v>5599.13</v>
          </cell>
          <cell r="L1485">
            <v>1120.8699999999999</v>
          </cell>
          <cell r="M1485">
            <v>6720</v>
          </cell>
          <cell r="N1485">
            <v>89</v>
          </cell>
          <cell r="O1485">
            <v>89</v>
          </cell>
          <cell r="P1485"/>
          <cell r="Q1485"/>
          <cell r="R1485" t="str">
            <v>SMA 2</v>
          </cell>
          <cell r="S1485" t="str">
            <v>61-90</v>
          </cell>
        </row>
        <row r="1486">
          <cell r="J1486">
            <v>355238872</v>
          </cell>
          <cell r="K1486">
            <v>23407.02</v>
          </cell>
          <cell r="L1486">
            <v>7952.98</v>
          </cell>
          <cell r="M1486">
            <v>31360</v>
          </cell>
          <cell r="N1486">
            <v>425</v>
          </cell>
          <cell r="O1486">
            <v>425</v>
          </cell>
          <cell r="P1486" t="str">
            <v>Y</v>
          </cell>
          <cell r="Q1486"/>
          <cell r="R1486" t="str">
            <v>W/O for written off cases</v>
          </cell>
          <cell r="S1486" t="str">
            <v>&gt;180</v>
          </cell>
        </row>
        <row r="1487">
          <cell r="J1487">
            <v>355239819</v>
          </cell>
          <cell r="K1487">
            <v>23407.02</v>
          </cell>
          <cell r="L1487">
            <v>7952.98</v>
          </cell>
          <cell r="M1487">
            <v>31360</v>
          </cell>
          <cell r="N1487">
            <v>425</v>
          </cell>
          <cell r="O1487">
            <v>425</v>
          </cell>
          <cell r="P1487" t="str">
            <v>Y</v>
          </cell>
          <cell r="Q1487"/>
          <cell r="R1487" t="str">
            <v>W/O for written off cases</v>
          </cell>
          <cell r="S1487" t="str">
            <v>&gt;180</v>
          </cell>
        </row>
        <row r="1488">
          <cell r="J1488">
            <v>355239918</v>
          </cell>
          <cell r="K1488">
            <v>17420.71</v>
          </cell>
          <cell r="L1488">
            <v>4979.29</v>
          </cell>
          <cell r="M1488">
            <v>22400</v>
          </cell>
          <cell r="N1488">
            <v>303</v>
          </cell>
          <cell r="O1488">
            <v>303</v>
          </cell>
          <cell r="P1488" t="str">
            <v>Y</v>
          </cell>
          <cell r="Q1488"/>
          <cell r="R1488" t="str">
            <v>W/O for written off cases</v>
          </cell>
          <cell r="S1488" t="str">
            <v>&gt;180</v>
          </cell>
        </row>
        <row r="1489">
          <cell r="J1489">
            <v>355240136</v>
          </cell>
          <cell r="K1489">
            <v>23407.02</v>
          </cell>
          <cell r="L1489">
            <v>7952.98</v>
          </cell>
          <cell r="M1489">
            <v>31360</v>
          </cell>
          <cell r="N1489">
            <v>425</v>
          </cell>
          <cell r="O1489">
            <v>425</v>
          </cell>
          <cell r="P1489" t="str">
            <v>Y</v>
          </cell>
          <cell r="Q1489"/>
          <cell r="R1489" t="str">
            <v>W/O for written off cases</v>
          </cell>
          <cell r="S1489" t="str">
            <v>&gt;180</v>
          </cell>
        </row>
        <row r="1490">
          <cell r="J1490">
            <v>358895345</v>
          </cell>
          <cell r="K1490"/>
          <cell r="L1490"/>
          <cell r="M1490"/>
          <cell r="N1490"/>
          <cell r="O1490"/>
          <cell r="P1490"/>
          <cell r="Q1490"/>
          <cell r="R1490" t="str">
            <v>Standard</v>
          </cell>
          <cell r="S1490" t="str">
            <v>Standard</v>
          </cell>
        </row>
        <row r="1491">
          <cell r="J1491">
            <v>355242230</v>
          </cell>
          <cell r="K1491"/>
          <cell r="L1491"/>
          <cell r="M1491"/>
          <cell r="N1491"/>
          <cell r="O1491"/>
          <cell r="P1491"/>
          <cell r="Q1491"/>
          <cell r="R1491" t="str">
            <v>Standard</v>
          </cell>
          <cell r="S1491" t="str">
            <v>Standard</v>
          </cell>
        </row>
        <row r="1492">
          <cell r="J1492">
            <v>355242723</v>
          </cell>
          <cell r="K1492"/>
          <cell r="L1492"/>
          <cell r="M1492"/>
          <cell r="N1492"/>
          <cell r="O1492"/>
          <cell r="P1492"/>
          <cell r="Q1492"/>
          <cell r="R1492" t="str">
            <v>Standard</v>
          </cell>
          <cell r="S1492" t="str">
            <v>Standard</v>
          </cell>
        </row>
        <row r="1493">
          <cell r="J1493">
            <v>355243389</v>
          </cell>
          <cell r="K1493"/>
          <cell r="L1493"/>
          <cell r="M1493"/>
          <cell r="N1493"/>
          <cell r="O1493"/>
          <cell r="P1493"/>
          <cell r="Q1493"/>
          <cell r="R1493" t="str">
            <v>Standard</v>
          </cell>
          <cell r="S1493" t="str">
            <v>Standard</v>
          </cell>
        </row>
        <row r="1494">
          <cell r="J1494">
            <v>355244047</v>
          </cell>
          <cell r="K1494"/>
          <cell r="L1494"/>
          <cell r="M1494"/>
          <cell r="N1494"/>
          <cell r="O1494"/>
          <cell r="P1494"/>
          <cell r="Q1494"/>
          <cell r="R1494" t="str">
            <v>Standard</v>
          </cell>
          <cell r="S1494" t="str">
            <v>Standard</v>
          </cell>
        </row>
        <row r="1495">
          <cell r="J1495">
            <v>355244246</v>
          </cell>
          <cell r="K1495"/>
          <cell r="L1495"/>
          <cell r="M1495"/>
          <cell r="N1495"/>
          <cell r="O1495"/>
          <cell r="P1495"/>
          <cell r="Q1495"/>
          <cell r="R1495" t="str">
            <v>Standard</v>
          </cell>
          <cell r="S1495" t="str">
            <v>Standard</v>
          </cell>
        </row>
        <row r="1496">
          <cell r="J1496">
            <v>355246986</v>
          </cell>
          <cell r="K1496"/>
          <cell r="L1496"/>
          <cell r="M1496"/>
          <cell r="N1496"/>
          <cell r="O1496"/>
          <cell r="P1496"/>
          <cell r="Q1496"/>
          <cell r="R1496" t="str">
            <v>Standard</v>
          </cell>
          <cell r="S1496" t="str">
            <v>Standard</v>
          </cell>
        </row>
        <row r="1497">
          <cell r="J1497">
            <v>355255593</v>
          </cell>
          <cell r="K1497"/>
          <cell r="L1497"/>
          <cell r="M1497"/>
          <cell r="N1497"/>
          <cell r="O1497"/>
          <cell r="P1497"/>
          <cell r="Q1497"/>
          <cell r="R1497" t="str">
            <v>Standard</v>
          </cell>
          <cell r="S1497" t="str">
            <v>Standard</v>
          </cell>
        </row>
        <row r="1498">
          <cell r="J1498">
            <v>355259049</v>
          </cell>
          <cell r="K1498"/>
          <cell r="L1498"/>
          <cell r="M1498"/>
          <cell r="N1498"/>
          <cell r="O1498"/>
          <cell r="P1498"/>
          <cell r="Q1498"/>
          <cell r="R1498" t="str">
            <v>Standard</v>
          </cell>
          <cell r="S1498" t="str">
            <v>Standard</v>
          </cell>
        </row>
        <row r="1499">
          <cell r="J1499">
            <v>358895375</v>
          </cell>
          <cell r="K1499">
            <v>10760.41</v>
          </cell>
          <cell r="L1499">
            <v>4999.59</v>
          </cell>
          <cell r="M1499">
            <v>15760</v>
          </cell>
          <cell r="N1499">
            <v>244</v>
          </cell>
          <cell r="O1499">
            <v>244</v>
          </cell>
          <cell r="P1499" t="str">
            <v>Y</v>
          </cell>
          <cell r="Q1499"/>
          <cell r="R1499" t="str">
            <v>W/O for written off cases</v>
          </cell>
          <cell r="S1499" t="str">
            <v>&gt;180</v>
          </cell>
        </row>
        <row r="1500">
          <cell r="J1500">
            <v>355261152</v>
          </cell>
          <cell r="K1500"/>
          <cell r="L1500"/>
          <cell r="M1500"/>
          <cell r="N1500"/>
          <cell r="O1500"/>
          <cell r="P1500"/>
          <cell r="Q1500"/>
          <cell r="R1500" t="str">
            <v>W/O for written off cases</v>
          </cell>
          <cell r="S1500" t="str">
            <v>Standard</v>
          </cell>
        </row>
        <row r="1501">
          <cell r="J1501">
            <v>355266858</v>
          </cell>
          <cell r="K1501">
            <v>8935.9699999999993</v>
          </cell>
          <cell r="L1501">
            <v>2264.0300000000002</v>
          </cell>
          <cell r="M1501">
            <v>11200</v>
          </cell>
          <cell r="N1501">
            <v>152</v>
          </cell>
          <cell r="O1501">
            <v>152</v>
          </cell>
          <cell r="P1501" t="str">
            <v>Y</v>
          </cell>
          <cell r="Q1501"/>
          <cell r="R1501" t="str">
            <v>Sub</v>
          </cell>
          <cell r="S1501" t="str">
            <v>151-180</v>
          </cell>
        </row>
        <row r="1502">
          <cell r="J1502">
            <v>355267182</v>
          </cell>
          <cell r="K1502"/>
          <cell r="L1502"/>
          <cell r="M1502"/>
          <cell r="N1502"/>
          <cell r="O1502"/>
          <cell r="P1502"/>
          <cell r="Q1502"/>
          <cell r="R1502" t="str">
            <v>Standard</v>
          </cell>
          <cell r="S1502" t="str">
            <v>Standard</v>
          </cell>
        </row>
        <row r="1503">
          <cell r="J1503">
            <v>355269229</v>
          </cell>
          <cell r="K1503">
            <v>22020.45</v>
          </cell>
          <cell r="L1503">
            <v>7099.55</v>
          </cell>
          <cell r="M1503">
            <v>29120</v>
          </cell>
          <cell r="N1503">
            <v>398</v>
          </cell>
          <cell r="O1503">
            <v>398</v>
          </cell>
          <cell r="P1503" t="str">
            <v>Y</v>
          </cell>
          <cell r="Q1503"/>
          <cell r="R1503" t="str">
            <v>W/O for written off cases</v>
          </cell>
          <cell r="S1503" t="str">
            <v>&gt;180</v>
          </cell>
        </row>
        <row r="1504">
          <cell r="J1504">
            <v>355272103</v>
          </cell>
          <cell r="K1504"/>
          <cell r="L1504"/>
          <cell r="M1504"/>
          <cell r="N1504"/>
          <cell r="O1504"/>
          <cell r="P1504"/>
          <cell r="Q1504"/>
          <cell r="R1504" t="str">
            <v>Standard</v>
          </cell>
          <cell r="S1504" t="str">
            <v>Standard</v>
          </cell>
        </row>
        <row r="1505">
          <cell r="J1505">
            <v>358001045</v>
          </cell>
          <cell r="K1505"/>
          <cell r="L1505"/>
          <cell r="M1505"/>
          <cell r="N1505"/>
          <cell r="O1505"/>
          <cell r="P1505"/>
          <cell r="Q1505"/>
          <cell r="R1505" t="str">
            <v>Standard</v>
          </cell>
          <cell r="S1505" t="str">
            <v>Standard</v>
          </cell>
        </row>
        <row r="1506">
          <cell r="J1506">
            <v>355273273</v>
          </cell>
          <cell r="K1506">
            <v>7429.17</v>
          </cell>
          <cell r="L1506">
            <v>1530.83</v>
          </cell>
          <cell r="M1506">
            <v>8960</v>
          </cell>
          <cell r="N1506">
            <v>125</v>
          </cell>
          <cell r="O1506">
            <v>125</v>
          </cell>
          <cell r="P1506" t="str">
            <v>Y</v>
          </cell>
          <cell r="Q1506"/>
          <cell r="R1506" t="str">
            <v>Sub</v>
          </cell>
          <cell r="S1506" t="str">
            <v>121-150</v>
          </cell>
        </row>
        <row r="1507">
          <cell r="J1507">
            <v>355281178</v>
          </cell>
          <cell r="K1507"/>
          <cell r="L1507"/>
          <cell r="M1507"/>
          <cell r="N1507"/>
          <cell r="O1507"/>
          <cell r="P1507"/>
          <cell r="Q1507"/>
          <cell r="R1507" t="str">
            <v>Standard</v>
          </cell>
          <cell r="S1507" t="str">
            <v>Standard</v>
          </cell>
        </row>
        <row r="1508">
          <cell r="J1508">
            <v>355281383</v>
          </cell>
          <cell r="K1508">
            <v>19049.23</v>
          </cell>
          <cell r="L1508">
            <v>5590.77</v>
          </cell>
          <cell r="M1508">
            <v>24640</v>
          </cell>
          <cell r="N1508">
            <v>335</v>
          </cell>
          <cell r="O1508">
            <v>335</v>
          </cell>
          <cell r="P1508" t="str">
            <v>Y</v>
          </cell>
          <cell r="Q1508"/>
          <cell r="R1508" t="str">
            <v>W/O for written off cases</v>
          </cell>
          <cell r="S1508" t="str">
            <v>&gt;180</v>
          </cell>
        </row>
        <row r="1509">
          <cell r="J1509">
            <v>355282323</v>
          </cell>
          <cell r="K1509">
            <v>3235.35</v>
          </cell>
          <cell r="L1509">
            <v>554.65</v>
          </cell>
          <cell r="M1509">
            <v>3790</v>
          </cell>
          <cell r="N1509">
            <v>61</v>
          </cell>
          <cell r="O1509">
            <v>61</v>
          </cell>
          <cell r="P1509"/>
          <cell r="Q1509"/>
          <cell r="R1509" t="str">
            <v>SMA 2</v>
          </cell>
          <cell r="S1509" t="str">
            <v>61-90</v>
          </cell>
        </row>
        <row r="1510">
          <cell r="J1510">
            <v>357288483</v>
          </cell>
          <cell r="K1510">
            <v>15978.55</v>
          </cell>
          <cell r="L1510">
            <v>7021.45</v>
          </cell>
          <cell r="M1510">
            <v>23000</v>
          </cell>
          <cell r="N1510">
            <v>335</v>
          </cell>
          <cell r="O1510">
            <v>335</v>
          </cell>
          <cell r="P1510" t="str">
            <v>Y</v>
          </cell>
          <cell r="Q1510"/>
          <cell r="R1510" t="str">
            <v>W/O for written off cases</v>
          </cell>
          <cell r="S1510" t="str">
            <v>&gt;180</v>
          </cell>
        </row>
        <row r="1511">
          <cell r="J1511">
            <v>355284838</v>
          </cell>
          <cell r="K1511"/>
          <cell r="L1511"/>
          <cell r="M1511"/>
          <cell r="N1511"/>
          <cell r="O1511"/>
          <cell r="P1511"/>
          <cell r="Q1511"/>
          <cell r="R1511" t="str">
            <v>Standard</v>
          </cell>
          <cell r="S1511" t="str">
            <v>Standard</v>
          </cell>
        </row>
        <row r="1512">
          <cell r="J1512">
            <v>355290844</v>
          </cell>
          <cell r="K1512"/>
          <cell r="L1512"/>
          <cell r="M1512"/>
          <cell r="N1512"/>
          <cell r="O1512"/>
          <cell r="P1512"/>
          <cell r="Q1512"/>
          <cell r="R1512" t="str">
            <v>Standard</v>
          </cell>
          <cell r="S1512" t="str">
            <v>Standard</v>
          </cell>
        </row>
        <row r="1513">
          <cell r="J1513">
            <v>355292011</v>
          </cell>
          <cell r="K1513">
            <v>1883.85</v>
          </cell>
          <cell r="L1513">
            <v>356.15</v>
          </cell>
          <cell r="M1513">
            <v>2240</v>
          </cell>
          <cell r="N1513">
            <v>3</v>
          </cell>
          <cell r="O1513">
            <v>3</v>
          </cell>
          <cell r="P1513"/>
          <cell r="Q1513"/>
          <cell r="R1513" t="str">
            <v>SMA 0</v>
          </cell>
          <cell r="S1513" t="str">
            <v>1-30 Days</v>
          </cell>
        </row>
        <row r="1514">
          <cell r="J1514">
            <v>355294163</v>
          </cell>
          <cell r="K1514"/>
          <cell r="L1514"/>
          <cell r="M1514"/>
          <cell r="N1514"/>
          <cell r="O1514"/>
          <cell r="P1514"/>
          <cell r="Q1514"/>
          <cell r="R1514" t="str">
            <v>Standard</v>
          </cell>
          <cell r="S1514" t="str">
            <v>Standard</v>
          </cell>
        </row>
        <row r="1515">
          <cell r="J1515">
            <v>355301844</v>
          </cell>
          <cell r="K1515"/>
          <cell r="L1515"/>
          <cell r="M1515"/>
          <cell r="N1515"/>
          <cell r="O1515"/>
          <cell r="P1515"/>
          <cell r="Q1515"/>
          <cell r="R1515" t="str">
            <v>Standard</v>
          </cell>
          <cell r="S1515" t="str">
            <v>Standard</v>
          </cell>
        </row>
        <row r="1516">
          <cell r="J1516">
            <v>359456878</v>
          </cell>
          <cell r="K1516"/>
          <cell r="L1516"/>
          <cell r="M1516"/>
          <cell r="N1516"/>
          <cell r="O1516"/>
          <cell r="P1516"/>
          <cell r="Q1516"/>
          <cell r="R1516" t="str">
            <v>Standard</v>
          </cell>
          <cell r="S1516" t="str">
            <v>Standard</v>
          </cell>
        </row>
        <row r="1517">
          <cell r="J1517">
            <v>355305120</v>
          </cell>
          <cell r="K1517"/>
          <cell r="L1517"/>
          <cell r="M1517"/>
          <cell r="N1517"/>
          <cell r="O1517"/>
          <cell r="P1517"/>
          <cell r="Q1517"/>
          <cell r="R1517" t="str">
            <v>Standard</v>
          </cell>
          <cell r="S1517" t="str">
            <v>Standard</v>
          </cell>
        </row>
        <row r="1518">
          <cell r="J1518">
            <v>355305271</v>
          </cell>
          <cell r="K1518"/>
          <cell r="L1518"/>
          <cell r="M1518"/>
          <cell r="N1518"/>
          <cell r="O1518"/>
          <cell r="P1518"/>
          <cell r="Q1518"/>
          <cell r="R1518" t="str">
            <v>Standard</v>
          </cell>
          <cell r="S1518" t="str">
            <v>Standard</v>
          </cell>
        </row>
        <row r="1519">
          <cell r="J1519">
            <v>358895396</v>
          </cell>
          <cell r="K1519">
            <v>8560.35</v>
          </cell>
          <cell r="L1519">
            <v>5229.6499999999996</v>
          </cell>
          <cell r="M1519">
            <v>13790</v>
          </cell>
          <cell r="N1519">
            <v>209</v>
          </cell>
          <cell r="O1519">
            <v>209</v>
          </cell>
          <cell r="P1519" t="str">
            <v>Y</v>
          </cell>
          <cell r="Q1519"/>
          <cell r="R1519" t="str">
            <v>Sub</v>
          </cell>
          <cell r="S1519" t="str">
            <v>&gt;180</v>
          </cell>
        </row>
        <row r="1520">
          <cell r="J1520">
            <v>355307332</v>
          </cell>
          <cell r="K1520"/>
          <cell r="L1520"/>
          <cell r="M1520"/>
          <cell r="N1520"/>
          <cell r="O1520"/>
          <cell r="P1520"/>
          <cell r="Q1520"/>
          <cell r="R1520" t="str">
            <v>Standard</v>
          </cell>
          <cell r="S1520" t="str">
            <v>Standard</v>
          </cell>
        </row>
        <row r="1521">
          <cell r="J1521">
            <v>355308011</v>
          </cell>
          <cell r="K1521">
            <v>3832.26</v>
          </cell>
          <cell r="L1521">
            <v>647.74</v>
          </cell>
          <cell r="M1521">
            <v>4480</v>
          </cell>
          <cell r="N1521">
            <v>61</v>
          </cell>
          <cell r="O1521">
            <v>61</v>
          </cell>
          <cell r="P1521"/>
          <cell r="Q1521"/>
          <cell r="R1521" t="str">
            <v>SMA 2</v>
          </cell>
          <cell r="S1521" t="str">
            <v>61-90</v>
          </cell>
        </row>
        <row r="1522">
          <cell r="J1522">
            <v>355308407</v>
          </cell>
          <cell r="K1522">
            <v>15813.94</v>
          </cell>
          <cell r="L1522">
            <v>4346.0600000000004</v>
          </cell>
          <cell r="M1522">
            <v>20160</v>
          </cell>
          <cell r="N1522">
            <v>272</v>
          </cell>
          <cell r="O1522">
            <v>272</v>
          </cell>
          <cell r="P1522" t="str">
            <v>Y</v>
          </cell>
          <cell r="Q1522"/>
          <cell r="R1522" t="str">
            <v>Sub</v>
          </cell>
          <cell r="S1522" t="str">
            <v>&gt;180</v>
          </cell>
        </row>
        <row r="1523">
          <cell r="J1523">
            <v>358895484</v>
          </cell>
          <cell r="K1523"/>
          <cell r="L1523"/>
          <cell r="M1523"/>
          <cell r="N1523"/>
          <cell r="O1523"/>
          <cell r="P1523"/>
          <cell r="Q1523"/>
          <cell r="R1523" t="str">
            <v>Standard</v>
          </cell>
          <cell r="S1523" t="str">
            <v>Standard</v>
          </cell>
        </row>
        <row r="1524">
          <cell r="J1524">
            <v>355325309</v>
          </cell>
          <cell r="K1524"/>
          <cell r="L1524"/>
          <cell r="M1524"/>
          <cell r="N1524"/>
          <cell r="O1524"/>
          <cell r="P1524"/>
          <cell r="Q1524"/>
          <cell r="R1524" t="str">
            <v>Standard</v>
          </cell>
          <cell r="S1524" t="str">
            <v>Standard</v>
          </cell>
        </row>
        <row r="1525">
          <cell r="J1525">
            <v>357894261</v>
          </cell>
          <cell r="K1525"/>
          <cell r="L1525"/>
          <cell r="M1525"/>
          <cell r="N1525"/>
          <cell r="O1525"/>
          <cell r="P1525"/>
          <cell r="Q1525"/>
          <cell r="R1525" t="str">
            <v>Standard</v>
          </cell>
          <cell r="S1525" t="str">
            <v>Standard</v>
          </cell>
        </row>
        <row r="1526">
          <cell r="J1526">
            <v>355329617</v>
          </cell>
          <cell r="K1526">
            <v>15317.83</v>
          </cell>
          <cell r="L1526">
            <v>4842.17</v>
          </cell>
          <cell r="M1526">
            <v>20160</v>
          </cell>
          <cell r="N1526">
            <v>272</v>
          </cell>
          <cell r="O1526">
            <v>272</v>
          </cell>
          <cell r="P1526" t="str">
            <v>Y</v>
          </cell>
          <cell r="Q1526"/>
          <cell r="R1526" t="str">
            <v>Sub</v>
          </cell>
          <cell r="S1526" t="str">
            <v>&gt;180</v>
          </cell>
        </row>
        <row r="1527">
          <cell r="J1527">
            <v>355331192</v>
          </cell>
          <cell r="K1527"/>
          <cell r="L1527"/>
          <cell r="M1527"/>
          <cell r="N1527"/>
          <cell r="O1527"/>
          <cell r="P1527"/>
          <cell r="Q1527"/>
          <cell r="R1527" t="str">
            <v>Standard</v>
          </cell>
          <cell r="S1527" t="str">
            <v>Standard</v>
          </cell>
        </row>
        <row r="1528">
          <cell r="J1528">
            <v>355331610</v>
          </cell>
          <cell r="K1528"/>
          <cell r="L1528"/>
          <cell r="M1528"/>
          <cell r="N1528"/>
          <cell r="O1528"/>
          <cell r="P1528"/>
          <cell r="Q1528"/>
          <cell r="R1528" t="str">
            <v>Standard</v>
          </cell>
          <cell r="S1528" t="str">
            <v>Standard</v>
          </cell>
        </row>
        <row r="1529">
          <cell r="J1529">
            <v>355342444</v>
          </cell>
          <cell r="K1529"/>
          <cell r="L1529"/>
          <cell r="M1529"/>
          <cell r="N1529"/>
          <cell r="O1529"/>
          <cell r="P1529"/>
          <cell r="Q1529"/>
          <cell r="R1529" t="str">
            <v>Standard</v>
          </cell>
          <cell r="S1529" t="str">
            <v>Standard</v>
          </cell>
        </row>
        <row r="1530">
          <cell r="J1530">
            <v>355342628</v>
          </cell>
          <cell r="K1530"/>
          <cell r="L1530"/>
          <cell r="M1530"/>
          <cell r="N1530"/>
          <cell r="O1530"/>
          <cell r="P1530"/>
          <cell r="Q1530"/>
          <cell r="R1530" t="str">
            <v>Standard</v>
          </cell>
          <cell r="S1530" t="str">
            <v>Standard</v>
          </cell>
        </row>
        <row r="1531">
          <cell r="J1531">
            <v>355346914</v>
          </cell>
          <cell r="K1531">
            <v>10557.21</v>
          </cell>
          <cell r="L1531">
            <v>2882.79</v>
          </cell>
          <cell r="M1531">
            <v>13440</v>
          </cell>
          <cell r="N1531">
            <v>178</v>
          </cell>
          <cell r="O1531">
            <v>178</v>
          </cell>
          <cell r="P1531" t="str">
            <v>Y</v>
          </cell>
          <cell r="Q1531"/>
          <cell r="R1531" t="str">
            <v>Sub</v>
          </cell>
          <cell r="S1531" t="str">
            <v>151-180</v>
          </cell>
        </row>
        <row r="1532">
          <cell r="J1532">
            <v>355393635</v>
          </cell>
          <cell r="K1532">
            <v>13864.76</v>
          </cell>
          <cell r="L1532">
            <v>4055.24</v>
          </cell>
          <cell r="M1532">
            <v>17920</v>
          </cell>
          <cell r="N1532">
            <v>243</v>
          </cell>
          <cell r="O1532">
            <v>243</v>
          </cell>
          <cell r="P1532" t="str">
            <v>Y</v>
          </cell>
          <cell r="Q1532"/>
          <cell r="R1532" t="str">
            <v>W/O for written off cases</v>
          </cell>
          <cell r="S1532" t="str">
            <v>&gt;180</v>
          </cell>
        </row>
        <row r="1533">
          <cell r="J1533">
            <v>355396131</v>
          </cell>
          <cell r="K1533">
            <v>1882.18</v>
          </cell>
          <cell r="L1533">
            <v>357.82</v>
          </cell>
          <cell r="M1533">
            <v>2240</v>
          </cell>
          <cell r="N1533">
            <v>2</v>
          </cell>
          <cell r="O1533">
            <v>2</v>
          </cell>
          <cell r="P1533"/>
          <cell r="Q1533"/>
          <cell r="R1533" t="str">
            <v>SMA 0</v>
          </cell>
          <cell r="S1533" t="str">
            <v>1-30 Days</v>
          </cell>
        </row>
        <row r="1534">
          <cell r="J1534">
            <v>355399505</v>
          </cell>
          <cell r="K1534">
            <v>1915.07</v>
          </cell>
          <cell r="L1534">
            <v>324.93</v>
          </cell>
          <cell r="M1534">
            <v>2240</v>
          </cell>
          <cell r="N1534">
            <v>3</v>
          </cell>
          <cell r="O1534">
            <v>3</v>
          </cell>
          <cell r="P1534"/>
          <cell r="Q1534"/>
          <cell r="R1534" t="str">
            <v>SMA 0</v>
          </cell>
          <cell r="S1534" t="str">
            <v>1-30 Days</v>
          </cell>
        </row>
        <row r="1535">
          <cell r="J1535">
            <v>355401417</v>
          </cell>
          <cell r="K1535">
            <v>22652.18</v>
          </cell>
          <cell r="L1535">
            <v>8707.82</v>
          </cell>
          <cell r="M1535">
            <v>31360</v>
          </cell>
          <cell r="N1535">
            <v>425</v>
          </cell>
          <cell r="O1535">
            <v>425</v>
          </cell>
          <cell r="P1535" t="str">
            <v>Y</v>
          </cell>
          <cell r="Q1535"/>
          <cell r="R1535" t="str">
            <v>W/O for written off cases</v>
          </cell>
          <cell r="S1535" t="str">
            <v>&gt;180</v>
          </cell>
        </row>
        <row r="1536">
          <cell r="J1536">
            <v>355412091</v>
          </cell>
          <cell r="K1536"/>
          <cell r="L1536"/>
          <cell r="M1536"/>
          <cell r="N1536"/>
          <cell r="O1536"/>
          <cell r="P1536"/>
          <cell r="Q1536"/>
          <cell r="R1536" t="str">
            <v>Standard</v>
          </cell>
          <cell r="S1536" t="str">
            <v>Standard</v>
          </cell>
        </row>
        <row r="1537">
          <cell r="J1537">
            <v>355414011</v>
          </cell>
          <cell r="K1537"/>
          <cell r="L1537"/>
          <cell r="M1537"/>
          <cell r="N1537"/>
          <cell r="O1537"/>
          <cell r="P1537"/>
          <cell r="Q1537"/>
          <cell r="R1537" t="str">
            <v>Standard</v>
          </cell>
          <cell r="S1537" t="str">
            <v>Standard</v>
          </cell>
        </row>
        <row r="1538">
          <cell r="J1538">
            <v>355419679</v>
          </cell>
          <cell r="K1538"/>
          <cell r="L1538"/>
          <cell r="M1538"/>
          <cell r="N1538"/>
          <cell r="O1538"/>
          <cell r="P1538"/>
          <cell r="Q1538"/>
          <cell r="R1538" t="str">
            <v>Standard</v>
          </cell>
          <cell r="S1538" t="str">
            <v>Standard</v>
          </cell>
        </row>
        <row r="1539">
          <cell r="J1539">
            <v>355420820</v>
          </cell>
          <cell r="K1539">
            <v>7178.11</v>
          </cell>
          <cell r="L1539">
            <v>1781.89</v>
          </cell>
          <cell r="M1539">
            <v>8960</v>
          </cell>
          <cell r="N1539">
            <v>123</v>
          </cell>
          <cell r="O1539">
            <v>123</v>
          </cell>
          <cell r="P1539" t="str">
            <v>Y</v>
          </cell>
          <cell r="Q1539"/>
          <cell r="R1539" t="str">
            <v>Sub</v>
          </cell>
          <cell r="S1539" t="str">
            <v>121-150</v>
          </cell>
        </row>
        <row r="1540">
          <cell r="J1540">
            <v>355423866</v>
          </cell>
          <cell r="K1540">
            <v>3663.25</v>
          </cell>
          <cell r="L1540">
            <v>816.75</v>
          </cell>
          <cell r="M1540">
            <v>4480</v>
          </cell>
          <cell r="N1540">
            <v>61</v>
          </cell>
          <cell r="O1540">
            <v>61</v>
          </cell>
          <cell r="P1540"/>
          <cell r="Q1540"/>
          <cell r="R1540" t="str">
            <v>SMA 2</v>
          </cell>
          <cell r="S1540" t="str">
            <v>61-90</v>
          </cell>
        </row>
        <row r="1541">
          <cell r="J1541">
            <v>355423997</v>
          </cell>
          <cell r="K1541">
            <v>19879.77</v>
          </cell>
          <cell r="L1541">
            <v>7000.23</v>
          </cell>
          <cell r="M1541">
            <v>26880</v>
          </cell>
          <cell r="N1541">
            <v>366</v>
          </cell>
          <cell r="O1541">
            <v>366</v>
          </cell>
          <cell r="P1541" t="str">
            <v>Y</v>
          </cell>
          <cell r="Q1541"/>
          <cell r="R1541" t="str">
            <v>W/O for written off cases</v>
          </cell>
          <cell r="S1541" t="str">
            <v>&gt;180</v>
          </cell>
        </row>
        <row r="1542">
          <cell r="J1542">
            <v>355424033</v>
          </cell>
          <cell r="K1542">
            <v>22708.22</v>
          </cell>
          <cell r="L1542">
            <v>8651.7800000000007</v>
          </cell>
          <cell r="M1542">
            <v>31360</v>
          </cell>
          <cell r="N1542">
            <v>425</v>
          </cell>
          <cell r="O1542">
            <v>425</v>
          </cell>
          <cell r="P1542" t="str">
            <v>Y</v>
          </cell>
          <cell r="Q1542"/>
          <cell r="R1542" t="str">
            <v>W/O for written off cases</v>
          </cell>
          <cell r="S1542" t="str">
            <v>&gt;180</v>
          </cell>
        </row>
        <row r="1543">
          <cell r="J1543">
            <v>355426022</v>
          </cell>
          <cell r="K1543">
            <v>7215.73</v>
          </cell>
          <cell r="L1543">
            <v>1744.27</v>
          </cell>
          <cell r="M1543">
            <v>8960</v>
          </cell>
          <cell r="N1543">
            <v>124</v>
          </cell>
          <cell r="O1543">
            <v>124</v>
          </cell>
          <cell r="P1543" t="str">
            <v>Y</v>
          </cell>
          <cell r="Q1543"/>
          <cell r="R1543" t="str">
            <v>Sub</v>
          </cell>
          <cell r="S1543" t="str">
            <v>121-150</v>
          </cell>
        </row>
        <row r="1544">
          <cell r="J1544">
            <v>358032315</v>
          </cell>
          <cell r="K1544">
            <v>6537</v>
          </cell>
          <cell r="L1544">
            <v>1543</v>
          </cell>
          <cell r="M1544">
            <v>8080</v>
          </cell>
          <cell r="N1544">
            <v>124</v>
          </cell>
          <cell r="O1544">
            <v>124</v>
          </cell>
          <cell r="P1544" t="str">
            <v>Y</v>
          </cell>
          <cell r="Q1544"/>
          <cell r="R1544" t="str">
            <v>Sub</v>
          </cell>
          <cell r="S1544" t="str">
            <v>121-150</v>
          </cell>
        </row>
        <row r="1545">
          <cell r="J1545">
            <v>355427430</v>
          </cell>
          <cell r="K1545">
            <v>10557.21</v>
          </cell>
          <cell r="L1545">
            <v>2882.79</v>
          </cell>
          <cell r="M1545">
            <v>13440</v>
          </cell>
          <cell r="N1545">
            <v>178</v>
          </cell>
          <cell r="O1545">
            <v>178</v>
          </cell>
          <cell r="P1545" t="str">
            <v>Y</v>
          </cell>
          <cell r="Q1545"/>
          <cell r="R1545" t="str">
            <v>Sub</v>
          </cell>
          <cell r="S1545" t="str">
            <v>151-180</v>
          </cell>
        </row>
        <row r="1546">
          <cell r="J1546">
            <v>355430843</v>
          </cell>
          <cell r="K1546">
            <v>12230.37</v>
          </cell>
          <cell r="L1546">
            <v>3449.63</v>
          </cell>
          <cell r="M1546">
            <v>15680</v>
          </cell>
          <cell r="N1546">
            <v>215</v>
          </cell>
          <cell r="O1546">
            <v>215</v>
          </cell>
          <cell r="P1546" t="str">
            <v>Y</v>
          </cell>
          <cell r="Q1546"/>
          <cell r="R1546" t="str">
            <v>Sub</v>
          </cell>
          <cell r="S1546" t="str">
            <v>&gt;180</v>
          </cell>
        </row>
        <row r="1547">
          <cell r="J1547">
            <v>355432167</v>
          </cell>
          <cell r="K1547"/>
          <cell r="L1547"/>
          <cell r="M1547"/>
          <cell r="N1547"/>
          <cell r="O1547"/>
          <cell r="P1547"/>
          <cell r="Q1547"/>
          <cell r="R1547" t="str">
            <v>Standard</v>
          </cell>
          <cell r="S1547" t="str">
            <v>Standard</v>
          </cell>
        </row>
        <row r="1548">
          <cell r="J1548">
            <v>355434043</v>
          </cell>
          <cell r="K1548">
            <v>12230.37</v>
          </cell>
          <cell r="L1548">
            <v>3449.63</v>
          </cell>
          <cell r="M1548">
            <v>15680</v>
          </cell>
          <cell r="N1548">
            <v>209</v>
          </cell>
          <cell r="O1548">
            <v>209</v>
          </cell>
          <cell r="P1548" t="str">
            <v>Y</v>
          </cell>
          <cell r="Q1548"/>
          <cell r="R1548" t="str">
            <v>Sub</v>
          </cell>
          <cell r="S1548" t="str">
            <v>&gt;180</v>
          </cell>
        </row>
        <row r="1549">
          <cell r="J1549">
            <v>358603059</v>
          </cell>
          <cell r="K1549">
            <v>14420.21</v>
          </cell>
          <cell r="L1549">
            <v>4339.79</v>
          </cell>
          <cell r="M1549">
            <v>18760</v>
          </cell>
          <cell r="N1549">
            <v>209</v>
          </cell>
          <cell r="O1549">
            <v>209</v>
          </cell>
          <cell r="P1549" t="str">
            <v>Y</v>
          </cell>
          <cell r="Q1549"/>
          <cell r="R1549" t="str">
            <v>Sub</v>
          </cell>
          <cell r="S1549" t="str">
            <v>&gt;180</v>
          </cell>
        </row>
        <row r="1550">
          <cell r="J1550">
            <v>355434061</v>
          </cell>
          <cell r="K1550"/>
          <cell r="L1550"/>
          <cell r="M1550"/>
          <cell r="N1550"/>
          <cell r="O1550"/>
          <cell r="P1550"/>
          <cell r="Q1550"/>
          <cell r="R1550" t="str">
            <v>Standard</v>
          </cell>
          <cell r="S1550" t="str">
            <v>Standard</v>
          </cell>
        </row>
        <row r="1551">
          <cell r="J1551">
            <v>355434149</v>
          </cell>
          <cell r="K1551"/>
          <cell r="L1551"/>
          <cell r="M1551"/>
          <cell r="N1551"/>
          <cell r="O1551"/>
          <cell r="P1551"/>
          <cell r="Q1551"/>
          <cell r="R1551" t="str">
            <v>Standard</v>
          </cell>
          <cell r="S1551" t="str">
            <v>Standard</v>
          </cell>
        </row>
        <row r="1552">
          <cell r="J1552">
            <v>355434924</v>
          </cell>
          <cell r="K1552"/>
          <cell r="L1552"/>
          <cell r="M1552"/>
          <cell r="N1552"/>
          <cell r="O1552"/>
          <cell r="P1552"/>
          <cell r="Q1552"/>
          <cell r="R1552" t="str">
            <v>Standard</v>
          </cell>
          <cell r="S1552" t="str">
            <v>Standard</v>
          </cell>
        </row>
        <row r="1553">
          <cell r="J1553">
            <v>355436738</v>
          </cell>
          <cell r="K1553"/>
          <cell r="L1553"/>
          <cell r="M1553"/>
          <cell r="N1553"/>
          <cell r="O1553"/>
          <cell r="P1553"/>
          <cell r="Q1553"/>
          <cell r="R1553" t="str">
            <v>Standard</v>
          </cell>
          <cell r="S1553" t="str">
            <v>Standard</v>
          </cell>
        </row>
        <row r="1554">
          <cell r="J1554">
            <v>355437905</v>
          </cell>
          <cell r="K1554"/>
          <cell r="L1554"/>
          <cell r="M1554"/>
          <cell r="N1554"/>
          <cell r="O1554"/>
          <cell r="P1554"/>
          <cell r="Q1554"/>
          <cell r="R1554" t="str">
            <v>Standard</v>
          </cell>
          <cell r="S1554" t="str">
            <v>Standard</v>
          </cell>
        </row>
        <row r="1555">
          <cell r="J1555">
            <v>355439180</v>
          </cell>
          <cell r="K1555"/>
          <cell r="L1555"/>
          <cell r="M1555"/>
          <cell r="N1555"/>
          <cell r="O1555"/>
          <cell r="P1555"/>
          <cell r="Q1555"/>
          <cell r="R1555" t="str">
            <v>Standard</v>
          </cell>
          <cell r="S1555" t="str">
            <v>Standard</v>
          </cell>
        </row>
        <row r="1556">
          <cell r="J1556">
            <v>355451086</v>
          </cell>
          <cell r="K1556"/>
          <cell r="L1556"/>
          <cell r="M1556"/>
          <cell r="N1556"/>
          <cell r="O1556"/>
          <cell r="P1556"/>
          <cell r="Q1556"/>
          <cell r="R1556" t="str">
            <v>Standard</v>
          </cell>
          <cell r="S1556" t="str">
            <v>Standard</v>
          </cell>
        </row>
        <row r="1557">
          <cell r="J1557">
            <v>355451520</v>
          </cell>
          <cell r="K1557">
            <v>1925.59</v>
          </cell>
          <cell r="L1557">
            <v>314.41000000000003</v>
          </cell>
          <cell r="M1557">
            <v>2240</v>
          </cell>
          <cell r="N1557">
            <v>3</v>
          </cell>
          <cell r="O1557">
            <v>3</v>
          </cell>
          <cell r="P1557"/>
          <cell r="Q1557"/>
          <cell r="R1557" t="str">
            <v>SMA 0</v>
          </cell>
          <cell r="S1557" t="str">
            <v>1-30 Days</v>
          </cell>
        </row>
        <row r="1558">
          <cell r="J1558">
            <v>358405135</v>
          </cell>
          <cell r="K1558">
            <v>2263.25</v>
          </cell>
          <cell r="L1558">
            <v>416.75</v>
          </cell>
          <cell r="M1558">
            <v>2680</v>
          </cell>
          <cell r="N1558">
            <v>3</v>
          </cell>
          <cell r="O1558">
            <v>3</v>
          </cell>
          <cell r="P1558"/>
          <cell r="Q1558"/>
          <cell r="R1558" t="str">
            <v>SMA 0</v>
          </cell>
          <cell r="S1558" t="str">
            <v>1-30 Days</v>
          </cell>
        </row>
        <row r="1559">
          <cell r="J1559">
            <v>355454752</v>
          </cell>
          <cell r="K1559"/>
          <cell r="L1559"/>
          <cell r="M1559"/>
          <cell r="N1559"/>
          <cell r="O1559"/>
          <cell r="P1559"/>
          <cell r="Q1559"/>
          <cell r="R1559" t="str">
            <v>Standard</v>
          </cell>
          <cell r="S1559" t="str">
            <v>Standard</v>
          </cell>
        </row>
        <row r="1560">
          <cell r="J1560">
            <v>355454824</v>
          </cell>
          <cell r="K1560">
            <v>3666.41</v>
          </cell>
          <cell r="L1560">
            <v>813.59</v>
          </cell>
          <cell r="M1560">
            <v>4480</v>
          </cell>
          <cell r="N1560">
            <v>61</v>
          </cell>
          <cell r="O1560">
            <v>61</v>
          </cell>
          <cell r="P1560"/>
          <cell r="Q1560"/>
          <cell r="R1560" t="str">
            <v>SMA 2</v>
          </cell>
          <cell r="S1560" t="str">
            <v>61-90</v>
          </cell>
        </row>
        <row r="1561">
          <cell r="J1561">
            <v>355454841</v>
          </cell>
          <cell r="K1561"/>
          <cell r="L1561"/>
          <cell r="M1561"/>
          <cell r="N1561"/>
          <cell r="O1561"/>
          <cell r="P1561"/>
          <cell r="Q1561"/>
          <cell r="R1561" t="str">
            <v>Standard</v>
          </cell>
          <cell r="S1561" t="str">
            <v>Standard</v>
          </cell>
        </row>
        <row r="1562">
          <cell r="J1562">
            <v>355454945</v>
          </cell>
          <cell r="K1562"/>
          <cell r="L1562"/>
          <cell r="M1562"/>
          <cell r="N1562"/>
          <cell r="O1562"/>
          <cell r="P1562"/>
          <cell r="Q1562"/>
          <cell r="R1562" t="str">
            <v>Standard</v>
          </cell>
          <cell r="S1562" t="str">
            <v>Standard</v>
          </cell>
        </row>
        <row r="1563">
          <cell r="J1563">
            <v>355457556</v>
          </cell>
          <cell r="K1563"/>
          <cell r="L1563"/>
          <cell r="M1563"/>
          <cell r="N1563"/>
          <cell r="O1563"/>
          <cell r="P1563"/>
          <cell r="Q1563"/>
          <cell r="R1563" t="str">
            <v>Standard</v>
          </cell>
          <cell r="S1563" t="str">
            <v>Standard</v>
          </cell>
        </row>
        <row r="1564">
          <cell r="J1564">
            <v>355470811</v>
          </cell>
          <cell r="K1564"/>
          <cell r="L1564"/>
          <cell r="M1564"/>
          <cell r="N1564"/>
          <cell r="O1564"/>
          <cell r="P1564"/>
          <cell r="Q1564"/>
          <cell r="R1564" t="str">
            <v>Standard</v>
          </cell>
          <cell r="S1564" t="str">
            <v>Standard</v>
          </cell>
        </row>
        <row r="1565">
          <cell r="J1565">
            <v>355473812</v>
          </cell>
          <cell r="K1565"/>
          <cell r="L1565"/>
          <cell r="M1565"/>
          <cell r="N1565"/>
          <cell r="O1565"/>
          <cell r="P1565"/>
          <cell r="Q1565"/>
          <cell r="R1565" t="str">
            <v>Standard</v>
          </cell>
          <cell r="S1565" t="str">
            <v>Standard</v>
          </cell>
        </row>
        <row r="1566">
          <cell r="J1566">
            <v>355474018</v>
          </cell>
          <cell r="K1566"/>
          <cell r="L1566"/>
          <cell r="M1566"/>
          <cell r="N1566"/>
          <cell r="O1566"/>
          <cell r="P1566"/>
          <cell r="Q1566"/>
          <cell r="R1566" t="str">
            <v>Standard</v>
          </cell>
          <cell r="S1566" t="str">
            <v>Standard</v>
          </cell>
        </row>
        <row r="1567">
          <cell r="J1567">
            <v>355474054</v>
          </cell>
          <cell r="K1567"/>
          <cell r="L1567"/>
          <cell r="M1567"/>
          <cell r="N1567"/>
          <cell r="O1567"/>
          <cell r="P1567"/>
          <cell r="Q1567"/>
          <cell r="R1567" t="str">
            <v>Standard</v>
          </cell>
          <cell r="S1567" t="str">
            <v>Standard</v>
          </cell>
        </row>
        <row r="1568">
          <cell r="J1568">
            <v>355474716</v>
          </cell>
          <cell r="K1568"/>
          <cell r="L1568"/>
          <cell r="M1568"/>
          <cell r="N1568"/>
          <cell r="O1568"/>
          <cell r="P1568"/>
          <cell r="Q1568"/>
          <cell r="R1568" t="str">
            <v>Standard</v>
          </cell>
          <cell r="S1568" t="str">
            <v>Standard</v>
          </cell>
        </row>
        <row r="1569">
          <cell r="J1569">
            <v>355475347</v>
          </cell>
          <cell r="K1569"/>
          <cell r="L1569"/>
          <cell r="M1569"/>
          <cell r="N1569"/>
          <cell r="O1569"/>
          <cell r="P1569"/>
          <cell r="Q1569"/>
          <cell r="R1569" t="str">
            <v>Standard</v>
          </cell>
          <cell r="S1569" t="str">
            <v>Standard</v>
          </cell>
        </row>
        <row r="1570">
          <cell r="J1570">
            <v>355475406</v>
          </cell>
          <cell r="K1570"/>
          <cell r="L1570"/>
          <cell r="M1570"/>
          <cell r="N1570"/>
          <cell r="O1570"/>
          <cell r="P1570"/>
          <cell r="Q1570"/>
          <cell r="R1570" t="str">
            <v>Standard</v>
          </cell>
          <cell r="S1570" t="str">
            <v>Standard</v>
          </cell>
        </row>
        <row r="1571">
          <cell r="J1571">
            <v>358577734</v>
          </cell>
          <cell r="K1571">
            <v>5991.5</v>
          </cell>
          <cell r="L1571">
            <v>2528.5</v>
          </cell>
          <cell r="M1571">
            <v>8520</v>
          </cell>
          <cell r="N1571">
            <v>94</v>
          </cell>
          <cell r="O1571">
            <v>94</v>
          </cell>
          <cell r="P1571" t="str">
            <v>Y</v>
          </cell>
          <cell r="Q1571"/>
          <cell r="R1571" t="str">
            <v>Sub</v>
          </cell>
          <cell r="S1571" t="str">
            <v>91-120</v>
          </cell>
        </row>
        <row r="1572">
          <cell r="J1572">
            <v>358895440</v>
          </cell>
          <cell r="K1572">
            <v>9144.35</v>
          </cell>
          <cell r="L1572">
            <v>4995.6499999999996</v>
          </cell>
          <cell r="M1572">
            <v>14140</v>
          </cell>
          <cell r="N1572">
            <v>209</v>
          </cell>
          <cell r="O1572">
            <v>209</v>
          </cell>
          <cell r="P1572" t="str">
            <v>Y</v>
          </cell>
          <cell r="Q1572"/>
          <cell r="R1572" t="str">
            <v>Sub</v>
          </cell>
          <cell r="S1572" t="str">
            <v>&gt;180</v>
          </cell>
        </row>
        <row r="1573">
          <cell r="J1573">
            <v>358577788</v>
          </cell>
          <cell r="K1573">
            <v>11819.56</v>
          </cell>
          <cell r="L1573">
            <v>6100.44</v>
          </cell>
          <cell r="M1573">
            <v>17920</v>
          </cell>
          <cell r="N1573">
            <v>244</v>
          </cell>
          <cell r="O1573">
            <v>244</v>
          </cell>
          <cell r="P1573" t="str">
            <v>Y</v>
          </cell>
          <cell r="Q1573"/>
          <cell r="R1573" t="str">
            <v>W/O for written off cases</v>
          </cell>
          <cell r="S1573" t="str">
            <v>&gt;180</v>
          </cell>
        </row>
        <row r="1574">
          <cell r="J1574">
            <v>355492189</v>
          </cell>
          <cell r="K1574"/>
          <cell r="L1574"/>
          <cell r="M1574"/>
          <cell r="N1574"/>
          <cell r="O1574"/>
          <cell r="P1574"/>
          <cell r="Q1574"/>
          <cell r="R1574" t="str">
            <v>Standard</v>
          </cell>
          <cell r="S1574" t="str">
            <v>Standard</v>
          </cell>
        </row>
        <row r="1575">
          <cell r="J1575">
            <v>355492222</v>
          </cell>
          <cell r="K1575">
            <v>1920.33</v>
          </cell>
          <cell r="L1575">
            <v>319.67</v>
          </cell>
          <cell r="M1575">
            <v>2240</v>
          </cell>
          <cell r="N1575">
            <v>3</v>
          </cell>
          <cell r="O1575">
            <v>3</v>
          </cell>
          <cell r="P1575"/>
          <cell r="Q1575"/>
          <cell r="R1575" t="str">
            <v>SMA 0</v>
          </cell>
          <cell r="S1575" t="str">
            <v>1-30 Days</v>
          </cell>
        </row>
        <row r="1576">
          <cell r="J1576">
            <v>358197587</v>
          </cell>
          <cell r="K1576"/>
          <cell r="L1576"/>
          <cell r="M1576"/>
          <cell r="N1576"/>
          <cell r="O1576">
            <v>3</v>
          </cell>
          <cell r="P1576"/>
          <cell r="Q1576"/>
          <cell r="R1576" t="str">
            <v>SMA 0</v>
          </cell>
          <cell r="S1576" t="str">
            <v>1-30 Days</v>
          </cell>
        </row>
        <row r="1577">
          <cell r="J1577">
            <v>355492347</v>
          </cell>
          <cell r="K1577"/>
          <cell r="L1577"/>
          <cell r="M1577"/>
          <cell r="N1577"/>
          <cell r="O1577"/>
          <cell r="P1577"/>
          <cell r="Q1577"/>
          <cell r="R1577" t="str">
            <v>Standard</v>
          </cell>
          <cell r="S1577" t="str">
            <v>Standard</v>
          </cell>
        </row>
        <row r="1578">
          <cell r="J1578">
            <v>355492373</v>
          </cell>
          <cell r="K1578"/>
          <cell r="L1578"/>
          <cell r="M1578"/>
          <cell r="N1578"/>
          <cell r="O1578"/>
          <cell r="P1578"/>
          <cell r="Q1578"/>
          <cell r="R1578" t="str">
            <v>Standard</v>
          </cell>
          <cell r="S1578" t="str">
            <v>Standard</v>
          </cell>
        </row>
        <row r="1579">
          <cell r="J1579">
            <v>358197606</v>
          </cell>
          <cell r="K1579"/>
          <cell r="L1579"/>
          <cell r="M1579"/>
          <cell r="N1579"/>
          <cell r="O1579"/>
          <cell r="P1579"/>
          <cell r="Q1579"/>
          <cell r="R1579" t="str">
            <v>Standard</v>
          </cell>
          <cell r="S1579" t="str">
            <v>Standard</v>
          </cell>
        </row>
        <row r="1580">
          <cell r="J1580">
            <v>355493172</v>
          </cell>
          <cell r="K1580"/>
          <cell r="L1580"/>
          <cell r="M1580"/>
          <cell r="N1580"/>
          <cell r="O1580"/>
          <cell r="P1580"/>
          <cell r="Q1580"/>
          <cell r="R1580" t="str">
            <v>Standard</v>
          </cell>
          <cell r="S1580" t="str">
            <v>Standard</v>
          </cell>
        </row>
        <row r="1581">
          <cell r="J1581">
            <v>355493500</v>
          </cell>
          <cell r="K1581"/>
          <cell r="L1581"/>
          <cell r="M1581"/>
          <cell r="N1581"/>
          <cell r="O1581"/>
          <cell r="P1581"/>
          <cell r="Q1581"/>
          <cell r="R1581" t="str">
            <v>Standard</v>
          </cell>
          <cell r="S1581" t="str">
            <v>Standard</v>
          </cell>
        </row>
        <row r="1582">
          <cell r="J1582">
            <v>355493861</v>
          </cell>
          <cell r="K1582"/>
          <cell r="L1582"/>
          <cell r="M1582"/>
          <cell r="N1582"/>
          <cell r="O1582"/>
          <cell r="P1582"/>
          <cell r="Q1582"/>
          <cell r="R1582" t="str">
            <v>Standard</v>
          </cell>
          <cell r="S1582" t="str">
            <v>Standard</v>
          </cell>
        </row>
        <row r="1583">
          <cell r="J1583">
            <v>355499594</v>
          </cell>
          <cell r="K1583">
            <v>8944.19</v>
          </cell>
          <cell r="L1583">
            <v>2255.81</v>
          </cell>
          <cell r="M1583">
            <v>11200</v>
          </cell>
          <cell r="N1583">
            <v>152</v>
          </cell>
          <cell r="O1583">
            <v>152</v>
          </cell>
          <cell r="P1583" t="str">
            <v>Y</v>
          </cell>
          <cell r="Q1583"/>
          <cell r="R1583" t="str">
            <v>Sub</v>
          </cell>
          <cell r="S1583" t="str">
            <v>151-180</v>
          </cell>
        </row>
        <row r="1584">
          <cell r="J1584">
            <v>355500854</v>
          </cell>
          <cell r="K1584"/>
          <cell r="L1584"/>
          <cell r="M1584"/>
          <cell r="N1584"/>
          <cell r="O1584"/>
          <cell r="P1584"/>
          <cell r="Q1584"/>
          <cell r="R1584" t="str">
            <v>Standard</v>
          </cell>
          <cell r="S1584" t="str">
            <v>Standard</v>
          </cell>
        </row>
        <row r="1585">
          <cell r="J1585">
            <v>355500860</v>
          </cell>
          <cell r="K1585"/>
          <cell r="L1585"/>
          <cell r="M1585"/>
          <cell r="N1585"/>
          <cell r="O1585"/>
          <cell r="P1585"/>
          <cell r="Q1585"/>
          <cell r="R1585" t="str">
            <v>Standard</v>
          </cell>
          <cell r="S1585" t="str">
            <v>Standard</v>
          </cell>
        </row>
        <row r="1586">
          <cell r="J1586">
            <v>355501923</v>
          </cell>
          <cell r="K1586"/>
          <cell r="L1586"/>
          <cell r="M1586"/>
          <cell r="N1586"/>
          <cell r="O1586"/>
          <cell r="P1586"/>
          <cell r="Q1586"/>
          <cell r="R1586" t="str">
            <v>Standard</v>
          </cell>
          <cell r="S1586" t="str">
            <v>Standard</v>
          </cell>
        </row>
        <row r="1587">
          <cell r="J1587">
            <v>355504333</v>
          </cell>
          <cell r="K1587"/>
          <cell r="L1587"/>
          <cell r="M1587"/>
          <cell r="N1587"/>
          <cell r="O1587"/>
          <cell r="P1587"/>
          <cell r="Q1587"/>
          <cell r="R1587" t="str">
            <v>Standard</v>
          </cell>
          <cell r="S1587" t="str">
            <v>Standard</v>
          </cell>
        </row>
        <row r="1588">
          <cell r="J1588">
            <v>355511953</v>
          </cell>
          <cell r="K1588"/>
          <cell r="L1588"/>
          <cell r="M1588"/>
          <cell r="N1588"/>
          <cell r="O1588"/>
          <cell r="P1588"/>
          <cell r="Q1588"/>
          <cell r="R1588" t="str">
            <v>Standard</v>
          </cell>
          <cell r="S1588" t="str">
            <v>Standard</v>
          </cell>
        </row>
        <row r="1589">
          <cell r="J1589">
            <v>355512100</v>
          </cell>
          <cell r="K1589"/>
          <cell r="L1589"/>
          <cell r="M1589"/>
          <cell r="N1589"/>
          <cell r="O1589"/>
          <cell r="P1589"/>
          <cell r="Q1589"/>
          <cell r="R1589" t="str">
            <v>Standard</v>
          </cell>
          <cell r="S1589" t="str">
            <v>Standard</v>
          </cell>
        </row>
        <row r="1590">
          <cell r="J1590">
            <v>355514138</v>
          </cell>
          <cell r="K1590"/>
          <cell r="L1590"/>
          <cell r="M1590"/>
          <cell r="N1590"/>
          <cell r="O1590"/>
          <cell r="P1590"/>
          <cell r="Q1590"/>
          <cell r="R1590" t="str">
            <v>Standard</v>
          </cell>
          <cell r="S1590" t="str">
            <v>Standard</v>
          </cell>
        </row>
        <row r="1591">
          <cell r="J1591">
            <v>359361055</v>
          </cell>
          <cell r="K1591"/>
          <cell r="L1591"/>
          <cell r="M1591"/>
          <cell r="N1591"/>
          <cell r="O1591"/>
          <cell r="P1591"/>
          <cell r="Q1591"/>
          <cell r="R1591" t="str">
            <v>Standard</v>
          </cell>
          <cell r="S1591" t="str">
            <v>Standard</v>
          </cell>
        </row>
        <row r="1592">
          <cell r="J1592">
            <v>355515397</v>
          </cell>
          <cell r="K1592">
            <v>9017.56</v>
          </cell>
          <cell r="L1592">
            <v>1062.44</v>
          </cell>
          <cell r="M1592">
            <v>10080</v>
          </cell>
          <cell r="N1592">
            <v>182</v>
          </cell>
          <cell r="O1592">
            <v>182</v>
          </cell>
          <cell r="P1592" t="str">
            <v>Y</v>
          </cell>
          <cell r="Q1592"/>
          <cell r="R1592" t="str">
            <v>Sub</v>
          </cell>
          <cell r="S1592" t="str">
            <v>&gt;180</v>
          </cell>
        </row>
        <row r="1593">
          <cell r="J1593">
            <v>355521230</v>
          </cell>
          <cell r="K1593"/>
          <cell r="L1593"/>
          <cell r="M1593"/>
          <cell r="N1593"/>
          <cell r="O1593"/>
          <cell r="P1593"/>
          <cell r="Q1593"/>
          <cell r="R1593" t="str">
            <v>Standard</v>
          </cell>
          <cell r="S1593" t="str">
            <v>Standard</v>
          </cell>
        </row>
        <row r="1594">
          <cell r="J1594">
            <v>355524254</v>
          </cell>
          <cell r="K1594"/>
          <cell r="L1594"/>
          <cell r="M1594"/>
          <cell r="N1594"/>
          <cell r="O1594"/>
          <cell r="P1594"/>
          <cell r="Q1594"/>
          <cell r="R1594" t="str">
            <v>Standard</v>
          </cell>
          <cell r="S1594" t="str">
            <v>Standard</v>
          </cell>
        </row>
        <row r="1595">
          <cell r="J1595">
            <v>355524321</v>
          </cell>
          <cell r="K1595">
            <v>10707.54</v>
          </cell>
          <cell r="L1595">
            <v>2732.46</v>
          </cell>
          <cell r="M1595">
            <v>13440</v>
          </cell>
          <cell r="N1595">
            <v>181</v>
          </cell>
          <cell r="O1595">
            <v>181</v>
          </cell>
          <cell r="P1595" t="str">
            <v>Y</v>
          </cell>
          <cell r="Q1595"/>
          <cell r="R1595" t="str">
            <v>Sub</v>
          </cell>
          <cell r="S1595" t="str">
            <v>&gt;180</v>
          </cell>
        </row>
        <row r="1596">
          <cell r="J1596">
            <v>355525342</v>
          </cell>
          <cell r="K1596"/>
          <cell r="L1596"/>
          <cell r="M1596"/>
          <cell r="N1596"/>
          <cell r="O1596"/>
          <cell r="P1596"/>
          <cell r="Q1596"/>
          <cell r="R1596" t="str">
            <v>Standard</v>
          </cell>
          <cell r="S1596" t="str">
            <v>Standard</v>
          </cell>
        </row>
        <row r="1597">
          <cell r="J1597">
            <v>355525368</v>
          </cell>
          <cell r="K1597"/>
          <cell r="L1597"/>
          <cell r="M1597"/>
          <cell r="N1597"/>
          <cell r="O1597"/>
          <cell r="P1597"/>
          <cell r="Q1597"/>
          <cell r="R1597" t="str">
            <v>Standard</v>
          </cell>
          <cell r="S1597" t="str">
            <v>Standard</v>
          </cell>
        </row>
        <row r="1598">
          <cell r="J1598">
            <v>355525373</v>
          </cell>
          <cell r="K1598">
            <v>1888.01</v>
          </cell>
          <cell r="L1598">
            <v>351.99</v>
          </cell>
          <cell r="M1598">
            <v>2240</v>
          </cell>
          <cell r="N1598">
            <v>3</v>
          </cell>
          <cell r="O1598">
            <v>3</v>
          </cell>
          <cell r="P1598"/>
          <cell r="Q1598"/>
          <cell r="R1598" t="str">
            <v>SMA 0</v>
          </cell>
          <cell r="S1598" t="str">
            <v>1-30 Days</v>
          </cell>
        </row>
        <row r="1599">
          <cell r="J1599">
            <v>355525419</v>
          </cell>
          <cell r="K1599"/>
          <cell r="L1599"/>
          <cell r="M1599"/>
          <cell r="N1599"/>
          <cell r="O1599"/>
          <cell r="P1599"/>
          <cell r="Q1599"/>
          <cell r="R1599" t="str">
            <v>Standard</v>
          </cell>
          <cell r="S1599" t="str">
            <v>Standard</v>
          </cell>
        </row>
        <row r="1600">
          <cell r="J1600">
            <v>355525928</v>
          </cell>
          <cell r="K1600">
            <v>1888.01</v>
          </cell>
          <cell r="L1600">
            <v>351.99</v>
          </cell>
          <cell r="M1600">
            <v>2240</v>
          </cell>
          <cell r="N1600">
            <v>3</v>
          </cell>
          <cell r="O1600">
            <v>3</v>
          </cell>
          <cell r="P1600"/>
          <cell r="Q1600"/>
          <cell r="R1600" t="str">
            <v>SMA 0</v>
          </cell>
          <cell r="S1600" t="str">
            <v>1-30 Days</v>
          </cell>
        </row>
        <row r="1601">
          <cell r="J1601">
            <v>355526089</v>
          </cell>
          <cell r="K1601"/>
          <cell r="L1601"/>
          <cell r="M1601"/>
          <cell r="N1601"/>
          <cell r="O1601"/>
          <cell r="P1601"/>
          <cell r="Q1601"/>
          <cell r="R1601" t="str">
            <v>Standard</v>
          </cell>
          <cell r="S1601" t="str">
            <v>Standard</v>
          </cell>
        </row>
        <row r="1602">
          <cell r="J1602">
            <v>356208235</v>
          </cell>
          <cell r="K1602"/>
          <cell r="L1602"/>
          <cell r="M1602"/>
          <cell r="N1602"/>
          <cell r="O1602"/>
          <cell r="P1602"/>
          <cell r="Q1602"/>
          <cell r="R1602" t="str">
            <v>Standard</v>
          </cell>
          <cell r="S1602" t="str">
            <v>Standard</v>
          </cell>
        </row>
        <row r="1603">
          <cell r="J1603">
            <v>355528469</v>
          </cell>
          <cell r="K1603"/>
          <cell r="L1603"/>
          <cell r="M1603"/>
          <cell r="N1603"/>
          <cell r="O1603"/>
          <cell r="P1603"/>
          <cell r="Q1603"/>
          <cell r="R1603" t="str">
            <v>Standard</v>
          </cell>
          <cell r="S1603" t="str">
            <v>Standard</v>
          </cell>
        </row>
        <row r="1604">
          <cell r="J1604">
            <v>358895463</v>
          </cell>
          <cell r="K1604">
            <v>10116.52</v>
          </cell>
          <cell r="L1604">
            <v>5913.48</v>
          </cell>
          <cell r="M1604">
            <v>16030</v>
          </cell>
          <cell r="N1604">
            <v>209</v>
          </cell>
          <cell r="O1604">
            <v>209</v>
          </cell>
          <cell r="P1604" t="str">
            <v>Y</v>
          </cell>
          <cell r="Q1604"/>
          <cell r="R1604" t="str">
            <v>Sub</v>
          </cell>
          <cell r="S1604" t="str">
            <v>&gt;180</v>
          </cell>
        </row>
        <row r="1605">
          <cell r="J1605">
            <v>355552198</v>
          </cell>
          <cell r="K1605"/>
          <cell r="L1605"/>
          <cell r="M1605"/>
          <cell r="N1605"/>
          <cell r="O1605"/>
          <cell r="P1605"/>
          <cell r="Q1605"/>
          <cell r="R1605" t="str">
            <v>Standard</v>
          </cell>
          <cell r="S1605" t="str">
            <v>Standard</v>
          </cell>
        </row>
        <row r="1606">
          <cell r="J1606">
            <v>355554981</v>
          </cell>
          <cell r="K1606"/>
          <cell r="L1606"/>
          <cell r="M1606"/>
          <cell r="N1606"/>
          <cell r="O1606"/>
          <cell r="P1606"/>
          <cell r="Q1606"/>
          <cell r="R1606" t="str">
            <v>Standard</v>
          </cell>
          <cell r="S1606" t="str">
            <v>Standard</v>
          </cell>
        </row>
        <row r="1607">
          <cell r="J1607">
            <v>355556986</v>
          </cell>
          <cell r="K1607"/>
          <cell r="L1607"/>
          <cell r="M1607"/>
          <cell r="N1607"/>
          <cell r="O1607"/>
          <cell r="P1607"/>
          <cell r="Q1607"/>
          <cell r="R1607" t="str">
            <v>Standard</v>
          </cell>
          <cell r="S1607" t="str">
            <v>Standard</v>
          </cell>
        </row>
        <row r="1608">
          <cell r="J1608">
            <v>355569322</v>
          </cell>
          <cell r="K1608"/>
          <cell r="L1608"/>
          <cell r="M1608"/>
          <cell r="N1608"/>
          <cell r="O1608"/>
          <cell r="P1608"/>
          <cell r="Q1608"/>
          <cell r="R1608" t="str">
            <v>Standard</v>
          </cell>
          <cell r="S1608" t="str">
            <v>Standard</v>
          </cell>
        </row>
        <row r="1609">
          <cell r="J1609">
            <v>355569524</v>
          </cell>
          <cell r="K1609"/>
          <cell r="L1609"/>
          <cell r="M1609"/>
          <cell r="N1609"/>
          <cell r="O1609"/>
          <cell r="P1609"/>
          <cell r="Q1609"/>
          <cell r="R1609" t="str">
            <v>Standard</v>
          </cell>
          <cell r="S1609" t="str">
            <v>Standard</v>
          </cell>
        </row>
        <row r="1610">
          <cell r="J1610">
            <v>355570631</v>
          </cell>
          <cell r="K1610"/>
          <cell r="L1610"/>
          <cell r="M1610"/>
          <cell r="N1610"/>
          <cell r="O1610"/>
          <cell r="P1610"/>
          <cell r="Q1610"/>
          <cell r="R1610" t="str">
            <v>Standard</v>
          </cell>
          <cell r="S1610" t="str">
            <v>Standard</v>
          </cell>
        </row>
        <row r="1611">
          <cell r="J1611">
            <v>355571666</v>
          </cell>
          <cell r="K1611"/>
          <cell r="L1611"/>
          <cell r="M1611"/>
          <cell r="N1611"/>
          <cell r="O1611"/>
          <cell r="P1611"/>
          <cell r="Q1611"/>
          <cell r="R1611" t="str">
            <v>Standard</v>
          </cell>
          <cell r="S1611" t="str">
            <v>Standard</v>
          </cell>
        </row>
        <row r="1612">
          <cell r="J1612">
            <v>355571712</v>
          </cell>
          <cell r="K1612">
            <v>1923.33</v>
          </cell>
          <cell r="L1612">
            <v>316.67</v>
          </cell>
          <cell r="M1612">
            <v>2240</v>
          </cell>
          <cell r="N1612">
            <v>3</v>
          </cell>
          <cell r="O1612">
            <v>3</v>
          </cell>
          <cell r="P1612"/>
          <cell r="Q1612"/>
          <cell r="R1612" t="str">
            <v>SMA 0</v>
          </cell>
          <cell r="S1612" t="str">
            <v>1-30 Days</v>
          </cell>
        </row>
        <row r="1613">
          <cell r="J1613">
            <v>355575405</v>
          </cell>
          <cell r="K1613">
            <v>1923.33</v>
          </cell>
          <cell r="L1613">
            <v>316.67</v>
          </cell>
          <cell r="M1613">
            <v>2240</v>
          </cell>
          <cell r="N1613">
            <v>3</v>
          </cell>
          <cell r="O1613">
            <v>3</v>
          </cell>
          <cell r="P1613"/>
          <cell r="Q1613"/>
          <cell r="R1613" t="str">
            <v>SMA 0</v>
          </cell>
          <cell r="S1613" t="str">
            <v>1-30 Days</v>
          </cell>
        </row>
        <row r="1614">
          <cell r="J1614">
            <v>355578600</v>
          </cell>
          <cell r="K1614">
            <v>1891.34</v>
          </cell>
          <cell r="L1614">
            <v>348.66</v>
          </cell>
          <cell r="M1614">
            <v>2240</v>
          </cell>
          <cell r="N1614">
            <v>2</v>
          </cell>
          <cell r="O1614">
            <v>2</v>
          </cell>
          <cell r="P1614"/>
          <cell r="Q1614"/>
          <cell r="R1614" t="str">
            <v>SMA 0</v>
          </cell>
          <cell r="S1614" t="str">
            <v>1-30 Days</v>
          </cell>
        </row>
        <row r="1615">
          <cell r="J1615">
            <v>358577789</v>
          </cell>
          <cell r="K1615">
            <v>11819.56</v>
          </cell>
          <cell r="L1615">
            <v>6100.44</v>
          </cell>
          <cell r="M1615">
            <v>17920</v>
          </cell>
          <cell r="N1615">
            <v>244</v>
          </cell>
          <cell r="O1615">
            <v>244</v>
          </cell>
          <cell r="P1615" t="str">
            <v>Y</v>
          </cell>
          <cell r="Q1615"/>
          <cell r="R1615" t="str">
            <v>W/O for written off cases</v>
          </cell>
          <cell r="S1615" t="str">
            <v>&gt;180</v>
          </cell>
        </row>
        <row r="1616">
          <cell r="J1616">
            <v>358895441</v>
          </cell>
          <cell r="K1616">
            <v>9439.48</v>
          </cell>
          <cell r="L1616">
            <v>5470.52</v>
          </cell>
          <cell r="M1616">
            <v>14910</v>
          </cell>
          <cell r="N1616">
            <v>209</v>
          </cell>
          <cell r="O1616">
            <v>209</v>
          </cell>
          <cell r="P1616" t="str">
            <v>Y</v>
          </cell>
          <cell r="Q1616"/>
          <cell r="R1616" t="str">
            <v>Sub</v>
          </cell>
          <cell r="S1616" t="str">
            <v>&gt;180</v>
          </cell>
        </row>
        <row r="1617">
          <cell r="J1617">
            <v>355593653</v>
          </cell>
          <cell r="K1617"/>
          <cell r="L1617"/>
          <cell r="M1617"/>
          <cell r="N1617"/>
          <cell r="O1617"/>
          <cell r="P1617"/>
          <cell r="Q1617"/>
          <cell r="R1617" t="str">
            <v>Standard</v>
          </cell>
          <cell r="S1617" t="str">
            <v>Standard</v>
          </cell>
        </row>
        <row r="1618">
          <cell r="J1618">
            <v>358895442</v>
          </cell>
          <cell r="K1618">
            <v>9653</v>
          </cell>
          <cell r="L1618">
            <v>5257</v>
          </cell>
          <cell r="M1618">
            <v>14910</v>
          </cell>
          <cell r="N1618">
            <v>209</v>
          </cell>
          <cell r="O1618">
            <v>209</v>
          </cell>
          <cell r="P1618" t="str">
            <v>Y</v>
          </cell>
          <cell r="Q1618"/>
          <cell r="R1618" t="str">
            <v>Sub</v>
          </cell>
          <cell r="S1618" t="str">
            <v>&gt;180</v>
          </cell>
        </row>
        <row r="1619">
          <cell r="J1619">
            <v>358895443</v>
          </cell>
          <cell r="K1619">
            <v>9439.48</v>
          </cell>
          <cell r="L1619">
            <v>5470.52</v>
          </cell>
          <cell r="M1619">
            <v>14910</v>
          </cell>
          <cell r="N1619">
            <v>209</v>
          </cell>
          <cell r="O1619">
            <v>209</v>
          </cell>
          <cell r="P1619" t="str">
            <v>Y</v>
          </cell>
          <cell r="Q1619"/>
          <cell r="R1619" t="str">
            <v>Sub</v>
          </cell>
          <cell r="S1619" t="str">
            <v>&gt;180</v>
          </cell>
        </row>
        <row r="1620">
          <cell r="J1620">
            <v>358895444</v>
          </cell>
          <cell r="K1620">
            <v>5753.88</v>
          </cell>
          <cell r="L1620">
            <v>2766.12</v>
          </cell>
          <cell r="M1620">
            <v>8520</v>
          </cell>
          <cell r="N1620">
            <v>125</v>
          </cell>
          <cell r="O1620">
            <v>125</v>
          </cell>
          <cell r="P1620" t="str">
            <v>Y</v>
          </cell>
          <cell r="Q1620"/>
          <cell r="R1620" t="str">
            <v>Sub</v>
          </cell>
          <cell r="S1620" t="str">
            <v>121-150</v>
          </cell>
        </row>
        <row r="1621">
          <cell r="J1621">
            <v>358895445</v>
          </cell>
          <cell r="K1621">
            <v>9439.48</v>
          </cell>
          <cell r="L1621">
            <v>5470.52</v>
          </cell>
          <cell r="M1621">
            <v>14910</v>
          </cell>
          <cell r="N1621">
            <v>209</v>
          </cell>
          <cell r="O1621">
            <v>209</v>
          </cell>
          <cell r="P1621" t="str">
            <v>Y</v>
          </cell>
          <cell r="Q1621"/>
          <cell r="R1621" t="str">
            <v>Sub</v>
          </cell>
          <cell r="S1621" t="str">
            <v>&gt;180</v>
          </cell>
        </row>
        <row r="1622">
          <cell r="J1622">
            <v>358895446</v>
          </cell>
          <cell r="K1622">
            <v>9653</v>
          </cell>
          <cell r="L1622">
            <v>5257</v>
          </cell>
          <cell r="M1622">
            <v>14910</v>
          </cell>
          <cell r="N1622">
            <v>209</v>
          </cell>
          <cell r="O1622">
            <v>209</v>
          </cell>
          <cell r="P1622" t="str">
            <v>Y</v>
          </cell>
          <cell r="Q1622"/>
          <cell r="R1622" t="str">
            <v>Sub</v>
          </cell>
          <cell r="S1622" t="str">
            <v>&gt;180</v>
          </cell>
        </row>
        <row r="1623">
          <cell r="J1623">
            <v>359401095</v>
          </cell>
          <cell r="K1623"/>
          <cell r="L1623"/>
          <cell r="M1623"/>
          <cell r="N1623"/>
          <cell r="O1623"/>
          <cell r="P1623"/>
          <cell r="Q1623"/>
          <cell r="R1623" t="str">
            <v>Standard</v>
          </cell>
          <cell r="S1623" t="str">
            <v>Standard</v>
          </cell>
        </row>
        <row r="1624">
          <cell r="J1624">
            <v>355603800</v>
          </cell>
          <cell r="K1624">
            <v>10925.44</v>
          </cell>
          <cell r="L1624">
            <v>2514.56</v>
          </cell>
          <cell r="M1624">
            <v>13440</v>
          </cell>
          <cell r="N1624">
            <v>150</v>
          </cell>
          <cell r="O1624">
            <v>150</v>
          </cell>
          <cell r="P1624" t="str">
            <v>Y</v>
          </cell>
          <cell r="Q1624"/>
          <cell r="R1624" t="str">
            <v>Sub</v>
          </cell>
          <cell r="S1624" t="str">
            <v>121-150</v>
          </cell>
        </row>
        <row r="1625">
          <cell r="J1625">
            <v>355604790</v>
          </cell>
          <cell r="K1625"/>
          <cell r="L1625"/>
          <cell r="M1625"/>
          <cell r="N1625"/>
          <cell r="O1625"/>
          <cell r="P1625"/>
          <cell r="Q1625"/>
          <cell r="R1625" t="str">
            <v>Standard</v>
          </cell>
          <cell r="S1625" t="str">
            <v>Standard</v>
          </cell>
        </row>
        <row r="1626">
          <cell r="J1626">
            <v>358577790</v>
          </cell>
          <cell r="K1626">
            <v>11819.56</v>
          </cell>
          <cell r="L1626">
            <v>6100.44</v>
          </cell>
          <cell r="M1626">
            <v>17920</v>
          </cell>
          <cell r="N1626">
            <v>244</v>
          </cell>
          <cell r="O1626">
            <v>244</v>
          </cell>
          <cell r="P1626" t="str">
            <v>Y</v>
          </cell>
          <cell r="Q1626"/>
          <cell r="R1626" t="str">
            <v>W/O for written off cases</v>
          </cell>
          <cell r="S1626" t="str">
            <v>&gt;180</v>
          </cell>
        </row>
        <row r="1627">
          <cell r="J1627">
            <v>355605646</v>
          </cell>
          <cell r="K1627"/>
          <cell r="L1627"/>
          <cell r="M1627"/>
          <cell r="N1627"/>
          <cell r="O1627"/>
          <cell r="P1627"/>
          <cell r="Q1627"/>
          <cell r="R1627" t="str">
            <v>Standard</v>
          </cell>
          <cell r="S1627" t="str">
            <v>Standard</v>
          </cell>
        </row>
        <row r="1628">
          <cell r="J1628">
            <v>359390209</v>
          </cell>
          <cell r="K1628"/>
          <cell r="L1628"/>
          <cell r="M1628"/>
          <cell r="N1628"/>
          <cell r="O1628"/>
          <cell r="P1628"/>
          <cell r="Q1628"/>
          <cell r="R1628" t="str">
            <v>Standard</v>
          </cell>
          <cell r="S1628" t="str">
            <v>Standard</v>
          </cell>
        </row>
        <row r="1629">
          <cell r="J1629">
            <v>355613616</v>
          </cell>
          <cell r="K1629">
            <v>18578.669999999998</v>
          </cell>
          <cell r="L1629">
            <v>6061.33</v>
          </cell>
          <cell r="M1629">
            <v>24640</v>
          </cell>
          <cell r="N1629">
            <v>334</v>
          </cell>
          <cell r="O1629">
            <v>334</v>
          </cell>
          <cell r="P1629" t="str">
            <v>Y</v>
          </cell>
          <cell r="Q1629"/>
          <cell r="R1629" t="str">
            <v>Sub</v>
          </cell>
          <cell r="S1629" t="str">
            <v>&gt;180</v>
          </cell>
        </row>
        <row r="1630">
          <cell r="J1630">
            <v>355626176</v>
          </cell>
          <cell r="K1630"/>
          <cell r="L1630"/>
          <cell r="M1630"/>
          <cell r="N1630"/>
          <cell r="O1630"/>
          <cell r="P1630"/>
          <cell r="Q1630"/>
          <cell r="R1630" t="str">
            <v>Standard</v>
          </cell>
          <cell r="S1630" t="str">
            <v>Standard</v>
          </cell>
        </row>
        <row r="1631">
          <cell r="J1631">
            <v>355627877</v>
          </cell>
          <cell r="K1631"/>
          <cell r="L1631"/>
          <cell r="M1631"/>
          <cell r="N1631"/>
          <cell r="O1631"/>
          <cell r="P1631"/>
          <cell r="Q1631"/>
          <cell r="R1631" t="str">
            <v>Standard</v>
          </cell>
          <cell r="S1631" t="str">
            <v>Standard</v>
          </cell>
        </row>
        <row r="1632">
          <cell r="J1632">
            <v>355627929</v>
          </cell>
          <cell r="K1632"/>
          <cell r="L1632"/>
          <cell r="M1632"/>
          <cell r="N1632"/>
          <cell r="O1632"/>
          <cell r="P1632"/>
          <cell r="Q1632"/>
          <cell r="R1632" t="str">
            <v>Standard</v>
          </cell>
          <cell r="S1632" t="str">
            <v>Standard</v>
          </cell>
        </row>
        <row r="1633">
          <cell r="J1633">
            <v>355828877</v>
          </cell>
          <cell r="K1633"/>
          <cell r="L1633"/>
          <cell r="M1633"/>
          <cell r="N1633"/>
          <cell r="O1633"/>
          <cell r="P1633"/>
          <cell r="Q1633"/>
          <cell r="R1633" t="str">
            <v>Standard</v>
          </cell>
          <cell r="S1633" t="str">
            <v>Standard</v>
          </cell>
        </row>
        <row r="1634">
          <cell r="J1634">
            <v>355637690</v>
          </cell>
          <cell r="K1634"/>
          <cell r="L1634"/>
          <cell r="M1634"/>
          <cell r="N1634"/>
          <cell r="O1634"/>
          <cell r="P1634"/>
          <cell r="Q1634"/>
          <cell r="R1634" t="str">
            <v>Standard</v>
          </cell>
          <cell r="S1634" t="str">
            <v>Standard</v>
          </cell>
        </row>
        <row r="1635">
          <cell r="J1635">
            <v>355643216</v>
          </cell>
          <cell r="K1635"/>
          <cell r="L1635"/>
          <cell r="M1635"/>
          <cell r="N1635"/>
          <cell r="O1635"/>
          <cell r="P1635"/>
          <cell r="Q1635"/>
          <cell r="R1635" t="str">
            <v>Standard</v>
          </cell>
          <cell r="S1635" t="str">
            <v>Standard</v>
          </cell>
        </row>
        <row r="1636">
          <cell r="J1636">
            <v>355645421</v>
          </cell>
          <cell r="K1636">
            <v>23391.17</v>
          </cell>
          <cell r="L1636">
            <v>7968.83</v>
          </cell>
          <cell r="M1636">
            <v>31360</v>
          </cell>
          <cell r="N1636">
            <v>399</v>
          </cell>
          <cell r="O1636">
            <v>399</v>
          </cell>
          <cell r="P1636" t="str">
            <v>Y</v>
          </cell>
          <cell r="Q1636"/>
          <cell r="R1636" t="str">
            <v>W/O for written off cases</v>
          </cell>
          <cell r="S1636" t="str">
            <v>&gt;180</v>
          </cell>
        </row>
        <row r="1637">
          <cell r="J1637">
            <v>355646415</v>
          </cell>
          <cell r="K1637">
            <v>7215.42</v>
          </cell>
          <cell r="L1637">
            <v>1744.58</v>
          </cell>
          <cell r="M1637">
            <v>8960</v>
          </cell>
          <cell r="N1637">
            <v>123</v>
          </cell>
          <cell r="O1637">
            <v>123</v>
          </cell>
          <cell r="P1637" t="str">
            <v>Y</v>
          </cell>
          <cell r="Q1637"/>
          <cell r="R1637" t="str">
            <v>Sub</v>
          </cell>
          <cell r="S1637" t="str">
            <v>121-150</v>
          </cell>
        </row>
        <row r="1638">
          <cell r="J1638">
            <v>355646472</v>
          </cell>
          <cell r="K1638"/>
          <cell r="L1638"/>
          <cell r="M1638"/>
          <cell r="N1638"/>
          <cell r="O1638"/>
          <cell r="P1638"/>
          <cell r="Q1638"/>
          <cell r="R1638" t="str">
            <v>Standard</v>
          </cell>
          <cell r="S1638" t="str">
            <v>Standard</v>
          </cell>
        </row>
        <row r="1639">
          <cell r="J1639">
            <v>355651296</v>
          </cell>
          <cell r="K1639"/>
          <cell r="L1639"/>
          <cell r="M1639"/>
          <cell r="N1639"/>
          <cell r="O1639"/>
          <cell r="P1639"/>
          <cell r="Q1639"/>
          <cell r="R1639" t="str">
            <v>Standard</v>
          </cell>
          <cell r="S1639" t="str">
            <v>Standard</v>
          </cell>
        </row>
        <row r="1640">
          <cell r="J1640">
            <v>358689666</v>
          </cell>
          <cell r="K1640"/>
          <cell r="L1640"/>
          <cell r="M1640"/>
          <cell r="N1640"/>
          <cell r="O1640"/>
          <cell r="P1640"/>
          <cell r="Q1640"/>
          <cell r="R1640" t="str">
            <v>Standard</v>
          </cell>
          <cell r="S1640" t="str">
            <v>Standard</v>
          </cell>
        </row>
        <row r="1641">
          <cell r="J1641">
            <v>355652364</v>
          </cell>
          <cell r="K1641">
            <v>3650.5</v>
          </cell>
          <cell r="L1641">
            <v>829.5</v>
          </cell>
          <cell r="M1641">
            <v>4480</v>
          </cell>
          <cell r="N1641">
            <v>52</v>
          </cell>
          <cell r="O1641">
            <v>52</v>
          </cell>
          <cell r="P1641"/>
          <cell r="Q1641"/>
          <cell r="R1641" t="str">
            <v>SMA 1</v>
          </cell>
          <cell r="S1641" t="str">
            <v>31-60</v>
          </cell>
        </row>
        <row r="1642">
          <cell r="J1642">
            <v>358155502</v>
          </cell>
          <cell r="K1642">
            <v>4940.34</v>
          </cell>
          <cell r="L1642">
            <v>1779.66</v>
          </cell>
          <cell r="M1642">
            <v>6720</v>
          </cell>
          <cell r="N1642">
            <v>63</v>
          </cell>
          <cell r="O1642">
            <v>63</v>
          </cell>
          <cell r="P1642"/>
          <cell r="Q1642"/>
          <cell r="R1642" t="str">
            <v>SMA 2</v>
          </cell>
          <cell r="S1642" t="str">
            <v>61-90</v>
          </cell>
        </row>
        <row r="1643">
          <cell r="J1643">
            <v>355662204</v>
          </cell>
          <cell r="K1643"/>
          <cell r="L1643"/>
          <cell r="M1643"/>
          <cell r="N1643"/>
          <cell r="O1643"/>
          <cell r="P1643"/>
          <cell r="Q1643"/>
          <cell r="R1643" t="str">
            <v>Standard</v>
          </cell>
          <cell r="S1643" t="str">
            <v>Standard</v>
          </cell>
        </row>
        <row r="1644">
          <cell r="J1644">
            <v>355665100</v>
          </cell>
          <cell r="K1644">
            <v>9113.2000000000007</v>
          </cell>
          <cell r="L1644">
            <v>2086.8000000000002</v>
          </cell>
          <cell r="M1644">
            <v>11200</v>
          </cell>
          <cell r="N1644">
            <v>124</v>
          </cell>
          <cell r="O1644">
            <v>124</v>
          </cell>
          <cell r="P1644" t="str">
            <v>Y</v>
          </cell>
          <cell r="Q1644"/>
          <cell r="R1644" t="str">
            <v>Sub</v>
          </cell>
          <cell r="S1644" t="str">
            <v>121-150</v>
          </cell>
        </row>
        <row r="1645">
          <cell r="J1645">
            <v>355665572</v>
          </cell>
          <cell r="K1645"/>
          <cell r="L1645"/>
          <cell r="M1645"/>
          <cell r="N1645"/>
          <cell r="O1645"/>
          <cell r="P1645"/>
          <cell r="Q1645"/>
          <cell r="R1645" t="str">
            <v>Standard</v>
          </cell>
          <cell r="S1645" t="str">
            <v>Standard</v>
          </cell>
        </row>
        <row r="1646">
          <cell r="J1646">
            <v>355667077</v>
          </cell>
          <cell r="K1646">
            <v>3746.67</v>
          </cell>
          <cell r="L1646">
            <v>733.33</v>
          </cell>
          <cell r="M1646">
            <v>4480</v>
          </cell>
          <cell r="N1646">
            <v>62</v>
          </cell>
          <cell r="O1646">
            <v>62</v>
          </cell>
          <cell r="P1646"/>
          <cell r="Q1646"/>
          <cell r="R1646" t="str">
            <v>SMA 2</v>
          </cell>
          <cell r="S1646" t="str">
            <v>61-90</v>
          </cell>
        </row>
        <row r="1647">
          <cell r="J1647">
            <v>358030373</v>
          </cell>
          <cell r="K1647">
            <v>4494.09</v>
          </cell>
          <cell r="L1647">
            <v>885.91</v>
          </cell>
          <cell r="M1647">
            <v>5380</v>
          </cell>
          <cell r="N1647">
            <v>62</v>
          </cell>
          <cell r="O1647">
            <v>62</v>
          </cell>
          <cell r="P1647"/>
          <cell r="Q1647"/>
          <cell r="R1647" t="str">
            <v>SMA 2</v>
          </cell>
          <cell r="S1647" t="str">
            <v>61-90</v>
          </cell>
        </row>
        <row r="1648">
          <cell r="J1648">
            <v>355671024</v>
          </cell>
          <cell r="K1648">
            <v>12294.62</v>
          </cell>
          <cell r="L1648">
            <v>3385.38</v>
          </cell>
          <cell r="M1648">
            <v>15680</v>
          </cell>
          <cell r="N1648">
            <v>209</v>
          </cell>
          <cell r="O1648">
            <v>209</v>
          </cell>
          <cell r="P1648" t="str">
            <v>Y</v>
          </cell>
          <cell r="Q1648"/>
          <cell r="R1648" t="str">
            <v>Sub</v>
          </cell>
          <cell r="S1648" t="str">
            <v>&gt;180</v>
          </cell>
        </row>
        <row r="1649">
          <cell r="J1649">
            <v>355672182</v>
          </cell>
          <cell r="K1649">
            <v>18488.63</v>
          </cell>
          <cell r="L1649">
            <v>6151.37</v>
          </cell>
          <cell r="M1649">
            <v>24640</v>
          </cell>
          <cell r="N1649">
            <v>327</v>
          </cell>
          <cell r="O1649">
            <v>327</v>
          </cell>
          <cell r="P1649" t="str">
            <v>Y</v>
          </cell>
          <cell r="Q1649"/>
          <cell r="R1649" t="str">
            <v>Sub</v>
          </cell>
          <cell r="S1649" t="str">
            <v>&gt;180</v>
          </cell>
        </row>
        <row r="1650">
          <cell r="J1650">
            <v>355672377</v>
          </cell>
          <cell r="K1650"/>
          <cell r="L1650"/>
          <cell r="M1650"/>
          <cell r="N1650"/>
          <cell r="O1650"/>
          <cell r="P1650"/>
          <cell r="Q1650"/>
          <cell r="R1650" t="str">
            <v>Standard</v>
          </cell>
          <cell r="S1650" t="str">
            <v>Standard</v>
          </cell>
        </row>
        <row r="1651">
          <cell r="J1651">
            <v>355673156</v>
          </cell>
          <cell r="K1651">
            <v>1897.16</v>
          </cell>
          <cell r="L1651">
            <v>342.84</v>
          </cell>
          <cell r="M1651">
            <v>2240</v>
          </cell>
          <cell r="N1651">
            <v>2</v>
          </cell>
          <cell r="O1651">
            <v>2</v>
          </cell>
          <cell r="P1651"/>
          <cell r="Q1651"/>
          <cell r="R1651" t="str">
            <v>SMA 0</v>
          </cell>
          <cell r="S1651" t="str">
            <v>1-30 Days</v>
          </cell>
        </row>
        <row r="1652">
          <cell r="J1652">
            <v>355675028</v>
          </cell>
          <cell r="K1652">
            <v>15456.85</v>
          </cell>
          <cell r="L1652">
            <v>4703.1499999999996</v>
          </cell>
          <cell r="M1652">
            <v>20160</v>
          </cell>
          <cell r="N1652">
            <v>269</v>
          </cell>
          <cell r="O1652">
            <v>269</v>
          </cell>
          <cell r="P1652" t="str">
            <v>Y</v>
          </cell>
          <cell r="Q1652"/>
          <cell r="R1652" t="str">
            <v>Sub</v>
          </cell>
          <cell r="S1652" t="str">
            <v>&gt;180</v>
          </cell>
        </row>
        <row r="1653">
          <cell r="J1653">
            <v>355675288</v>
          </cell>
          <cell r="K1653">
            <v>1894.67</v>
          </cell>
          <cell r="L1653">
            <v>345.33</v>
          </cell>
          <cell r="M1653">
            <v>2240</v>
          </cell>
          <cell r="N1653">
            <v>2</v>
          </cell>
          <cell r="O1653">
            <v>2</v>
          </cell>
          <cell r="P1653"/>
          <cell r="Q1653"/>
          <cell r="R1653" t="str">
            <v>SMA 0</v>
          </cell>
          <cell r="S1653" t="str">
            <v>1-30 Days</v>
          </cell>
        </row>
        <row r="1654">
          <cell r="J1654">
            <v>355676935</v>
          </cell>
          <cell r="K1654"/>
          <cell r="L1654"/>
          <cell r="M1654"/>
          <cell r="N1654"/>
          <cell r="O1654"/>
          <cell r="P1654"/>
          <cell r="Q1654"/>
          <cell r="R1654" t="str">
            <v>Standard</v>
          </cell>
          <cell r="S1654" t="str">
            <v>Standard</v>
          </cell>
        </row>
        <row r="1655">
          <cell r="J1655">
            <v>355690982</v>
          </cell>
          <cell r="K1655"/>
          <cell r="L1655"/>
          <cell r="M1655"/>
          <cell r="N1655"/>
          <cell r="O1655"/>
          <cell r="P1655"/>
          <cell r="Q1655"/>
          <cell r="R1655" t="str">
            <v>Standard</v>
          </cell>
          <cell r="S1655" t="str">
            <v>Standard</v>
          </cell>
        </row>
        <row r="1656">
          <cell r="J1656">
            <v>355692235</v>
          </cell>
          <cell r="K1656"/>
          <cell r="L1656"/>
          <cell r="M1656"/>
          <cell r="N1656"/>
          <cell r="O1656"/>
          <cell r="P1656"/>
          <cell r="Q1656"/>
          <cell r="R1656" t="str">
            <v>Standard</v>
          </cell>
          <cell r="S1656" t="str">
            <v>Standard</v>
          </cell>
        </row>
        <row r="1657">
          <cell r="J1657">
            <v>355699301</v>
          </cell>
          <cell r="K1657"/>
          <cell r="L1657"/>
          <cell r="M1657"/>
          <cell r="N1657"/>
          <cell r="O1657"/>
          <cell r="P1657"/>
          <cell r="Q1657"/>
          <cell r="R1657" t="str">
            <v>Standard</v>
          </cell>
          <cell r="S1657" t="str">
            <v>Standard</v>
          </cell>
        </row>
        <row r="1658">
          <cell r="J1658">
            <v>355699303</v>
          </cell>
          <cell r="K1658">
            <v>10605.9</v>
          </cell>
          <cell r="L1658">
            <v>2834.1</v>
          </cell>
          <cell r="M1658">
            <v>13440</v>
          </cell>
          <cell r="N1658">
            <v>172</v>
          </cell>
          <cell r="O1658">
            <v>172</v>
          </cell>
          <cell r="P1658" t="str">
            <v>Y</v>
          </cell>
          <cell r="Q1658"/>
          <cell r="R1658" t="str">
            <v>Sub</v>
          </cell>
          <cell r="S1658" t="str">
            <v>151-180</v>
          </cell>
        </row>
        <row r="1659">
          <cell r="J1659">
            <v>355699368</v>
          </cell>
          <cell r="K1659"/>
          <cell r="L1659"/>
          <cell r="M1659"/>
          <cell r="N1659"/>
          <cell r="O1659"/>
          <cell r="P1659"/>
          <cell r="Q1659"/>
          <cell r="R1659" t="str">
            <v>Standard</v>
          </cell>
          <cell r="S1659" t="str">
            <v>Standard</v>
          </cell>
        </row>
        <row r="1660">
          <cell r="J1660">
            <v>355699853</v>
          </cell>
          <cell r="K1660"/>
          <cell r="L1660"/>
          <cell r="M1660"/>
          <cell r="N1660"/>
          <cell r="O1660"/>
          <cell r="P1660"/>
          <cell r="Q1660"/>
          <cell r="R1660" t="str">
            <v>Standard</v>
          </cell>
          <cell r="S1660" t="str">
            <v>Standard</v>
          </cell>
        </row>
        <row r="1661">
          <cell r="J1661">
            <v>358895482</v>
          </cell>
          <cell r="K1661">
            <v>5753.88</v>
          </cell>
          <cell r="L1661">
            <v>2766.12</v>
          </cell>
          <cell r="M1661">
            <v>8520</v>
          </cell>
          <cell r="N1661">
            <v>125</v>
          </cell>
          <cell r="O1661">
            <v>125</v>
          </cell>
          <cell r="P1661" t="str">
            <v>Y</v>
          </cell>
          <cell r="Q1661"/>
          <cell r="R1661" t="str">
            <v>Sub</v>
          </cell>
          <cell r="S1661" t="str">
            <v>121-150</v>
          </cell>
        </row>
        <row r="1662">
          <cell r="J1662">
            <v>355711471</v>
          </cell>
          <cell r="K1662"/>
          <cell r="L1662"/>
          <cell r="M1662"/>
          <cell r="N1662"/>
          <cell r="O1662"/>
          <cell r="P1662"/>
          <cell r="Q1662"/>
          <cell r="R1662" t="str">
            <v>Standard</v>
          </cell>
          <cell r="S1662" t="str">
            <v>Standard</v>
          </cell>
        </row>
        <row r="1663">
          <cell r="J1663">
            <v>359216402</v>
          </cell>
          <cell r="K1663"/>
          <cell r="L1663"/>
          <cell r="M1663"/>
          <cell r="N1663"/>
          <cell r="O1663"/>
          <cell r="P1663"/>
          <cell r="Q1663"/>
          <cell r="R1663" t="str">
            <v>Standard</v>
          </cell>
          <cell r="S1663" t="str">
            <v>Standard</v>
          </cell>
        </row>
        <row r="1664">
          <cell r="J1664">
            <v>355715269</v>
          </cell>
          <cell r="K1664"/>
          <cell r="L1664"/>
          <cell r="M1664"/>
          <cell r="N1664"/>
          <cell r="O1664"/>
          <cell r="P1664"/>
          <cell r="Q1664"/>
          <cell r="R1664" t="str">
            <v>Standard</v>
          </cell>
          <cell r="S1664" t="str">
            <v>Standard</v>
          </cell>
        </row>
        <row r="1665">
          <cell r="J1665">
            <v>355715291</v>
          </cell>
          <cell r="K1665"/>
          <cell r="L1665"/>
          <cell r="M1665"/>
          <cell r="N1665"/>
          <cell r="O1665"/>
          <cell r="P1665"/>
          <cell r="Q1665"/>
          <cell r="R1665" t="str">
            <v>Standard</v>
          </cell>
          <cell r="S1665" t="str">
            <v>Standard</v>
          </cell>
        </row>
        <row r="1666">
          <cell r="J1666">
            <v>355716398</v>
          </cell>
          <cell r="K1666"/>
          <cell r="L1666"/>
          <cell r="M1666"/>
          <cell r="N1666"/>
          <cell r="O1666"/>
          <cell r="P1666"/>
          <cell r="Q1666"/>
          <cell r="R1666" t="str">
            <v>Standard</v>
          </cell>
          <cell r="S1666" t="str">
            <v>Standard</v>
          </cell>
        </row>
        <row r="1667">
          <cell r="J1667">
            <v>355716973</v>
          </cell>
          <cell r="K1667">
            <v>17060.72</v>
          </cell>
          <cell r="L1667">
            <v>5339.28</v>
          </cell>
          <cell r="M1667">
            <v>22400</v>
          </cell>
          <cell r="N1667">
            <v>306</v>
          </cell>
          <cell r="O1667">
            <v>306</v>
          </cell>
          <cell r="P1667" t="str">
            <v>Y</v>
          </cell>
          <cell r="Q1667"/>
          <cell r="R1667" t="str">
            <v>Sub</v>
          </cell>
          <cell r="S1667" t="str">
            <v>&gt;180</v>
          </cell>
        </row>
        <row r="1668">
          <cell r="J1668">
            <v>355717073</v>
          </cell>
          <cell r="K1668">
            <v>13975.65</v>
          </cell>
          <cell r="L1668">
            <v>3944.35</v>
          </cell>
          <cell r="M1668">
            <v>17920</v>
          </cell>
          <cell r="N1668">
            <v>243</v>
          </cell>
          <cell r="O1668">
            <v>243</v>
          </cell>
          <cell r="P1668" t="str">
            <v>Y</v>
          </cell>
          <cell r="Q1668"/>
          <cell r="R1668" t="str">
            <v>Sub</v>
          </cell>
          <cell r="S1668" t="str">
            <v>&gt;180</v>
          </cell>
        </row>
        <row r="1669">
          <cell r="J1669">
            <v>355730522</v>
          </cell>
          <cell r="K1669"/>
          <cell r="L1669"/>
          <cell r="M1669"/>
          <cell r="N1669"/>
          <cell r="O1669"/>
          <cell r="P1669"/>
          <cell r="Q1669"/>
          <cell r="R1669" t="str">
            <v>Standard</v>
          </cell>
          <cell r="S1669" t="str">
            <v>Standard</v>
          </cell>
        </row>
        <row r="1670">
          <cell r="J1670">
            <v>355735390</v>
          </cell>
          <cell r="K1670"/>
          <cell r="L1670"/>
          <cell r="M1670"/>
          <cell r="N1670"/>
          <cell r="O1670"/>
          <cell r="P1670"/>
          <cell r="Q1670"/>
          <cell r="R1670" t="str">
            <v>Standard</v>
          </cell>
          <cell r="S1670" t="str">
            <v>Standard</v>
          </cell>
        </row>
        <row r="1671">
          <cell r="J1671">
            <v>355739558</v>
          </cell>
          <cell r="K1671"/>
          <cell r="L1671"/>
          <cell r="M1671"/>
          <cell r="N1671"/>
          <cell r="O1671"/>
          <cell r="P1671"/>
          <cell r="Q1671"/>
          <cell r="R1671" t="str">
            <v>Standard</v>
          </cell>
          <cell r="S1671" t="str">
            <v>Standard</v>
          </cell>
        </row>
        <row r="1672">
          <cell r="J1672">
            <v>358577792</v>
          </cell>
          <cell r="K1672">
            <v>4208.04</v>
          </cell>
          <cell r="L1672">
            <v>2031.96</v>
          </cell>
          <cell r="M1672">
            <v>6240</v>
          </cell>
          <cell r="N1672">
            <v>90</v>
          </cell>
          <cell r="O1672">
            <v>90</v>
          </cell>
          <cell r="P1672"/>
          <cell r="Q1672"/>
          <cell r="R1672" t="str">
            <v>SMA 2</v>
          </cell>
          <cell r="S1672" t="str">
            <v>61-90</v>
          </cell>
        </row>
        <row r="1673">
          <cell r="J1673">
            <v>355747478</v>
          </cell>
          <cell r="K1673"/>
          <cell r="L1673"/>
          <cell r="M1673"/>
          <cell r="N1673"/>
          <cell r="O1673"/>
          <cell r="P1673"/>
          <cell r="Q1673"/>
          <cell r="R1673" t="str">
            <v>Standard</v>
          </cell>
          <cell r="S1673" t="str">
            <v>Standard</v>
          </cell>
        </row>
        <row r="1674">
          <cell r="J1674">
            <v>355754578</v>
          </cell>
          <cell r="K1674"/>
          <cell r="L1674"/>
          <cell r="M1674"/>
          <cell r="N1674"/>
          <cell r="O1674"/>
          <cell r="P1674"/>
          <cell r="Q1674"/>
          <cell r="R1674" t="str">
            <v>Standard</v>
          </cell>
          <cell r="S1674" t="str">
            <v>Standard</v>
          </cell>
        </row>
        <row r="1675">
          <cell r="J1675">
            <v>358577742</v>
          </cell>
          <cell r="K1675"/>
          <cell r="L1675"/>
          <cell r="M1675"/>
          <cell r="N1675"/>
          <cell r="O1675"/>
          <cell r="P1675"/>
          <cell r="Q1675"/>
          <cell r="R1675" t="str">
            <v>Standard</v>
          </cell>
          <cell r="S1675" t="str">
            <v>Standard</v>
          </cell>
        </row>
        <row r="1676">
          <cell r="J1676">
            <v>355755402</v>
          </cell>
          <cell r="K1676"/>
          <cell r="L1676"/>
          <cell r="M1676"/>
          <cell r="N1676"/>
          <cell r="O1676"/>
          <cell r="P1676"/>
          <cell r="Q1676"/>
          <cell r="R1676" t="str">
            <v>Standard</v>
          </cell>
          <cell r="S1676" t="str">
            <v>Standard</v>
          </cell>
        </row>
        <row r="1677">
          <cell r="J1677">
            <v>355755595</v>
          </cell>
          <cell r="K1677"/>
          <cell r="L1677"/>
          <cell r="M1677"/>
          <cell r="N1677"/>
          <cell r="O1677"/>
          <cell r="P1677"/>
          <cell r="Q1677"/>
          <cell r="R1677" t="str">
            <v>Standard</v>
          </cell>
          <cell r="S1677" t="str">
            <v>Standard</v>
          </cell>
        </row>
        <row r="1678">
          <cell r="J1678">
            <v>355764160</v>
          </cell>
          <cell r="K1678">
            <v>7264.31</v>
          </cell>
          <cell r="L1678">
            <v>1695.69</v>
          </cell>
          <cell r="M1678">
            <v>8960</v>
          </cell>
          <cell r="N1678">
            <v>124</v>
          </cell>
          <cell r="O1678">
            <v>124</v>
          </cell>
          <cell r="P1678" t="str">
            <v>Y</v>
          </cell>
          <cell r="Q1678"/>
          <cell r="R1678" t="str">
            <v>Sub</v>
          </cell>
          <cell r="S1678" t="str">
            <v>121-150</v>
          </cell>
        </row>
        <row r="1679">
          <cell r="J1679">
            <v>355765117</v>
          </cell>
          <cell r="K1679"/>
          <cell r="L1679"/>
          <cell r="M1679"/>
          <cell r="N1679"/>
          <cell r="O1679"/>
          <cell r="P1679"/>
          <cell r="Q1679"/>
          <cell r="R1679" t="str">
            <v>Standard</v>
          </cell>
          <cell r="S1679" t="str">
            <v>Standard</v>
          </cell>
        </row>
        <row r="1680">
          <cell r="J1680">
            <v>358804198</v>
          </cell>
          <cell r="K1680"/>
          <cell r="L1680"/>
          <cell r="M1680"/>
          <cell r="N1680"/>
          <cell r="O1680"/>
          <cell r="P1680"/>
          <cell r="Q1680"/>
          <cell r="R1680" t="str">
            <v>Standard</v>
          </cell>
          <cell r="S1680" t="str">
            <v>Standard</v>
          </cell>
        </row>
        <row r="1681">
          <cell r="J1681">
            <v>355766596</v>
          </cell>
          <cell r="K1681"/>
          <cell r="L1681"/>
          <cell r="M1681"/>
          <cell r="N1681"/>
          <cell r="O1681"/>
          <cell r="P1681"/>
          <cell r="Q1681"/>
          <cell r="R1681" t="str">
            <v>Standard</v>
          </cell>
          <cell r="S1681" t="str">
            <v>Standard</v>
          </cell>
        </row>
        <row r="1682">
          <cell r="J1682">
            <v>355766700</v>
          </cell>
          <cell r="K1682"/>
          <cell r="L1682"/>
          <cell r="M1682"/>
          <cell r="N1682"/>
          <cell r="O1682"/>
          <cell r="P1682"/>
          <cell r="Q1682"/>
          <cell r="R1682" t="str">
            <v>Standard</v>
          </cell>
          <cell r="S1682" t="str">
            <v>Standard</v>
          </cell>
        </row>
        <row r="1683">
          <cell r="J1683">
            <v>359230644</v>
          </cell>
          <cell r="K1683"/>
          <cell r="L1683"/>
          <cell r="M1683"/>
          <cell r="N1683"/>
          <cell r="O1683"/>
          <cell r="P1683"/>
          <cell r="Q1683"/>
          <cell r="R1683" t="str">
            <v>Standard</v>
          </cell>
          <cell r="S1683" t="str">
            <v>Standard</v>
          </cell>
        </row>
        <row r="1684">
          <cell r="J1684">
            <v>355771478</v>
          </cell>
          <cell r="K1684"/>
          <cell r="L1684"/>
          <cell r="M1684"/>
          <cell r="N1684"/>
          <cell r="O1684"/>
          <cell r="P1684"/>
          <cell r="Q1684"/>
          <cell r="R1684" t="str">
            <v>Standard</v>
          </cell>
          <cell r="S1684" t="str">
            <v>Standard</v>
          </cell>
        </row>
        <row r="1685">
          <cell r="J1685">
            <v>357288486</v>
          </cell>
          <cell r="K1685">
            <v>22219.15</v>
          </cell>
          <cell r="L1685">
            <v>11140.85</v>
          </cell>
          <cell r="M1685">
            <v>33360</v>
          </cell>
          <cell r="N1685">
            <v>366</v>
          </cell>
          <cell r="O1685">
            <v>366</v>
          </cell>
          <cell r="P1685" t="str">
            <v>Y</v>
          </cell>
          <cell r="Q1685"/>
          <cell r="R1685" t="str">
            <v>W/O for written off cases</v>
          </cell>
          <cell r="S1685" t="str">
            <v>&gt;180</v>
          </cell>
        </row>
        <row r="1686">
          <cell r="J1686">
            <v>355772538</v>
          </cell>
          <cell r="K1686">
            <v>20025.79</v>
          </cell>
          <cell r="L1686">
            <v>6854.21</v>
          </cell>
          <cell r="M1686">
            <v>26880</v>
          </cell>
          <cell r="N1686">
            <v>366</v>
          </cell>
          <cell r="O1686">
            <v>366</v>
          </cell>
          <cell r="P1686" t="str">
            <v>Y</v>
          </cell>
          <cell r="Q1686"/>
          <cell r="R1686" t="str">
            <v>W/O for written off cases</v>
          </cell>
          <cell r="S1686" t="str">
            <v>&gt;180</v>
          </cell>
        </row>
        <row r="1687">
          <cell r="J1687">
            <v>355774162</v>
          </cell>
          <cell r="K1687"/>
          <cell r="L1687"/>
          <cell r="M1687"/>
          <cell r="N1687"/>
          <cell r="O1687"/>
          <cell r="P1687"/>
          <cell r="Q1687"/>
          <cell r="R1687" t="str">
            <v>Standard</v>
          </cell>
          <cell r="S1687" t="str">
            <v>Standard</v>
          </cell>
        </row>
        <row r="1688">
          <cell r="J1688">
            <v>355803689</v>
          </cell>
          <cell r="K1688">
            <v>9032.58</v>
          </cell>
          <cell r="L1688">
            <v>2167.42</v>
          </cell>
          <cell r="M1688">
            <v>11200</v>
          </cell>
          <cell r="N1688">
            <v>152</v>
          </cell>
          <cell r="O1688">
            <v>152</v>
          </cell>
          <cell r="P1688" t="str">
            <v>Y</v>
          </cell>
          <cell r="Q1688"/>
          <cell r="R1688" t="str">
            <v>Sub</v>
          </cell>
          <cell r="S1688" t="str">
            <v>151-180</v>
          </cell>
        </row>
        <row r="1689">
          <cell r="J1689">
            <v>355804068</v>
          </cell>
          <cell r="K1689">
            <v>10628.62</v>
          </cell>
          <cell r="L1689">
            <v>2811.38</v>
          </cell>
          <cell r="M1689">
            <v>13440</v>
          </cell>
          <cell r="N1689">
            <v>181</v>
          </cell>
          <cell r="O1689">
            <v>181</v>
          </cell>
          <cell r="P1689" t="str">
            <v>Y</v>
          </cell>
          <cell r="Q1689"/>
          <cell r="R1689" t="str">
            <v>Sub</v>
          </cell>
          <cell r="S1689" t="str">
            <v>&gt;180</v>
          </cell>
        </row>
        <row r="1690">
          <cell r="J1690">
            <v>358895464</v>
          </cell>
          <cell r="K1690">
            <v>9197.91</v>
          </cell>
          <cell r="L1690">
            <v>5362.09</v>
          </cell>
          <cell r="M1690">
            <v>14560</v>
          </cell>
          <cell r="N1690">
            <v>209</v>
          </cell>
          <cell r="O1690">
            <v>209</v>
          </cell>
          <cell r="P1690" t="str">
            <v>Y</v>
          </cell>
          <cell r="Q1690"/>
          <cell r="R1690" t="str">
            <v>Sub</v>
          </cell>
          <cell r="S1690" t="str">
            <v>&gt;180</v>
          </cell>
        </row>
        <row r="1691">
          <cell r="J1691">
            <v>355805617</v>
          </cell>
          <cell r="K1691">
            <v>14004.82</v>
          </cell>
          <cell r="L1691">
            <v>3915.18</v>
          </cell>
          <cell r="M1691">
            <v>17920</v>
          </cell>
          <cell r="N1691">
            <v>235</v>
          </cell>
          <cell r="O1691">
            <v>235</v>
          </cell>
          <cell r="P1691" t="str">
            <v>Y</v>
          </cell>
          <cell r="Q1691"/>
          <cell r="R1691" t="str">
            <v>Sub</v>
          </cell>
          <cell r="S1691" t="str">
            <v>&gt;180</v>
          </cell>
        </row>
        <row r="1692">
          <cell r="J1692">
            <v>355805992</v>
          </cell>
          <cell r="K1692">
            <v>15476.59</v>
          </cell>
          <cell r="L1692">
            <v>4683.41</v>
          </cell>
          <cell r="M1692">
            <v>20160</v>
          </cell>
          <cell r="N1692">
            <v>272</v>
          </cell>
          <cell r="O1692">
            <v>272</v>
          </cell>
          <cell r="P1692" t="str">
            <v>Y</v>
          </cell>
          <cell r="Q1692"/>
          <cell r="R1692" t="str">
            <v>Sub</v>
          </cell>
          <cell r="S1692" t="str">
            <v>&gt;180</v>
          </cell>
        </row>
        <row r="1693">
          <cell r="J1693">
            <v>358895486</v>
          </cell>
          <cell r="K1693"/>
          <cell r="L1693"/>
          <cell r="M1693"/>
          <cell r="N1693"/>
          <cell r="O1693"/>
          <cell r="P1693"/>
          <cell r="Q1693"/>
          <cell r="R1693" t="str">
            <v>Standard</v>
          </cell>
          <cell r="S1693" t="str">
            <v>Standard</v>
          </cell>
        </row>
        <row r="1694">
          <cell r="J1694">
            <v>355807813</v>
          </cell>
          <cell r="K1694"/>
          <cell r="L1694"/>
          <cell r="M1694"/>
          <cell r="N1694"/>
          <cell r="O1694"/>
          <cell r="P1694"/>
          <cell r="Q1694"/>
          <cell r="R1694" t="str">
            <v>Standard</v>
          </cell>
          <cell r="S1694" t="str">
            <v>Standard</v>
          </cell>
        </row>
        <row r="1695">
          <cell r="J1695">
            <v>355809121</v>
          </cell>
          <cell r="K1695"/>
          <cell r="L1695"/>
          <cell r="M1695"/>
          <cell r="N1695"/>
          <cell r="O1695"/>
          <cell r="P1695"/>
          <cell r="Q1695"/>
          <cell r="R1695" t="str">
            <v>Standard</v>
          </cell>
          <cell r="S1695" t="str">
            <v>Standard</v>
          </cell>
        </row>
        <row r="1696">
          <cell r="J1696">
            <v>355810925</v>
          </cell>
          <cell r="K1696"/>
          <cell r="L1696"/>
          <cell r="M1696"/>
          <cell r="N1696"/>
          <cell r="O1696"/>
          <cell r="P1696"/>
          <cell r="Q1696"/>
          <cell r="R1696" t="str">
            <v>Standard</v>
          </cell>
          <cell r="S1696" t="str">
            <v>Standard</v>
          </cell>
        </row>
        <row r="1697">
          <cell r="J1697">
            <v>355813992</v>
          </cell>
          <cell r="K1697"/>
          <cell r="L1697"/>
          <cell r="M1697"/>
          <cell r="N1697"/>
          <cell r="O1697"/>
          <cell r="P1697"/>
          <cell r="Q1697"/>
          <cell r="R1697" t="str">
            <v>Standard</v>
          </cell>
          <cell r="S1697" t="str">
            <v>Standard</v>
          </cell>
        </row>
        <row r="1698">
          <cell r="J1698">
            <v>355814887</v>
          </cell>
          <cell r="K1698">
            <v>3647.59</v>
          </cell>
          <cell r="L1698">
            <v>832.41</v>
          </cell>
          <cell r="M1698">
            <v>4480</v>
          </cell>
          <cell r="N1698">
            <v>61</v>
          </cell>
          <cell r="O1698">
            <v>61</v>
          </cell>
          <cell r="P1698"/>
          <cell r="Q1698"/>
          <cell r="R1698" t="str">
            <v>SMA 2</v>
          </cell>
          <cell r="S1698" t="str">
            <v>61-90</v>
          </cell>
        </row>
        <row r="1699">
          <cell r="J1699">
            <v>355814974</v>
          </cell>
          <cell r="K1699"/>
          <cell r="L1699"/>
          <cell r="M1699"/>
          <cell r="N1699"/>
          <cell r="O1699"/>
          <cell r="P1699"/>
          <cell r="Q1699"/>
          <cell r="R1699" t="str">
            <v>Standard</v>
          </cell>
          <cell r="S1699" t="str">
            <v>Standard</v>
          </cell>
        </row>
        <row r="1700">
          <cell r="J1700">
            <v>355821959</v>
          </cell>
          <cell r="K1700"/>
          <cell r="L1700"/>
          <cell r="M1700"/>
          <cell r="N1700"/>
          <cell r="O1700"/>
          <cell r="P1700"/>
          <cell r="Q1700"/>
          <cell r="R1700" t="str">
            <v>Standard</v>
          </cell>
          <cell r="S1700" t="str">
            <v>Standard</v>
          </cell>
        </row>
        <row r="1701">
          <cell r="J1701">
            <v>355822049</v>
          </cell>
          <cell r="K1701"/>
          <cell r="L1701"/>
          <cell r="M1701"/>
          <cell r="N1701"/>
          <cell r="O1701"/>
          <cell r="P1701"/>
          <cell r="Q1701"/>
          <cell r="R1701" t="str">
            <v>Standard</v>
          </cell>
          <cell r="S1701" t="str">
            <v>Standard</v>
          </cell>
        </row>
        <row r="1702">
          <cell r="J1702">
            <v>355825036</v>
          </cell>
          <cell r="K1702"/>
          <cell r="L1702"/>
          <cell r="M1702"/>
          <cell r="N1702"/>
          <cell r="O1702"/>
          <cell r="P1702"/>
          <cell r="Q1702"/>
          <cell r="R1702" t="str">
            <v>Standard</v>
          </cell>
          <cell r="S1702" t="str">
            <v>Standard</v>
          </cell>
        </row>
        <row r="1703">
          <cell r="J1703">
            <v>358895393</v>
          </cell>
          <cell r="K1703">
            <v>9658.4599999999991</v>
          </cell>
          <cell r="L1703">
            <v>4901.54</v>
          </cell>
          <cell r="M1703">
            <v>14560</v>
          </cell>
          <cell r="N1703">
            <v>183</v>
          </cell>
          <cell r="O1703">
            <v>183</v>
          </cell>
          <cell r="P1703" t="str">
            <v>Y</v>
          </cell>
          <cell r="Q1703"/>
          <cell r="R1703" t="str">
            <v>Sub</v>
          </cell>
          <cell r="S1703" t="str">
            <v>&gt;180</v>
          </cell>
        </row>
        <row r="1704">
          <cell r="J1704">
            <v>355832401</v>
          </cell>
          <cell r="K1704"/>
          <cell r="L1704"/>
          <cell r="M1704"/>
          <cell r="N1704"/>
          <cell r="O1704"/>
          <cell r="P1704"/>
          <cell r="Q1704"/>
          <cell r="R1704" t="str">
            <v>Standard</v>
          </cell>
          <cell r="S1704" t="str">
            <v>Standard</v>
          </cell>
        </row>
        <row r="1705">
          <cell r="J1705">
            <v>355832647</v>
          </cell>
          <cell r="K1705">
            <v>21961.45</v>
          </cell>
          <cell r="L1705">
            <v>7158.55</v>
          </cell>
          <cell r="M1705">
            <v>29120</v>
          </cell>
          <cell r="N1705">
            <v>367</v>
          </cell>
          <cell r="O1705">
            <v>367</v>
          </cell>
          <cell r="P1705" t="str">
            <v>Y</v>
          </cell>
          <cell r="Q1705"/>
          <cell r="R1705" t="str">
            <v>Sub</v>
          </cell>
          <cell r="S1705" t="str">
            <v>&gt;180</v>
          </cell>
        </row>
        <row r="1706">
          <cell r="J1706">
            <v>355835942</v>
          </cell>
          <cell r="K1706">
            <v>21961.45</v>
          </cell>
          <cell r="L1706">
            <v>7158.55</v>
          </cell>
          <cell r="M1706">
            <v>29120</v>
          </cell>
          <cell r="N1706">
            <v>367</v>
          </cell>
          <cell r="O1706">
            <v>367</v>
          </cell>
          <cell r="P1706" t="str">
            <v>Y</v>
          </cell>
          <cell r="Q1706"/>
          <cell r="R1706" t="str">
            <v>W/O for written off cases</v>
          </cell>
          <cell r="S1706" t="str">
            <v>&gt;180</v>
          </cell>
        </row>
        <row r="1707">
          <cell r="J1707">
            <v>358895392</v>
          </cell>
          <cell r="K1707">
            <v>10830.92</v>
          </cell>
          <cell r="L1707">
            <v>5809.08</v>
          </cell>
          <cell r="M1707">
            <v>16640</v>
          </cell>
          <cell r="N1707">
            <v>214</v>
          </cell>
          <cell r="O1707">
            <v>214</v>
          </cell>
          <cell r="P1707" t="str">
            <v>Y</v>
          </cell>
          <cell r="Q1707"/>
          <cell r="R1707" t="str">
            <v>Sub</v>
          </cell>
          <cell r="S1707" t="str">
            <v>&gt;180</v>
          </cell>
        </row>
        <row r="1708">
          <cell r="J1708">
            <v>355839919</v>
          </cell>
          <cell r="K1708"/>
          <cell r="L1708"/>
          <cell r="M1708"/>
          <cell r="N1708"/>
          <cell r="O1708"/>
          <cell r="P1708"/>
          <cell r="Q1708"/>
          <cell r="R1708" t="str">
            <v>Standard</v>
          </cell>
          <cell r="S1708" t="str">
            <v>Standard</v>
          </cell>
        </row>
        <row r="1709">
          <cell r="J1709">
            <v>358895394</v>
          </cell>
          <cell r="K1709">
            <v>4104.57</v>
          </cell>
          <cell r="L1709">
            <v>645.42999999999995</v>
          </cell>
          <cell r="M1709">
            <v>4750</v>
          </cell>
          <cell r="N1709">
            <v>124</v>
          </cell>
          <cell r="O1709">
            <v>124</v>
          </cell>
          <cell r="P1709" t="str">
            <v>Y</v>
          </cell>
          <cell r="Q1709"/>
          <cell r="R1709" t="str">
            <v>Sub</v>
          </cell>
          <cell r="S1709" t="str">
            <v>121-150</v>
          </cell>
        </row>
        <row r="1710">
          <cell r="J1710">
            <v>355843166</v>
          </cell>
          <cell r="K1710"/>
          <cell r="L1710"/>
          <cell r="M1710"/>
          <cell r="N1710"/>
          <cell r="O1710"/>
          <cell r="P1710"/>
          <cell r="Q1710"/>
          <cell r="R1710" t="str">
            <v>Standard</v>
          </cell>
          <cell r="S1710" t="str">
            <v>Standard</v>
          </cell>
        </row>
        <row r="1711">
          <cell r="J1711">
            <v>355844573</v>
          </cell>
          <cell r="K1711"/>
          <cell r="L1711"/>
          <cell r="M1711"/>
          <cell r="N1711"/>
          <cell r="O1711"/>
          <cell r="P1711"/>
          <cell r="Q1711"/>
          <cell r="R1711" t="str">
            <v>Standard</v>
          </cell>
          <cell r="S1711" t="str">
            <v>Standard</v>
          </cell>
        </row>
        <row r="1712">
          <cell r="J1712">
            <v>355844605</v>
          </cell>
          <cell r="K1712"/>
          <cell r="L1712"/>
          <cell r="M1712"/>
          <cell r="N1712"/>
          <cell r="O1712"/>
          <cell r="P1712"/>
          <cell r="Q1712"/>
          <cell r="R1712" t="str">
            <v>Standard</v>
          </cell>
          <cell r="S1712" t="str">
            <v>Standard</v>
          </cell>
        </row>
        <row r="1713">
          <cell r="J1713">
            <v>355846362</v>
          </cell>
          <cell r="K1713"/>
          <cell r="L1713"/>
          <cell r="M1713"/>
          <cell r="N1713"/>
          <cell r="O1713"/>
          <cell r="P1713"/>
          <cell r="Q1713"/>
          <cell r="R1713" t="str">
            <v>Standard</v>
          </cell>
          <cell r="S1713" t="str">
            <v>Standard</v>
          </cell>
        </row>
        <row r="1714">
          <cell r="J1714">
            <v>358577761</v>
          </cell>
          <cell r="K1714">
            <v>15698.88</v>
          </cell>
          <cell r="L1714">
            <v>7701.12</v>
          </cell>
          <cell r="M1714">
            <v>23400</v>
          </cell>
          <cell r="N1714">
            <v>275</v>
          </cell>
          <cell r="O1714">
            <v>275</v>
          </cell>
          <cell r="P1714" t="str">
            <v>Y</v>
          </cell>
          <cell r="Q1714"/>
          <cell r="R1714" t="str">
            <v>W/O for written off cases</v>
          </cell>
          <cell r="S1714" t="str">
            <v>&gt;180</v>
          </cell>
        </row>
        <row r="1715">
          <cell r="J1715">
            <v>355851794</v>
          </cell>
          <cell r="K1715"/>
          <cell r="L1715"/>
          <cell r="M1715"/>
          <cell r="N1715"/>
          <cell r="O1715"/>
          <cell r="P1715"/>
          <cell r="Q1715"/>
          <cell r="R1715" t="str">
            <v>Standard</v>
          </cell>
          <cell r="S1715" t="str">
            <v>Standard</v>
          </cell>
        </row>
        <row r="1716">
          <cell r="J1716">
            <v>355863678</v>
          </cell>
          <cell r="K1716"/>
          <cell r="L1716"/>
          <cell r="M1716"/>
          <cell r="N1716"/>
          <cell r="O1716"/>
          <cell r="P1716"/>
          <cell r="Q1716"/>
          <cell r="R1716" t="str">
            <v>Standard</v>
          </cell>
          <cell r="S1716" t="str">
            <v>Standard</v>
          </cell>
        </row>
        <row r="1717">
          <cell r="J1717">
            <v>355863684</v>
          </cell>
          <cell r="K1717"/>
          <cell r="L1717"/>
          <cell r="M1717"/>
          <cell r="N1717"/>
          <cell r="O1717"/>
          <cell r="P1717"/>
          <cell r="Q1717"/>
          <cell r="R1717" t="str">
            <v>Standard</v>
          </cell>
          <cell r="S1717" t="str">
            <v>Standard</v>
          </cell>
        </row>
        <row r="1718">
          <cell r="J1718">
            <v>355863855</v>
          </cell>
          <cell r="K1718"/>
          <cell r="L1718"/>
          <cell r="M1718"/>
          <cell r="N1718"/>
          <cell r="O1718"/>
          <cell r="P1718"/>
          <cell r="Q1718"/>
          <cell r="R1718" t="str">
            <v>Standard</v>
          </cell>
          <cell r="S1718" t="str">
            <v>Standard</v>
          </cell>
        </row>
        <row r="1719">
          <cell r="J1719">
            <v>355867512</v>
          </cell>
          <cell r="K1719"/>
          <cell r="L1719"/>
          <cell r="M1719"/>
          <cell r="N1719"/>
          <cell r="O1719"/>
          <cell r="P1719"/>
          <cell r="Q1719"/>
          <cell r="R1719" t="str">
            <v>Standard</v>
          </cell>
          <cell r="S1719" t="str">
            <v>Standard</v>
          </cell>
        </row>
        <row r="1720">
          <cell r="J1720">
            <v>355868619</v>
          </cell>
          <cell r="K1720"/>
          <cell r="L1720"/>
          <cell r="M1720"/>
          <cell r="N1720"/>
          <cell r="O1720"/>
          <cell r="P1720"/>
          <cell r="Q1720"/>
          <cell r="R1720" t="str">
            <v>Standard</v>
          </cell>
          <cell r="S1720" t="str">
            <v>Standard</v>
          </cell>
        </row>
        <row r="1721">
          <cell r="J1721">
            <v>355869064</v>
          </cell>
          <cell r="K1721">
            <v>3663.58</v>
          </cell>
          <cell r="L1721">
            <v>816.42</v>
          </cell>
          <cell r="M1721">
            <v>4480</v>
          </cell>
          <cell r="N1721">
            <v>61</v>
          </cell>
          <cell r="O1721">
            <v>61</v>
          </cell>
          <cell r="P1721"/>
          <cell r="Q1721"/>
          <cell r="R1721" t="str">
            <v>SMA 2</v>
          </cell>
          <cell r="S1721" t="str">
            <v>61-90</v>
          </cell>
        </row>
        <row r="1722">
          <cell r="J1722">
            <v>355880114</v>
          </cell>
          <cell r="K1722"/>
          <cell r="L1722"/>
          <cell r="M1722"/>
          <cell r="N1722"/>
          <cell r="O1722"/>
          <cell r="P1722"/>
          <cell r="Q1722"/>
          <cell r="R1722" t="str">
            <v>Standard</v>
          </cell>
          <cell r="S1722" t="str">
            <v>Standard</v>
          </cell>
        </row>
        <row r="1723">
          <cell r="J1723">
            <v>355883499</v>
          </cell>
          <cell r="K1723">
            <v>8755.7000000000007</v>
          </cell>
          <cell r="L1723">
            <v>2444.3000000000002</v>
          </cell>
          <cell r="M1723">
            <v>11200</v>
          </cell>
          <cell r="N1723">
            <v>152</v>
          </cell>
          <cell r="O1723">
            <v>152</v>
          </cell>
          <cell r="P1723" t="str">
            <v>Y</v>
          </cell>
          <cell r="Q1723"/>
          <cell r="R1723" t="str">
            <v>Sub</v>
          </cell>
          <cell r="S1723" t="str">
            <v>151-180</v>
          </cell>
        </row>
        <row r="1724">
          <cell r="J1724">
            <v>355886805</v>
          </cell>
          <cell r="K1724"/>
          <cell r="L1724"/>
          <cell r="M1724"/>
          <cell r="N1724"/>
          <cell r="O1724"/>
          <cell r="P1724"/>
          <cell r="Q1724"/>
          <cell r="R1724" t="str">
            <v>Standard</v>
          </cell>
          <cell r="S1724" t="str">
            <v>Standard</v>
          </cell>
        </row>
        <row r="1725">
          <cell r="J1725">
            <v>355890387</v>
          </cell>
          <cell r="K1725">
            <v>5598.32</v>
          </cell>
          <cell r="L1725">
            <v>1121.68</v>
          </cell>
          <cell r="M1725">
            <v>6720</v>
          </cell>
          <cell r="N1725">
            <v>59</v>
          </cell>
          <cell r="O1725">
            <v>59</v>
          </cell>
          <cell r="P1725"/>
          <cell r="Q1725"/>
          <cell r="R1725" t="str">
            <v>SMA 1</v>
          </cell>
          <cell r="S1725" t="str">
            <v>31-60</v>
          </cell>
        </row>
        <row r="1726">
          <cell r="J1726">
            <v>355891966</v>
          </cell>
          <cell r="K1726"/>
          <cell r="L1726"/>
          <cell r="M1726"/>
          <cell r="N1726"/>
          <cell r="O1726"/>
          <cell r="P1726"/>
          <cell r="Q1726"/>
          <cell r="R1726" t="str">
            <v>Standard</v>
          </cell>
          <cell r="S1726" t="str">
            <v>Standard</v>
          </cell>
        </row>
        <row r="1727">
          <cell r="J1727">
            <v>355897097</v>
          </cell>
          <cell r="K1727"/>
          <cell r="L1727"/>
          <cell r="M1727"/>
          <cell r="N1727"/>
          <cell r="O1727"/>
          <cell r="P1727"/>
          <cell r="Q1727"/>
          <cell r="R1727" t="str">
            <v>Standard</v>
          </cell>
          <cell r="S1727" t="str">
            <v>Standard</v>
          </cell>
        </row>
        <row r="1728">
          <cell r="J1728">
            <v>355898253</v>
          </cell>
          <cell r="K1728">
            <v>3650.45</v>
          </cell>
          <cell r="L1728">
            <v>829.55</v>
          </cell>
          <cell r="M1728">
            <v>4480</v>
          </cell>
          <cell r="N1728">
            <v>53</v>
          </cell>
          <cell r="O1728">
            <v>53</v>
          </cell>
          <cell r="P1728"/>
          <cell r="Q1728"/>
          <cell r="R1728" t="str">
            <v>SMA 1</v>
          </cell>
          <cell r="S1728" t="str">
            <v>31-60</v>
          </cell>
        </row>
        <row r="1729">
          <cell r="J1729">
            <v>355900557</v>
          </cell>
          <cell r="K1729"/>
          <cell r="L1729"/>
          <cell r="M1729"/>
          <cell r="N1729"/>
          <cell r="O1729"/>
          <cell r="P1729"/>
          <cell r="Q1729"/>
          <cell r="R1729" t="str">
            <v>Standard</v>
          </cell>
          <cell r="S1729" t="str">
            <v>Standard</v>
          </cell>
        </row>
        <row r="1730">
          <cell r="J1730">
            <v>355903221</v>
          </cell>
          <cell r="K1730"/>
          <cell r="L1730"/>
          <cell r="M1730"/>
          <cell r="N1730"/>
          <cell r="O1730"/>
          <cell r="P1730"/>
          <cell r="Q1730"/>
          <cell r="R1730" t="str">
            <v>Standard</v>
          </cell>
          <cell r="S1730" t="str">
            <v>Standard</v>
          </cell>
        </row>
        <row r="1731">
          <cell r="J1731">
            <v>358895489</v>
          </cell>
          <cell r="K1731">
            <v>4537.4399999999996</v>
          </cell>
          <cell r="L1731">
            <v>2182.56</v>
          </cell>
          <cell r="M1731">
            <v>6720</v>
          </cell>
          <cell r="N1731">
            <v>90</v>
          </cell>
          <cell r="O1731">
            <v>90</v>
          </cell>
          <cell r="P1731"/>
          <cell r="Q1731"/>
          <cell r="R1731" t="str">
            <v>SMA 2</v>
          </cell>
          <cell r="S1731" t="str">
            <v>61-90</v>
          </cell>
        </row>
        <row r="1732">
          <cell r="J1732">
            <v>355916501</v>
          </cell>
          <cell r="K1732">
            <v>3575.14</v>
          </cell>
          <cell r="L1732">
            <v>904.86</v>
          </cell>
          <cell r="M1732">
            <v>4480</v>
          </cell>
          <cell r="N1732">
            <v>61</v>
          </cell>
          <cell r="O1732">
            <v>61</v>
          </cell>
          <cell r="P1732"/>
          <cell r="Q1732"/>
          <cell r="R1732" t="str">
            <v>SMA 2</v>
          </cell>
          <cell r="S1732" t="str">
            <v>61-90</v>
          </cell>
        </row>
        <row r="1733">
          <cell r="J1733">
            <v>355919059</v>
          </cell>
          <cell r="K1733"/>
          <cell r="L1733"/>
          <cell r="M1733"/>
          <cell r="N1733"/>
          <cell r="O1733"/>
          <cell r="P1733"/>
          <cell r="Q1733"/>
          <cell r="R1733" t="str">
            <v>Standard</v>
          </cell>
          <cell r="S1733" t="str">
            <v>Standard</v>
          </cell>
        </row>
        <row r="1734">
          <cell r="J1734">
            <v>355919337</v>
          </cell>
          <cell r="K1734">
            <v>13497.04</v>
          </cell>
          <cell r="L1734">
            <v>4422.96</v>
          </cell>
          <cell r="M1734">
            <v>17920</v>
          </cell>
          <cell r="N1734">
            <v>244</v>
          </cell>
          <cell r="O1734">
            <v>244</v>
          </cell>
          <cell r="P1734" t="str">
            <v>Y</v>
          </cell>
          <cell r="Q1734"/>
          <cell r="R1734" t="str">
            <v>W/O for written off cases</v>
          </cell>
          <cell r="S1734" t="str">
            <v>&gt;180</v>
          </cell>
        </row>
        <row r="1735">
          <cell r="J1735">
            <v>358895371</v>
          </cell>
          <cell r="K1735"/>
          <cell r="L1735"/>
          <cell r="M1735"/>
          <cell r="N1735"/>
          <cell r="O1735"/>
          <cell r="P1735"/>
          <cell r="Q1735"/>
          <cell r="R1735" t="str">
            <v>Standard</v>
          </cell>
          <cell r="S1735" t="str">
            <v>Standard</v>
          </cell>
        </row>
        <row r="1736">
          <cell r="J1736">
            <v>355922294</v>
          </cell>
          <cell r="K1736"/>
          <cell r="L1736"/>
          <cell r="M1736"/>
          <cell r="N1736"/>
          <cell r="O1736"/>
          <cell r="P1736"/>
          <cell r="Q1736"/>
          <cell r="R1736" t="str">
            <v>Standard</v>
          </cell>
          <cell r="S1736" t="str">
            <v>Standard</v>
          </cell>
        </row>
        <row r="1737">
          <cell r="J1737">
            <v>355926370</v>
          </cell>
          <cell r="K1737"/>
          <cell r="L1737"/>
          <cell r="M1737"/>
          <cell r="N1737"/>
          <cell r="O1737"/>
          <cell r="P1737"/>
          <cell r="Q1737"/>
          <cell r="R1737" t="str">
            <v>Standard</v>
          </cell>
          <cell r="S1737" t="str">
            <v>Standard</v>
          </cell>
        </row>
        <row r="1738">
          <cell r="J1738">
            <v>355933939</v>
          </cell>
          <cell r="K1738">
            <v>16586.259999999998</v>
          </cell>
          <cell r="L1738">
            <v>5813.74</v>
          </cell>
          <cell r="M1738">
            <v>22400</v>
          </cell>
          <cell r="N1738">
            <v>306</v>
          </cell>
          <cell r="O1738">
            <v>306</v>
          </cell>
          <cell r="P1738" t="str">
            <v>Y</v>
          </cell>
          <cell r="Q1738"/>
          <cell r="R1738" t="str">
            <v>W/O for written off cases</v>
          </cell>
          <cell r="S1738" t="str">
            <v>&gt;180</v>
          </cell>
        </row>
        <row r="1739">
          <cell r="J1739">
            <v>358895539</v>
          </cell>
          <cell r="K1739">
            <v>9722.31</v>
          </cell>
          <cell r="L1739">
            <v>5957.69</v>
          </cell>
          <cell r="M1739">
            <v>15680</v>
          </cell>
          <cell r="N1739">
            <v>215</v>
          </cell>
          <cell r="O1739">
            <v>215</v>
          </cell>
          <cell r="P1739" t="str">
            <v>Y</v>
          </cell>
          <cell r="Q1739"/>
          <cell r="R1739" t="str">
            <v>Sub</v>
          </cell>
          <cell r="S1739" t="str">
            <v>&gt;180</v>
          </cell>
        </row>
        <row r="1740">
          <cell r="J1740">
            <v>355937149</v>
          </cell>
          <cell r="K1740"/>
          <cell r="L1740"/>
          <cell r="M1740"/>
          <cell r="N1740"/>
          <cell r="O1740"/>
          <cell r="P1740"/>
          <cell r="Q1740"/>
          <cell r="R1740" t="str">
            <v>Standard</v>
          </cell>
          <cell r="S1740" t="str">
            <v>Standard</v>
          </cell>
        </row>
        <row r="1741">
          <cell r="J1741">
            <v>355938786</v>
          </cell>
          <cell r="K1741"/>
          <cell r="L1741"/>
          <cell r="M1741"/>
          <cell r="N1741"/>
          <cell r="O1741"/>
          <cell r="P1741"/>
          <cell r="Q1741"/>
          <cell r="R1741" t="str">
            <v>Standard</v>
          </cell>
          <cell r="S1741" t="str">
            <v>Standard</v>
          </cell>
        </row>
        <row r="1742">
          <cell r="J1742">
            <v>355939311</v>
          </cell>
          <cell r="K1742">
            <v>7053.15</v>
          </cell>
          <cell r="L1742">
            <v>1906.85</v>
          </cell>
          <cell r="M1742">
            <v>8960</v>
          </cell>
          <cell r="N1742">
            <v>124</v>
          </cell>
          <cell r="O1742">
            <v>124</v>
          </cell>
          <cell r="P1742" t="str">
            <v>Y</v>
          </cell>
          <cell r="Q1742"/>
          <cell r="R1742" t="str">
            <v>Sub</v>
          </cell>
          <cell r="S1742" t="str">
            <v>121-150</v>
          </cell>
        </row>
        <row r="1743">
          <cell r="J1743">
            <v>355939676</v>
          </cell>
          <cell r="K1743"/>
          <cell r="L1743"/>
          <cell r="M1743"/>
          <cell r="N1743"/>
          <cell r="O1743"/>
          <cell r="P1743"/>
          <cell r="Q1743"/>
          <cell r="R1743" t="str">
            <v>Standard</v>
          </cell>
          <cell r="S1743" t="str">
            <v>Standard</v>
          </cell>
        </row>
        <row r="1744">
          <cell r="J1744">
            <v>358895378</v>
          </cell>
          <cell r="K1744">
            <v>1500.53</v>
          </cell>
          <cell r="L1744">
            <v>579.47</v>
          </cell>
          <cell r="M1744">
            <v>2080</v>
          </cell>
          <cell r="N1744">
            <v>3</v>
          </cell>
          <cell r="O1744">
            <v>3</v>
          </cell>
          <cell r="P1744"/>
          <cell r="Q1744"/>
          <cell r="R1744" t="str">
            <v>SMA 0</v>
          </cell>
          <cell r="S1744" t="str">
            <v>1-30 Days</v>
          </cell>
        </row>
        <row r="1745">
          <cell r="J1745">
            <v>355948265</v>
          </cell>
          <cell r="K1745">
            <v>3541.66</v>
          </cell>
          <cell r="L1745">
            <v>938.34</v>
          </cell>
          <cell r="M1745">
            <v>4480</v>
          </cell>
          <cell r="N1745">
            <v>52</v>
          </cell>
          <cell r="O1745">
            <v>52</v>
          </cell>
          <cell r="P1745"/>
          <cell r="Q1745"/>
          <cell r="R1745" t="str">
            <v>SMA 1</v>
          </cell>
          <cell r="S1745" t="str">
            <v>31-60</v>
          </cell>
        </row>
        <row r="1746">
          <cell r="J1746">
            <v>355948282</v>
          </cell>
          <cell r="K1746"/>
          <cell r="L1746"/>
          <cell r="M1746"/>
          <cell r="N1746"/>
          <cell r="O1746"/>
          <cell r="P1746"/>
          <cell r="Q1746"/>
          <cell r="R1746" t="str">
            <v>Standard</v>
          </cell>
          <cell r="S1746" t="str">
            <v>Standard</v>
          </cell>
        </row>
        <row r="1747">
          <cell r="J1747">
            <v>355948546</v>
          </cell>
          <cell r="K1747"/>
          <cell r="L1747"/>
          <cell r="M1747"/>
          <cell r="N1747"/>
          <cell r="O1747"/>
          <cell r="P1747"/>
          <cell r="Q1747"/>
          <cell r="R1747" t="str">
            <v>Standard</v>
          </cell>
          <cell r="S1747" t="str">
            <v>Standard</v>
          </cell>
        </row>
        <row r="1748">
          <cell r="J1748">
            <v>359456403</v>
          </cell>
          <cell r="K1748"/>
          <cell r="L1748"/>
          <cell r="M1748"/>
          <cell r="N1748"/>
          <cell r="O1748"/>
          <cell r="P1748"/>
          <cell r="Q1748"/>
          <cell r="R1748" t="str">
            <v>Standard</v>
          </cell>
          <cell r="S1748" t="str">
            <v>Standard</v>
          </cell>
        </row>
        <row r="1749">
          <cell r="J1749">
            <v>355951296</v>
          </cell>
          <cell r="K1749">
            <v>13569.7</v>
          </cell>
          <cell r="L1749">
            <v>4350.3</v>
          </cell>
          <cell r="M1749">
            <v>17920</v>
          </cell>
          <cell r="N1749">
            <v>243</v>
          </cell>
          <cell r="O1749">
            <v>243</v>
          </cell>
          <cell r="P1749" t="str">
            <v>Y</v>
          </cell>
          <cell r="Q1749"/>
          <cell r="R1749" t="str">
            <v>W/O for written off cases</v>
          </cell>
          <cell r="S1749" t="str">
            <v>&gt;180</v>
          </cell>
        </row>
        <row r="1750">
          <cell r="J1750">
            <v>355952563</v>
          </cell>
          <cell r="K1750"/>
          <cell r="L1750"/>
          <cell r="M1750"/>
          <cell r="N1750"/>
          <cell r="O1750"/>
          <cell r="P1750"/>
          <cell r="Q1750"/>
          <cell r="R1750" t="str">
            <v>Standard</v>
          </cell>
          <cell r="S1750" t="str">
            <v>Standard</v>
          </cell>
        </row>
        <row r="1751">
          <cell r="J1751">
            <v>358348767</v>
          </cell>
          <cell r="K1751"/>
          <cell r="L1751"/>
          <cell r="M1751"/>
          <cell r="N1751"/>
          <cell r="O1751"/>
          <cell r="P1751"/>
          <cell r="Q1751"/>
          <cell r="R1751" t="str">
            <v>Standard</v>
          </cell>
          <cell r="S1751" t="str">
            <v>Standard</v>
          </cell>
        </row>
        <row r="1752">
          <cell r="J1752">
            <v>356685420</v>
          </cell>
          <cell r="K1752"/>
          <cell r="L1752"/>
          <cell r="M1752"/>
          <cell r="N1752"/>
          <cell r="O1752"/>
          <cell r="P1752"/>
          <cell r="Q1752"/>
          <cell r="R1752" t="str">
            <v>Standard</v>
          </cell>
          <cell r="S1752" t="str">
            <v>Standard</v>
          </cell>
        </row>
        <row r="1753">
          <cell r="J1753">
            <v>355960627</v>
          </cell>
          <cell r="K1753"/>
          <cell r="L1753"/>
          <cell r="M1753"/>
          <cell r="N1753"/>
          <cell r="O1753"/>
          <cell r="P1753"/>
          <cell r="Q1753"/>
          <cell r="R1753" t="str">
            <v>Standard</v>
          </cell>
          <cell r="S1753" t="str">
            <v>Standard</v>
          </cell>
        </row>
        <row r="1754">
          <cell r="J1754">
            <v>355961104</v>
          </cell>
          <cell r="K1754"/>
          <cell r="L1754"/>
          <cell r="M1754"/>
          <cell r="N1754"/>
          <cell r="O1754"/>
          <cell r="P1754"/>
          <cell r="Q1754"/>
          <cell r="R1754" t="str">
            <v>Standard</v>
          </cell>
          <cell r="S1754" t="str">
            <v>Standard</v>
          </cell>
        </row>
        <row r="1755">
          <cell r="J1755">
            <v>355961987</v>
          </cell>
          <cell r="K1755"/>
          <cell r="L1755"/>
          <cell r="M1755"/>
          <cell r="N1755"/>
          <cell r="O1755"/>
          <cell r="P1755"/>
          <cell r="Q1755"/>
          <cell r="R1755" t="str">
            <v>Standard</v>
          </cell>
          <cell r="S1755" t="str">
            <v>Standard</v>
          </cell>
        </row>
        <row r="1756">
          <cell r="J1756">
            <v>355966550</v>
          </cell>
          <cell r="K1756"/>
          <cell r="L1756"/>
          <cell r="M1756"/>
          <cell r="N1756"/>
          <cell r="O1756"/>
          <cell r="P1756"/>
          <cell r="Q1756"/>
          <cell r="R1756" t="str">
            <v>Standard</v>
          </cell>
          <cell r="S1756" t="str">
            <v>Standard</v>
          </cell>
        </row>
        <row r="1757">
          <cell r="J1757">
            <v>355977304</v>
          </cell>
          <cell r="K1757"/>
          <cell r="L1757"/>
          <cell r="M1757"/>
          <cell r="N1757"/>
          <cell r="O1757"/>
          <cell r="P1757"/>
          <cell r="Q1757"/>
          <cell r="R1757" t="str">
            <v>Standard</v>
          </cell>
          <cell r="S1757" t="str">
            <v>Standard</v>
          </cell>
        </row>
        <row r="1758">
          <cell r="J1758">
            <v>355986727</v>
          </cell>
          <cell r="K1758"/>
          <cell r="L1758"/>
          <cell r="M1758"/>
          <cell r="N1758"/>
          <cell r="O1758"/>
          <cell r="P1758"/>
          <cell r="Q1758"/>
          <cell r="R1758" t="str">
            <v>Standard</v>
          </cell>
          <cell r="S1758" t="str">
            <v>Standard</v>
          </cell>
        </row>
        <row r="1759">
          <cell r="J1759">
            <v>355987352</v>
          </cell>
          <cell r="K1759"/>
          <cell r="L1759"/>
          <cell r="M1759"/>
          <cell r="N1759"/>
          <cell r="O1759"/>
          <cell r="P1759"/>
          <cell r="Q1759"/>
          <cell r="R1759" t="str">
            <v>Standard</v>
          </cell>
          <cell r="S1759" t="str">
            <v>Standard</v>
          </cell>
        </row>
        <row r="1760">
          <cell r="J1760">
            <v>355987448</v>
          </cell>
          <cell r="K1760"/>
          <cell r="L1760"/>
          <cell r="M1760"/>
          <cell r="N1760"/>
          <cell r="O1760"/>
          <cell r="P1760"/>
          <cell r="Q1760"/>
          <cell r="R1760" t="str">
            <v>Standard</v>
          </cell>
          <cell r="S1760" t="str">
            <v>Standard</v>
          </cell>
        </row>
        <row r="1761">
          <cell r="J1761">
            <v>355987458</v>
          </cell>
          <cell r="K1761"/>
          <cell r="L1761"/>
          <cell r="M1761"/>
          <cell r="N1761"/>
          <cell r="O1761"/>
          <cell r="P1761"/>
          <cell r="Q1761"/>
          <cell r="R1761" t="str">
            <v>Standard</v>
          </cell>
          <cell r="S1761" t="str">
            <v>Standard</v>
          </cell>
        </row>
        <row r="1762">
          <cell r="J1762">
            <v>355999783</v>
          </cell>
          <cell r="K1762"/>
          <cell r="L1762"/>
          <cell r="M1762"/>
          <cell r="N1762"/>
          <cell r="O1762"/>
          <cell r="P1762"/>
          <cell r="Q1762"/>
          <cell r="R1762" t="str">
            <v>Standard</v>
          </cell>
          <cell r="S1762" t="str">
            <v>Standard</v>
          </cell>
        </row>
        <row r="1763">
          <cell r="J1763">
            <v>356019726</v>
          </cell>
          <cell r="K1763"/>
          <cell r="L1763"/>
          <cell r="M1763"/>
          <cell r="N1763"/>
          <cell r="O1763"/>
          <cell r="P1763"/>
          <cell r="Q1763"/>
          <cell r="R1763" t="str">
            <v>Standard</v>
          </cell>
          <cell r="S1763" t="str">
            <v>Standard</v>
          </cell>
        </row>
        <row r="1764">
          <cell r="J1764">
            <v>356020306</v>
          </cell>
          <cell r="K1764"/>
          <cell r="L1764"/>
          <cell r="M1764"/>
          <cell r="N1764"/>
          <cell r="O1764"/>
          <cell r="P1764"/>
          <cell r="Q1764"/>
          <cell r="R1764" t="str">
            <v>Standard</v>
          </cell>
          <cell r="S1764" t="str">
            <v>Standard</v>
          </cell>
        </row>
        <row r="1765">
          <cell r="J1765">
            <v>356021390</v>
          </cell>
          <cell r="K1765"/>
          <cell r="L1765"/>
          <cell r="M1765"/>
          <cell r="N1765"/>
          <cell r="O1765"/>
          <cell r="P1765"/>
          <cell r="Q1765"/>
          <cell r="R1765" t="str">
            <v>Standard</v>
          </cell>
          <cell r="S1765" t="str">
            <v>Standard</v>
          </cell>
        </row>
        <row r="1766">
          <cell r="J1766">
            <v>356022577</v>
          </cell>
          <cell r="K1766"/>
          <cell r="L1766"/>
          <cell r="M1766"/>
          <cell r="N1766"/>
          <cell r="O1766"/>
          <cell r="P1766"/>
          <cell r="Q1766"/>
          <cell r="R1766" t="str">
            <v>Standard</v>
          </cell>
          <cell r="S1766" t="str">
            <v>Standard</v>
          </cell>
        </row>
        <row r="1767">
          <cell r="J1767">
            <v>356024153</v>
          </cell>
          <cell r="K1767"/>
          <cell r="L1767"/>
          <cell r="M1767"/>
          <cell r="N1767"/>
          <cell r="O1767"/>
          <cell r="P1767"/>
          <cell r="Q1767"/>
          <cell r="R1767" t="str">
            <v>Standard</v>
          </cell>
          <cell r="S1767" t="str">
            <v>Standard</v>
          </cell>
        </row>
        <row r="1768">
          <cell r="J1768">
            <v>356026147</v>
          </cell>
          <cell r="K1768"/>
          <cell r="L1768"/>
          <cell r="M1768"/>
          <cell r="N1768"/>
          <cell r="O1768"/>
          <cell r="P1768"/>
          <cell r="Q1768"/>
          <cell r="R1768" t="str">
            <v>Standard</v>
          </cell>
          <cell r="S1768" t="str">
            <v>Standard</v>
          </cell>
        </row>
        <row r="1769">
          <cell r="J1769">
            <v>356026259</v>
          </cell>
          <cell r="K1769"/>
          <cell r="L1769"/>
          <cell r="M1769"/>
          <cell r="N1769"/>
          <cell r="O1769"/>
          <cell r="P1769"/>
          <cell r="Q1769"/>
          <cell r="R1769" t="str">
            <v>Standard</v>
          </cell>
          <cell r="S1769" t="str">
            <v>Standard</v>
          </cell>
        </row>
        <row r="1770">
          <cell r="J1770">
            <v>356026291</v>
          </cell>
          <cell r="K1770"/>
          <cell r="L1770"/>
          <cell r="M1770"/>
          <cell r="N1770"/>
          <cell r="O1770"/>
          <cell r="P1770"/>
          <cell r="Q1770"/>
          <cell r="R1770" t="str">
            <v>Standard</v>
          </cell>
          <cell r="S1770" t="str">
            <v>Standard</v>
          </cell>
        </row>
        <row r="1771">
          <cell r="J1771">
            <v>356026402</v>
          </cell>
          <cell r="K1771"/>
          <cell r="L1771"/>
          <cell r="M1771"/>
          <cell r="N1771"/>
          <cell r="O1771"/>
          <cell r="P1771"/>
          <cell r="Q1771"/>
          <cell r="R1771" t="str">
            <v>Standard</v>
          </cell>
          <cell r="S1771" t="str">
            <v>Standard</v>
          </cell>
        </row>
        <row r="1772">
          <cell r="J1772">
            <v>356026803</v>
          </cell>
          <cell r="K1772"/>
          <cell r="L1772"/>
          <cell r="M1772"/>
          <cell r="N1772"/>
          <cell r="O1772"/>
          <cell r="P1772"/>
          <cell r="Q1772"/>
          <cell r="R1772" t="str">
            <v>Standard</v>
          </cell>
          <cell r="S1772" t="str">
            <v>Standard</v>
          </cell>
        </row>
        <row r="1773">
          <cell r="J1773">
            <v>356035556</v>
          </cell>
          <cell r="K1773"/>
          <cell r="L1773"/>
          <cell r="M1773"/>
          <cell r="N1773"/>
          <cell r="O1773"/>
          <cell r="P1773"/>
          <cell r="Q1773"/>
          <cell r="R1773" t="str">
            <v>Standard</v>
          </cell>
          <cell r="S1773" t="str">
            <v>Standard</v>
          </cell>
        </row>
        <row r="1774">
          <cell r="J1774">
            <v>356046026</v>
          </cell>
          <cell r="K1774"/>
          <cell r="L1774"/>
          <cell r="M1774"/>
          <cell r="N1774"/>
          <cell r="O1774"/>
          <cell r="P1774"/>
          <cell r="Q1774"/>
          <cell r="R1774" t="str">
            <v>Standard</v>
          </cell>
          <cell r="S1774" t="str">
            <v>Standard</v>
          </cell>
        </row>
        <row r="1775">
          <cell r="J1775">
            <v>356046091</v>
          </cell>
          <cell r="K1775"/>
          <cell r="L1775"/>
          <cell r="M1775"/>
          <cell r="N1775"/>
          <cell r="O1775"/>
          <cell r="P1775"/>
          <cell r="Q1775"/>
          <cell r="R1775" t="str">
            <v>Standard</v>
          </cell>
          <cell r="S1775" t="str">
            <v>Standard</v>
          </cell>
        </row>
        <row r="1776">
          <cell r="J1776">
            <v>356046112</v>
          </cell>
          <cell r="K1776"/>
          <cell r="L1776"/>
          <cell r="M1776"/>
          <cell r="N1776"/>
          <cell r="O1776"/>
          <cell r="P1776"/>
          <cell r="Q1776"/>
          <cell r="R1776" t="str">
            <v>Standard</v>
          </cell>
          <cell r="S1776" t="str">
            <v>Standard</v>
          </cell>
        </row>
        <row r="1777">
          <cell r="J1777">
            <v>356046159</v>
          </cell>
          <cell r="K1777"/>
          <cell r="L1777"/>
          <cell r="M1777"/>
          <cell r="N1777"/>
          <cell r="O1777"/>
          <cell r="P1777"/>
          <cell r="Q1777"/>
          <cell r="R1777" t="str">
            <v>Standard</v>
          </cell>
          <cell r="S1777" t="str">
            <v>Standard</v>
          </cell>
        </row>
        <row r="1778">
          <cell r="J1778">
            <v>356046236</v>
          </cell>
          <cell r="K1778"/>
          <cell r="L1778"/>
          <cell r="M1778"/>
          <cell r="N1778"/>
          <cell r="O1778"/>
          <cell r="P1778"/>
          <cell r="Q1778"/>
          <cell r="R1778" t="str">
            <v>Standard</v>
          </cell>
          <cell r="S1778" t="str">
            <v>Standard</v>
          </cell>
        </row>
        <row r="1779">
          <cell r="J1779">
            <v>356046559</v>
          </cell>
          <cell r="K1779"/>
          <cell r="L1779"/>
          <cell r="M1779"/>
          <cell r="N1779"/>
          <cell r="O1779"/>
          <cell r="P1779"/>
          <cell r="Q1779"/>
          <cell r="R1779" t="str">
            <v>Standard</v>
          </cell>
          <cell r="S1779" t="str">
            <v>Standard</v>
          </cell>
        </row>
        <row r="1780">
          <cell r="J1780">
            <v>356047587</v>
          </cell>
          <cell r="K1780"/>
          <cell r="L1780"/>
          <cell r="M1780"/>
          <cell r="N1780"/>
          <cell r="O1780"/>
          <cell r="P1780"/>
          <cell r="Q1780"/>
          <cell r="R1780" t="str">
            <v>Standard</v>
          </cell>
          <cell r="S1780" t="str">
            <v>Standard</v>
          </cell>
        </row>
        <row r="1781">
          <cell r="J1781">
            <v>356048951</v>
          </cell>
          <cell r="K1781"/>
          <cell r="L1781"/>
          <cell r="M1781"/>
          <cell r="N1781"/>
          <cell r="O1781"/>
          <cell r="P1781"/>
          <cell r="Q1781"/>
          <cell r="R1781" t="str">
            <v>Standard</v>
          </cell>
          <cell r="S1781" t="str">
            <v>Standard</v>
          </cell>
        </row>
        <row r="1782">
          <cell r="J1782">
            <v>356049946</v>
          </cell>
          <cell r="K1782"/>
          <cell r="L1782"/>
          <cell r="M1782"/>
          <cell r="N1782"/>
          <cell r="O1782"/>
          <cell r="P1782"/>
          <cell r="Q1782"/>
          <cell r="R1782" t="str">
            <v>Standard</v>
          </cell>
          <cell r="S1782" t="str">
            <v>Standard</v>
          </cell>
        </row>
        <row r="1783">
          <cell r="J1783">
            <v>356067096</v>
          </cell>
          <cell r="K1783"/>
          <cell r="L1783"/>
          <cell r="M1783"/>
          <cell r="N1783"/>
          <cell r="O1783"/>
          <cell r="P1783"/>
          <cell r="Q1783"/>
          <cell r="R1783" t="str">
            <v>Standard</v>
          </cell>
          <cell r="S1783" t="str">
            <v>Standard</v>
          </cell>
        </row>
        <row r="1784">
          <cell r="J1784">
            <v>356067260</v>
          </cell>
          <cell r="K1784"/>
          <cell r="L1784"/>
          <cell r="M1784"/>
          <cell r="N1784"/>
          <cell r="O1784"/>
          <cell r="P1784"/>
          <cell r="Q1784"/>
          <cell r="R1784" t="str">
            <v>Standard</v>
          </cell>
          <cell r="S1784" t="str">
            <v>Standard</v>
          </cell>
        </row>
        <row r="1785">
          <cell r="J1785">
            <v>356072205</v>
          </cell>
          <cell r="K1785"/>
          <cell r="L1785"/>
          <cell r="M1785"/>
          <cell r="N1785"/>
          <cell r="O1785"/>
          <cell r="P1785"/>
          <cell r="Q1785"/>
          <cell r="R1785" t="str">
            <v>Standard</v>
          </cell>
          <cell r="S1785" t="str">
            <v>Standard</v>
          </cell>
        </row>
        <row r="1786">
          <cell r="J1786">
            <v>356072447</v>
          </cell>
          <cell r="K1786">
            <v>11972.44</v>
          </cell>
          <cell r="L1786">
            <v>3707.56</v>
          </cell>
          <cell r="M1786">
            <v>15680</v>
          </cell>
          <cell r="N1786">
            <v>215</v>
          </cell>
          <cell r="O1786">
            <v>215</v>
          </cell>
          <cell r="P1786" t="str">
            <v>Y</v>
          </cell>
          <cell r="Q1786"/>
          <cell r="R1786" t="str">
            <v>Sub</v>
          </cell>
          <cell r="S1786" t="str">
            <v>&gt;180</v>
          </cell>
        </row>
        <row r="1787">
          <cell r="J1787">
            <v>356119075</v>
          </cell>
          <cell r="K1787">
            <v>1822.66</v>
          </cell>
          <cell r="L1787">
            <v>417.34</v>
          </cell>
          <cell r="M1787">
            <v>2240</v>
          </cell>
          <cell r="N1787">
            <v>33</v>
          </cell>
          <cell r="O1787">
            <v>33</v>
          </cell>
          <cell r="P1787"/>
          <cell r="Q1787"/>
          <cell r="R1787" t="str">
            <v>SMA 1</v>
          </cell>
          <cell r="S1787" t="str">
            <v>31-60</v>
          </cell>
        </row>
        <row r="1788">
          <cell r="J1788">
            <v>356119404</v>
          </cell>
          <cell r="K1788">
            <v>10386.4</v>
          </cell>
          <cell r="L1788">
            <v>3053.6</v>
          </cell>
          <cell r="M1788">
            <v>13440</v>
          </cell>
          <cell r="N1788">
            <v>182</v>
          </cell>
          <cell r="O1788">
            <v>182</v>
          </cell>
          <cell r="P1788" t="str">
            <v>Y</v>
          </cell>
          <cell r="Q1788"/>
          <cell r="R1788" t="str">
            <v>Sub</v>
          </cell>
          <cell r="S1788" t="str">
            <v>&gt;180</v>
          </cell>
        </row>
        <row r="1789">
          <cell r="J1789">
            <v>356150905</v>
          </cell>
          <cell r="K1789">
            <v>19488.59</v>
          </cell>
          <cell r="L1789">
            <v>7391.41</v>
          </cell>
          <cell r="M1789">
            <v>26880</v>
          </cell>
          <cell r="N1789">
            <v>363</v>
          </cell>
          <cell r="O1789">
            <v>363</v>
          </cell>
          <cell r="P1789" t="str">
            <v>Y</v>
          </cell>
          <cell r="Q1789"/>
          <cell r="R1789" t="str">
            <v>W/O for written off cases</v>
          </cell>
          <cell r="S1789" t="str">
            <v>&gt;180</v>
          </cell>
        </row>
        <row r="1790">
          <cell r="J1790">
            <v>356185265</v>
          </cell>
          <cell r="K1790"/>
          <cell r="L1790"/>
          <cell r="M1790"/>
          <cell r="N1790"/>
          <cell r="O1790"/>
          <cell r="P1790"/>
          <cell r="Q1790"/>
          <cell r="R1790" t="str">
            <v>Standard</v>
          </cell>
          <cell r="S1790" t="str">
            <v>Standard</v>
          </cell>
        </row>
        <row r="1791">
          <cell r="J1791">
            <v>356194283</v>
          </cell>
          <cell r="K1791"/>
          <cell r="L1791"/>
          <cell r="M1791"/>
          <cell r="N1791"/>
          <cell r="O1791"/>
          <cell r="P1791"/>
          <cell r="Q1791"/>
          <cell r="R1791" t="str">
            <v>Standard</v>
          </cell>
          <cell r="S1791" t="str">
            <v>Standard</v>
          </cell>
        </row>
        <row r="1792">
          <cell r="J1792">
            <v>356196504</v>
          </cell>
          <cell r="K1792">
            <v>3669.07</v>
          </cell>
          <cell r="L1792">
            <v>810.93</v>
          </cell>
          <cell r="M1792">
            <v>4480</v>
          </cell>
          <cell r="N1792">
            <v>61</v>
          </cell>
          <cell r="O1792">
            <v>61</v>
          </cell>
          <cell r="P1792"/>
          <cell r="Q1792"/>
          <cell r="R1792" t="str">
            <v>SMA 2</v>
          </cell>
          <cell r="S1792" t="str">
            <v>61-90</v>
          </cell>
        </row>
        <row r="1793">
          <cell r="J1793">
            <v>356196915</v>
          </cell>
          <cell r="K1793"/>
          <cell r="L1793"/>
          <cell r="M1793"/>
          <cell r="N1793"/>
          <cell r="O1793"/>
          <cell r="P1793"/>
          <cell r="Q1793"/>
          <cell r="R1793" t="str">
            <v>Standard</v>
          </cell>
          <cell r="S1793" t="str">
            <v>Standard</v>
          </cell>
        </row>
        <row r="1794">
          <cell r="J1794">
            <v>356197173</v>
          </cell>
          <cell r="K1794"/>
          <cell r="L1794"/>
          <cell r="M1794"/>
          <cell r="N1794"/>
          <cell r="O1794"/>
          <cell r="P1794"/>
          <cell r="Q1794"/>
          <cell r="R1794" t="str">
            <v>Standard</v>
          </cell>
          <cell r="S1794" t="str">
            <v>Standard</v>
          </cell>
        </row>
        <row r="1795">
          <cell r="J1795">
            <v>356198436</v>
          </cell>
          <cell r="K1795"/>
          <cell r="L1795"/>
          <cell r="M1795"/>
          <cell r="N1795"/>
          <cell r="O1795"/>
          <cell r="P1795"/>
          <cell r="Q1795"/>
          <cell r="R1795" t="str">
            <v>Standard</v>
          </cell>
          <cell r="S1795" t="str">
            <v>Standard</v>
          </cell>
        </row>
        <row r="1796">
          <cell r="J1796">
            <v>356200141</v>
          </cell>
          <cell r="K1796"/>
          <cell r="L1796"/>
          <cell r="M1796"/>
          <cell r="N1796"/>
          <cell r="O1796"/>
          <cell r="P1796"/>
          <cell r="Q1796"/>
          <cell r="R1796" t="str">
            <v>Standard</v>
          </cell>
          <cell r="S1796" t="str">
            <v>Standard</v>
          </cell>
        </row>
        <row r="1797">
          <cell r="J1797">
            <v>356200149</v>
          </cell>
          <cell r="K1797"/>
          <cell r="L1797"/>
          <cell r="M1797"/>
          <cell r="N1797"/>
          <cell r="O1797"/>
          <cell r="P1797"/>
          <cell r="Q1797"/>
          <cell r="R1797" t="str">
            <v>Standard</v>
          </cell>
          <cell r="S1797" t="str">
            <v>Standard</v>
          </cell>
        </row>
        <row r="1798">
          <cell r="J1798">
            <v>356203110</v>
          </cell>
          <cell r="K1798">
            <v>5450.84</v>
          </cell>
          <cell r="L1798">
            <v>1269.1600000000001</v>
          </cell>
          <cell r="M1798">
            <v>6720</v>
          </cell>
          <cell r="N1798">
            <v>59</v>
          </cell>
          <cell r="O1798">
            <v>59</v>
          </cell>
          <cell r="P1798"/>
          <cell r="Q1798"/>
          <cell r="R1798" t="str">
            <v>SMA 1</v>
          </cell>
          <cell r="S1798" t="str">
            <v>31-60</v>
          </cell>
        </row>
        <row r="1799">
          <cell r="J1799">
            <v>356205235</v>
          </cell>
          <cell r="K1799">
            <v>15377.37</v>
          </cell>
          <cell r="L1799">
            <v>4782.63</v>
          </cell>
          <cell r="M1799">
            <v>20160</v>
          </cell>
          <cell r="N1799">
            <v>241</v>
          </cell>
          <cell r="O1799">
            <v>241</v>
          </cell>
          <cell r="P1799" t="str">
            <v>Y</v>
          </cell>
          <cell r="Q1799"/>
          <cell r="R1799" t="str">
            <v>W/O for written off cases</v>
          </cell>
          <cell r="S1799" t="str">
            <v>&gt;180</v>
          </cell>
        </row>
        <row r="1800">
          <cell r="J1800">
            <v>356205332</v>
          </cell>
          <cell r="K1800"/>
          <cell r="L1800"/>
          <cell r="M1800"/>
          <cell r="N1800"/>
          <cell r="O1800"/>
          <cell r="P1800"/>
          <cell r="Q1800"/>
          <cell r="R1800" t="str">
            <v>Standard</v>
          </cell>
          <cell r="S1800" t="str">
            <v>Standard</v>
          </cell>
        </row>
        <row r="1801">
          <cell r="J1801">
            <v>356205333</v>
          </cell>
          <cell r="K1801">
            <v>3667.64</v>
          </cell>
          <cell r="L1801">
            <v>812.36</v>
          </cell>
          <cell r="M1801">
            <v>4480</v>
          </cell>
          <cell r="N1801">
            <v>53</v>
          </cell>
          <cell r="O1801">
            <v>53</v>
          </cell>
          <cell r="P1801"/>
          <cell r="Q1801"/>
          <cell r="R1801" t="str">
            <v>SMA 1</v>
          </cell>
          <cell r="S1801" t="str">
            <v>31-60</v>
          </cell>
        </row>
        <row r="1802">
          <cell r="J1802">
            <v>356205479</v>
          </cell>
          <cell r="K1802"/>
          <cell r="L1802"/>
          <cell r="M1802"/>
          <cell r="N1802"/>
          <cell r="O1802"/>
          <cell r="P1802"/>
          <cell r="Q1802"/>
          <cell r="R1802" t="str">
            <v>Standard</v>
          </cell>
          <cell r="S1802" t="str">
            <v>Standard</v>
          </cell>
        </row>
        <row r="1803">
          <cell r="J1803">
            <v>356222612</v>
          </cell>
          <cell r="K1803"/>
          <cell r="L1803"/>
          <cell r="M1803"/>
          <cell r="N1803"/>
          <cell r="O1803"/>
          <cell r="P1803"/>
          <cell r="Q1803"/>
          <cell r="R1803" t="str">
            <v>Standard</v>
          </cell>
          <cell r="S1803" t="str">
            <v>Standard</v>
          </cell>
        </row>
        <row r="1804">
          <cell r="J1804">
            <v>356225744</v>
          </cell>
          <cell r="K1804"/>
          <cell r="L1804"/>
          <cell r="M1804"/>
          <cell r="N1804"/>
          <cell r="O1804"/>
          <cell r="P1804"/>
          <cell r="Q1804"/>
          <cell r="R1804" t="str">
            <v>Standard</v>
          </cell>
          <cell r="S1804" t="str">
            <v>Standard</v>
          </cell>
        </row>
        <row r="1805">
          <cell r="J1805">
            <v>356227581</v>
          </cell>
          <cell r="K1805">
            <v>10703.15</v>
          </cell>
          <cell r="L1805">
            <v>2736.85</v>
          </cell>
          <cell r="M1805">
            <v>13440</v>
          </cell>
          <cell r="N1805">
            <v>150</v>
          </cell>
          <cell r="O1805">
            <v>150</v>
          </cell>
          <cell r="P1805" t="str">
            <v>Y</v>
          </cell>
          <cell r="Q1805"/>
          <cell r="R1805" t="str">
            <v>Sub</v>
          </cell>
          <cell r="S1805" t="str">
            <v>121-150</v>
          </cell>
        </row>
        <row r="1806">
          <cell r="J1806">
            <v>356231049</v>
          </cell>
          <cell r="K1806"/>
          <cell r="L1806"/>
          <cell r="M1806"/>
          <cell r="N1806"/>
          <cell r="O1806"/>
          <cell r="P1806"/>
          <cell r="Q1806"/>
          <cell r="R1806" t="str">
            <v>Standard</v>
          </cell>
          <cell r="S1806" t="str">
            <v>Standard</v>
          </cell>
        </row>
        <row r="1807">
          <cell r="J1807">
            <v>356232706</v>
          </cell>
          <cell r="K1807"/>
          <cell r="L1807"/>
          <cell r="M1807"/>
          <cell r="N1807"/>
          <cell r="O1807"/>
          <cell r="P1807"/>
          <cell r="Q1807"/>
          <cell r="R1807" t="str">
            <v>Standard</v>
          </cell>
          <cell r="S1807" t="str">
            <v>Standard</v>
          </cell>
        </row>
        <row r="1808">
          <cell r="J1808">
            <v>356247701</v>
          </cell>
          <cell r="K1808">
            <v>4784.3</v>
          </cell>
          <cell r="L1808">
            <v>575.70000000000005</v>
          </cell>
          <cell r="M1808">
            <v>5360</v>
          </cell>
          <cell r="N1808">
            <v>124</v>
          </cell>
          <cell r="O1808">
            <v>124</v>
          </cell>
          <cell r="P1808" t="str">
            <v>Y</v>
          </cell>
          <cell r="Q1808"/>
          <cell r="R1808" t="str">
            <v>Sub</v>
          </cell>
          <cell r="S1808" t="str">
            <v>121-150</v>
          </cell>
        </row>
        <row r="1809">
          <cell r="J1809">
            <v>356257212</v>
          </cell>
          <cell r="K1809">
            <v>15171.16</v>
          </cell>
          <cell r="L1809">
            <v>4988.84</v>
          </cell>
          <cell r="M1809">
            <v>20160</v>
          </cell>
          <cell r="N1809">
            <v>271</v>
          </cell>
          <cell r="O1809">
            <v>271</v>
          </cell>
          <cell r="P1809" t="str">
            <v>Y</v>
          </cell>
          <cell r="Q1809"/>
          <cell r="R1809" t="str">
            <v>W/O for written off cases</v>
          </cell>
          <cell r="S1809" t="str">
            <v>&gt;180</v>
          </cell>
        </row>
        <row r="1810">
          <cell r="J1810">
            <v>356262364</v>
          </cell>
          <cell r="K1810"/>
          <cell r="L1810"/>
          <cell r="M1810"/>
          <cell r="N1810"/>
          <cell r="O1810"/>
          <cell r="P1810"/>
          <cell r="Q1810"/>
          <cell r="R1810" t="str">
            <v>Standard</v>
          </cell>
          <cell r="S1810" t="str">
            <v>Standard</v>
          </cell>
        </row>
        <row r="1811">
          <cell r="J1811">
            <v>356263599</v>
          </cell>
          <cell r="K1811">
            <v>5473.89</v>
          </cell>
          <cell r="L1811">
            <v>1246.1099999999999</v>
          </cell>
          <cell r="M1811">
            <v>6720</v>
          </cell>
          <cell r="N1811">
            <v>63</v>
          </cell>
          <cell r="O1811">
            <v>63</v>
          </cell>
          <cell r="P1811"/>
          <cell r="Q1811"/>
          <cell r="R1811" t="str">
            <v>SMA 2</v>
          </cell>
          <cell r="S1811" t="str">
            <v>61-90</v>
          </cell>
        </row>
        <row r="1812">
          <cell r="J1812">
            <v>358895471</v>
          </cell>
          <cell r="K1812">
            <v>11876.47</v>
          </cell>
          <cell r="L1812">
            <v>5563.53</v>
          </cell>
          <cell r="M1812">
            <v>17440</v>
          </cell>
          <cell r="N1812">
            <v>243</v>
          </cell>
          <cell r="O1812">
            <v>243</v>
          </cell>
          <cell r="P1812" t="str">
            <v>Y</v>
          </cell>
          <cell r="Q1812"/>
          <cell r="R1812" t="str">
            <v>W/O for written off cases</v>
          </cell>
          <cell r="S1812" t="str">
            <v>&gt;180</v>
          </cell>
        </row>
        <row r="1813">
          <cell r="J1813">
            <v>356287328</v>
          </cell>
          <cell r="K1813">
            <v>7101.76</v>
          </cell>
          <cell r="L1813">
            <v>1858.24</v>
          </cell>
          <cell r="M1813">
            <v>8960</v>
          </cell>
          <cell r="N1813">
            <v>125</v>
          </cell>
          <cell r="O1813">
            <v>125</v>
          </cell>
          <cell r="P1813" t="str">
            <v>Y</v>
          </cell>
          <cell r="Q1813"/>
          <cell r="R1813" t="str">
            <v>Sub</v>
          </cell>
          <cell r="S1813" t="str">
            <v>121-150</v>
          </cell>
        </row>
        <row r="1814">
          <cell r="J1814">
            <v>356288351</v>
          </cell>
          <cell r="K1814">
            <v>12064.22</v>
          </cell>
          <cell r="L1814">
            <v>3615.78</v>
          </cell>
          <cell r="M1814">
            <v>15680</v>
          </cell>
          <cell r="N1814">
            <v>215</v>
          </cell>
          <cell r="O1814">
            <v>215</v>
          </cell>
          <cell r="P1814" t="str">
            <v>Y</v>
          </cell>
          <cell r="Q1814"/>
          <cell r="R1814" t="str">
            <v>Sub</v>
          </cell>
          <cell r="S1814" t="str">
            <v>&gt;180</v>
          </cell>
        </row>
        <row r="1815">
          <cell r="J1815">
            <v>358299324</v>
          </cell>
          <cell r="K1815"/>
          <cell r="L1815"/>
          <cell r="M1815"/>
          <cell r="N1815"/>
          <cell r="O1815"/>
          <cell r="P1815"/>
          <cell r="Q1815"/>
          <cell r="R1815" t="str">
            <v>Standard</v>
          </cell>
          <cell r="S1815" t="str">
            <v>Standard</v>
          </cell>
        </row>
        <row r="1816">
          <cell r="J1816">
            <v>359493973</v>
          </cell>
          <cell r="K1816"/>
          <cell r="L1816"/>
          <cell r="M1816"/>
          <cell r="N1816"/>
          <cell r="O1816"/>
          <cell r="P1816"/>
          <cell r="Q1816"/>
          <cell r="R1816" t="str">
            <v>Standard</v>
          </cell>
          <cell r="S1816" t="str">
            <v>Standard</v>
          </cell>
        </row>
        <row r="1817">
          <cell r="J1817">
            <v>356294243</v>
          </cell>
          <cell r="K1817">
            <v>10439.6</v>
          </cell>
          <cell r="L1817">
            <v>3000.4</v>
          </cell>
          <cell r="M1817">
            <v>13440</v>
          </cell>
          <cell r="N1817">
            <v>182</v>
          </cell>
          <cell r="O1817">
            <v>182</v>
          </cell>
          <cell r="P1817" t="str">
            <v>Y</v>
          </cell>
          <cell r="Q1817"/>
          <cell r="R1817" t="str">
            <v>Sub</v>
          </cell>
          <cell r="S1817" t="str">
            <v>&gt;180</v>
          </cell>
        </row>
        <row r="1818">
          <cell r="J1818">
            <v>356295200</v>
          </cell>
          <cell r="K1818"/>
          <cell r="L1818"/>
          <cell r="M1818"/>
          <cell r="N1818"/>
          <cell r="O1818"/>
          <cell r="P1818"/>
          <cell r="Q1818"/>
          <cell r="R1818" t="str">
            <v>Standard</v>
          </cell>
          <cell r="S1818" t="str">
            <v>Standard</v>
          </cell>
        </row>
        <row r="1819">
          <cell r="J1819">
            <v>358895540</v>
          </cell>
          <cell r="K1819"/>
          <cell r="L1819"/>
          <cell r="M1819"/>
          <cell r="N1819"/>
          <cell r="O1819"/>
          <cell r="P1819"/>
          <cell r="Q1819"/>
          <cell r="R1819" t="str">
            <v>Standard</v>
          </cell>
          <cell r="S1819" t="str">
            <v>Standard</v>
          </cell>
        </row>
        <row r="1820">
          <cell r="J1820">
            <v>356465242</v>
          </cell>
          <cell r="K1820">
            <v>13195.4</v>
          </cell>
          <cell r="L1820">
            <v>2904.6</v>
          </cell>
          <cell r="M1820">
            <v>16100</v>
          </cell>
          <cell r="N1820">
            <v>306</v>
          </cell>
          <cell r="O1820">
            <v>306</v>
          </cell>
          <cell r="P1820" t="str">
            <v>Y</v>
          </cell>
          <cell r="Q1820"/>
          <cell r="R1820" t="str">
            <v>W/O for written off cases</v>
          </cell>
          <cell r="S1820" t="str">
            <v>&gt;180</v>
          </cell>
        </row>
        <row r="1821">
          <cell r="J1821">
            <v>356305170</v>
          </cell>
          <cell r="K1821">
            <v>3609.36</v>
          </cell>
          <cell r="L1821">
            <v>870.64</v>
          </cell>
          <cell r="M1821">
            <v>4480</v>
          </cell>
          <cell r="N1821">
            <v>60</v>
          </cell>
          <cell r="O1821">
            <v>60</v>
          </cell>
          <cell r="P1821"/>
          <cell r="Q1821"/>
          <cell r="R1821" t="str">
            <v>SMA 1</v>
          </cell>
          <cell r="S1821" t="str">
            <v>31-60</v>
          </cell>
        </row>
        <row r="1822">
          <cell r="J1822">
            <v>356316365</v>
          </cell>
          <cell r="K1822"/>
          <cell r="L1822"/>
          <cell r="M1822"/>
          <cell r="N1822"/>
          <cell r="O1822"/>
          <cell r="P1822"/>
          <cell r="Q1822"/>
          <cell r="R1822" t="str">
            <v>Standard</v>
          </cell>
          <cell r="S1822" t="str">
            <v>Standard</v>
          </cell>
        </row>
        <row r="1823">
          <cell r="J1823">
            <v>356318710</v>
          </cell>
          <cell r="K1823"/>
          <cell r="L1823"/>
          <cell r="M1823"/>
          <cell r="N1823"/>
          <cell r="O1823"/>
          <cell r="P1823"/>
          <cell r="Q1823"/>
          <cell r="R1823" t="str">
            <v>Standard</v>
          </cell>
          <cell r="S1823" t="str">
            <v>Standard</v>
          </cell>
        </row>
        <row r="1824">
          <cell r="J1824">
            <v>356323198</v>
          </cell>
          <cell r="K1824"/>
          <cell r="L1824"/>
          <cell r="M1824"/>
          <cell r="N1824"/>
          <cell r="O1824"/>
          <cell r="P1824"/>
          <cell r="Q1824"/>
          <cell r="R1824" t="str">
            <v>Standard</v>
          </cell>
          <cell r="S1824" t="str">
            <v>Standard</v>
          </cell>
        </row>
        <row r="1825">
          <cell r="J1825">
            <v>356537384</v>
          </cell>
          <cell r="K1825"/>
          <cell r="L1825"/>
          <cell r="M1825"/>
          <cell r="N1825"/>
          <cell r="O1825"/>
          <cell r="P1825"/>
          <cell r="Q1825"/>
          <cell r="R1825" t="str">
            <v>Standard</v>
          </cell>
          <cell r="S1825" t="str">
            <v>Standard</v>
          </cell>
        </row>
        <row r="1826">
          <cell r="J1826">
            <v>356326972</v>
          </cell>
          <cell r="K1826"/>
          <cell r="L1826"/>
          <cell r="M1826"/>
          <cell r="N1826"/>
          <cell r="O1826"/>
          <cell r="P1826"/>
          <cell r="Q1826"/>
          <cell r="R1826" t="str">
            <v>Standard</v>
          </cell>
          <cell r="S1826" t="str">
            <v>Standard</v>
          </cell>
        </row>
        <row r="1827">
          <cell r="J1827">
            <v>356327743</v>
          </cell>
          <cell r="K1827"/>
          <cell r="L1827"/>
          <cell r="M1827"/>
          <cell r="N1827"/>
          <cell r="O1827"/>
          <cell r="P1827"/>
          <cell r="Q1827"/>
          <cell r="R1827" t="str">
            <v>Standard</v>
          </cell>
          <cell r="S1827" t="str">
            <v>Standard</v>
          </cell>
        </row>
        <row r="1828">
          <cell r="J1828">
            <v>356328216</v>
          </cell>
          <cell r="K1828"/>
          <cell r="L1828"/>
          <cell r="M1828"/>
          <cell r="N1828"/>
          <cell r="O1828"/>
          <cell r="P1828"/>
          <cell r="Q1828"/>
          <cell r="R1828" t="str">
            <v>Standard</v>
          </cell>
          <cell r="S1828" t="str">
            <v>Standard</v>
          </cell>
        </row>
        <row r="1829">
          <cell r="J1829">
            <v>356328965</v>
          </cell>
          <cell r="K1829"/>
          <cell r="L1829"/>
          <cell r="M1829"/>
          <cell r="N1829"/>
          <cell r="O1829"/>
          <cell r="P1829"/>
          <cell r="Q1829"/>
          <cell r="R1829" t="str">
            <v>Standard</v>
          </cell>
          <cell r="S1829" t="str">
            <v>Standard</v>
          </cell>
        </row>
        <row r="1830">
          <cell r="J1830">
            <v>356328999</v>
          </cell>
          <cell r="K1830"/>
          <cell r="L1830"/>
          <cell r="M1830"/>
          <cell r="N1830"/>
          <cell r="O1830"/>
          <cell r="P1830"/>
          <cell r="Q1830"/>
          <cell r="R1830" t="str">
            <v>Standard</v>
          </cell>
          <cell r="S1830" t="str">
            <v>Standard</v>
          </cell>
        </row>
        <row r="1831">
          <cell r="J1831">
            <v>356329037</v>
          </cell>
          <cell r="K1831">
            <v>1861.36</v>
          </cell>
          <cell r="L1831">
            <v>378.64</v>
          </cell>
          <cell r="M1831">
            <v>2240</v>
          </cell>
          <cell r="N1831">
            <v>33</v>
          </cell>
          <cell r="O1831">
            <v>33</v>
          </cell>
          <cell r="P1831"/>
          <cell r="Q1831"/>
          <cell r="R1831" t="str">
            <v>SMA 1</v>
          </cell>
          <cell r="S1831" t="str">
            <v>31-60</v>
          </cell>
        </row>
        <row r="1832">
          <cell r="J1832">
            <v>356329070</v>
          </cell>
          <cell r="K1832"/>
          <cell r="L1832"/>
          <cell r="M1832"/>
          <cell r="N1832"/>
          <cell r="O1832"/>
          <cell r="P1832"/>
          <cell r="Q1832"/>
          <cell r="R1832" t="str">
            <v>Standard</v>
          </cell>
          <cell r="S1832" t="str">
            <v>Standard</v>
          </cell>
        </row>
        <row r="1833">
          <cell r="J1833">
            <v>356330603</v>
          </cell>
          <cell r="K1833"/>
          <cell r="L1833"/>
          <cell r="M1833"/>
          <cell r="N1833"/>
          <cell r="O1833"/>
          <cell r="P1833"/>
          <cell r="Q1833"/>
          <cell r="R1833" t="str">
            <v>Standard</v>
          </cell>
          <cell r="S1833" t="str">
            <v>Standard</v>
          </cell>
        </row>
        <row r="1834">
          <cell r="J1834">
            <v>356331011</v>
          </cell>
          <cell r="K1834">
            <v>3681.97</v>
          </cell>
          <cell r="L1834">
            <v>798.03</v>
          </cell>
          <cell r="M1834">
            <v>4480</v>
          </cell>
          <cell r="N1834">
            <v>61</v>
          </cell>
          <cell r="O1834">
            <v>61</v>
          </cell>
          <cell r="P1834"/>
          <cell r="Q1834"/>
          <cell r="R1834" t="str">
            <v>SMA 2</v>
          </cell>
          <cell r="S1834" t="str">
            <v>61-90</v>
          </cell>
        </row>
        <row r="1835">
          <cell r="J1835">
            <v>356333070</v>
          </cell>
          <cell r="K1835"/>
          <cell r="L1835"/>
          <cell r="M1835"/>
          <cell r="N1835"/>
          <cell r="O1835"/>
          <cell r="P1835"/>
          <cell r="Q1835"/>
          <cell r="R1835" t="str">
            <v>Standard</v>
          </cell>
          <cell r="S1835" t="str">
            <v>Standard</v>
          </cell>
        </row>
        <row r="1836">
          <cell r="J1836">
            <v>356336821</v>
          </cell>
          <cell r="K1836">
            <v>13916.28</v>
          </cell>
          <cell r="L1836">
            <v>4003.72</v>
          </cell>
          <cell r="M1836">
            <v>17920</v>
          </cell>
          <cell r="N1836">
            <v>214</v>
          </cell>
          <cell r="O1836">
            <v>214</v>
          </cell>
          <cell r="P1836" t="str">
            <v>Y</v>
          </cell>
          <cell r="Q1836"/>
          <cell r="R1836" t="str">
            <v>Sub</v>
          </cell>
          <cell r="S1836" t="str">
            <v>&gt;180</v>
          </cell>
        </row>
        <row r="1837">
          <cell r="J1837">
            <v>356336903</v>
          </cell>
          <cell r="K1837">
            <v>5375.86</v>
          </cell>
          <cell r="L1837">
            <v>1344.14</v>
          </cell>
          <cell r="M1837">
            <v>6720</v>
          </cell>
          <cell r="N1837">
            <v>87</v>
          </cell>
          <cell r="O1837">
            <v>87</v>
          </cell>
          <cell r="P1837"/>
          <cell r="Q1837"/>
          <cell r="R1837" t="str">
            <v>SMA 2</v>
          </cell>
          <cell r="S1837" t="str">
            <v>61-90</v>
          </cell>
        </row>
        <row r="1838">
          <cell r="J1838">
            <v>358577759</v>
          </cell>
          <cell r="K1838">
            <v>16130.54</v>
          </cell>
          <cell r="L1838">
            <v>7869.46</v>
          </cell>
          <cell r="M1838">
            <v>24000</v>
          </cell>
          <cell r="N1838">
            <v>275</v>
          </cell>
          <cell r="O1838">
            <v>275</v>
          </cell>
          <cell r="P1838" t="str">
            <v>Y</v>
          </cell>
          <cell r="Q1838"/>
          <cell r="R1838" t="str">
            <v>W/O for written off cases</v>
          </cell>
          <cell r="S1838" t="str">
            <v>&gt;180</v>
          </cell>
        </row>
        <row r="1839">
          <cell r="J1839">
            <v>356337164</v>
          </cell>
          <cell r="K1839"/>
          <cell r="L1839"/>
          <cell r="M1839"/>
          <cell r="N1839"/>
          <cell r="O1839"/>
          <cell r="P1839"/>
          <cell r="Q1839"/>
          <cell r="R1839" t="str">
            <v>Standard</v>
          </cell>
          <cell r="S1839" t="str">
            <v>Standard</v>
          </cell>
        </row>
        <row r="1840">
          <cell r="J1840">
            <v>356337211</v>
          </cell>
          <cell r="K1840"/>
          <cell r="L1840"/>
          <cell r="M1840"/>
          <cell r="N1840"/>
          <cell r="O1840"/>
          <cell r="P1840"/>
          <cell r="Q1840"/>
          <cell r="R1840" t="str">
            <v>Standard</v>
          </cell>
          <cell r="S1840" t="str">
            <v>Standard</v>
          </cell>
        </row>
        <row r="1841">
          <cell r="J1841">
            <v>356337368</v>
          </cell>
          <cell r="K1841"/>
          <cell r="L1841"/>
          <cell r="M1841"/>
          <cell r="N1841"/>
          <cell r="O1841"/>
          <cell r="P1841"/>
          <cell r="Q1841"/>
          <cell r="R1841" t="str">
            <v>Standard</v>
          </cell>
          <cell r="S1841" t="str">
            <v>Standard</v>
          </cell>
        </row>
        <row r="1842">
          <cell r="J1842">
            <v>356337371</v>
          </cell>
          <cell r="K1842"/>
          <cell r="L1842"/>
          <cell r="M1842"/>
          <cell r="N1842"/>
          <cell r="O1842"/>
          <cell r="P1842"/>
          <cell r="Q1842"/>
          <cell r="R1842" t="str">
            <v>Standard</v>
          </cell>
          <cell r="S1842" t="str">
            <v>Standard</v>
          </cell>
        </row>
        <row r="1843">
          <cell r="J1843">
            <v>356337427</v>
          </cell>
          <cell r="K1843">
            <v>3614.02</v>
          </cell>
          <cell r="L1843">
            <v>865.98</v>
          </cell>
          <cell r="M1843">
            <v>4480</v>
          </cell>
          <cell r="N1843">
            <v>61</v>
          </cell>
          <cell r="O1843">
            <v>61</v>
          </cell>
          <cell r="P1843"/>
          <cell r="Q1843"/>
          <cell r="R1843" t="str">
            <v>SMA 2</v>
          </cell>
          <cell r="S1843" t="str">
            <v>61-90</v>
          </cell>
        </row>
        <row r="1844">
          <cell r="J1844">
            <v>356343689</v>
          </cell>
          <cell r="K1844">
            <v>3583.41</v>
          </cell>
          <cell r="L1844">
            <v>896.59</v>
          </cell>
          <cell r="M1844">
            <v>4480</v>
          </cell>
          <cell r="N1844">
            <v>52</v>
          </cell>
          <cell r="O1844">
            <v>52</v>
          </cell>
          <cell r="P1844"/>
          <cell r="Q1844"/>
          <cell r="R1844" t="str">
            <v>SMA 1</v>
          </cell>
          <cell r="S1844" t="str">
            <v>31-60</v>
          </cell>
        </row>
        <row r="1845">
          <cell r="J1845">
            <v>356347381</v>
          </cell>
          <cell r="K1845">
            <v>5309.15</v>
          </cell>
          <cell r="L1845">
            <v>1410.85</v>
          </cell>
          <cell r="M1845">
            <v>6720</v>
          </cell>
          <cell r="N1845">
            <v>59</v>
          </cell>
          <cell r="O1845">
            <v>94</v>
          </cell>
          <cell r="P1845" t="str">
            <v>Y</v>
          </cell>
          <cell r="Q1845"/>
          <cell r="R1845" t="str">
            <v>Sub</v>
          </cell>
          <cell r="S1845" t="str">
            <v>91-120</v>
          </cell>
        </row>
        <row r="1846">
          <cell r="J1846">
            <v>358665585</v>
          </cell>
          <cell r="K1846">
            <v>8683.2099999999991</v>
          </cell>
          <cell r="L1846">
            <v>2036.79</v>
          </cell>
          <cell r="M1846">
            <v>10720</v>
          </cell>
          <cell r="N1846">
            <v>94</v>
          </cell>
          <cell r="O1846">
            <v>94</v>
          </cell>
          <cell r="P1846" t="str">
            <v>Y</v>
          </cell>
          <cell r="Q1846"/>
          <cell r="R1846" t="str">
            <v>Sub</v>
          </cell>
          <cell r="S1846" t="str">
            <v>91-120</v>
          </cell>
        </row>
        <row r="1847">
          <cell r="J1847">
            <v>356354063</v>
          </cell>
          <cell r="K1847"/>
          <cell r="L1847"/>
          <cell r="M1847"/>
          <cell r="N1847"/>
          <cell r="O1847"/>
          <cell r="P1847"/>
          <cell r="Q1847"/>
          <cell r="R1847" t="str">
            <v>Standard</v>
          </cell>
          <cell r="S1847" t="str">
            <v>Standard</v>
          </cell>
        </row>
        <row r="1848">
          <cell r="J1848">
            <v>356354333</v>
          </cell>
          <cell r="K1848"/>
          <cell r="L1848"/>
          <cell r="M1848"/>
          <cell r="N1848"/>
          <cell r="O1848"/>
          <cell r="P1848"/>
          <cell r="Q1848"/>
          <cell r="R1848" t="str">
            <v>Standard</v>
          </cell>
          <cell r="S1848" t="str">
            <v>Standard</v>
          </cell>
        </row>
        <row r="1849">
          <cell r="J1849">
            <v>356354413</v>
          </cell>
          <cell r="K1849">
            <v>13847.77</v>
          </cell>
          <cell r="L1849">
            <v>4072.23</v>
          </cell>
          <cell r="M1849">
            <v>17920</v>
          </cell>
          <cell r="N1849">
            <v>208</v>
          </cell>
          <cell r="O1849">
            <v>208</v>
          </cell>
          <cell r="P1849" t="str">
            <v>Y</v>
          </cell>
          <cell r="Q1849"/>
          <cell r="R1849" t="str">
            <v>Sub</v>
          </cell>
          <cell r="S1849" t="str">
            <v>&gt;180</v>
          </cell>
        </row>
        <row r="1850">
          <cell r="J1850">
            <v>356358940</v>
          </cell>
          <cell r="K1850"/>
          <cell r="L1850"/>
          <cell r="M1850"/>
          <cell r="N1850"/>
          <cell r="O1850"/>
          <cell r="P1850"/>
          <cell r="Q1850"/>
          <cell r="R1850" t="str">
            <v>Standard</v>
          </cell>
          <cell r="S1850" t="str">
            <v>Standard</v>
          </cell>
        </row>
        <row r="1851">
          <cell r="J1851">
            <v>356365473</v>
          </cell>
          <cell r="K1851">
            <v>1860.49</v>
          </cell>
          <cell r="L1851">
            <v>379.51</v>
          </cell>
          <cell r="M1851">
            <v>2240</v>
          </cell>
          <cell r="N1851">
            <v>2</v>
          </cell>
          <cell r="O1851">
            <v>2</v>
          </cell>
          <cell r="P1851"/>
          <cell r="Q1851"/>
          <cell r="R1851" t="str">
            <v>SMA 0</v>
          </cell>
          <cell r="S1851" t="str">
            <v>1-30 Days</v>
          </cell>
        </row>
        <row r="1852">
          <cell r="J1852">
            <v>356365965</v>
          </cell>
          <cell r="K1852">
            <v>1860.49</v>
          </cell>
          <cell r="L1852">
            <v>379.51</v>
          </cell>
          <cell r="M1852">
            <v>2240</v>
          </cell>
          <cell r="N1852">
            <v>2</v>
          </cell>
          <cell r="O1852">
            <v>2</v>
          </cell>
          <cell r="P1852"/>
          <cell r="Q1852"/>
          <cell r="R1852" t="str">
            <v>SMA 0</v>
          </cell>
          <cell r="S1852" t="str">
            <v>1-30 Days</v>
          </cell>
        </row>
        <row r="1853">
          <cell r="J1853">
            <v>356366142</v>
          </cell>
          <cell r="K1853"/>
          <cell r="L1853"/>
          <cell r="M1853"/>
          <cell r="N1853"/>
          <cell r="O1853"/>
          <cell r="P1853"/>
          <cell r="Q1853"/>
          <cell r="R1853" t="str">
            <v>Standard</v>
          </cell>
          <cell r="S1853" t="str">
            <v>Standard</v>
          </cell>
        </row>
        <row r="1854">
          <cell r="J1854">
            <v>356372848</v>
          </cell>
          <cell r="K1854"/>
          <cell r="L1854"/>
          <cell r="M1854"/>
          <cell r="N1854"/>
          <cell r="O1854"/>
          <cell r="P1854"/>
          <cell r="Q1854"/>
          <cell r="R1854" t="str">
            <v>Standard</v>
          </cell>
          <cell r="S1854" t="str">
            <v>Standard</v>
          </cell>
        </row>
        <row r="1855">
          <cell r="J1855">
            <v>356373004</v>
          </cell>
          <cell r="K1855"/>
          <cell r="L1855"/>
          <cell r="M1855"/>
          <cell r="N1855"/>
          <cell r="O1855"/>
          <cell r="P1855"/>
          <cell r="Q1855"/>
          <cell r="R1855" t="str">
            <v>Standard</v>
          </cell>
          <cell r="S1855" t="str">
            <v>Standard</v>
          </cell>
        </row>
        <row r="1856">
          <cell r="J1856">
            <v>356380795</v>
          </cell>
          <cell r="K1856"/>
          <cell r="L1856"/>
          <cell r="M1856"/>
          <cell r="N1856"/>
          <cell r="O1856"/>
          <cell r="P1856"/>
          <cell r="Q1856"/>
          <cell r="R1856" t="str">
            <v>Standard</v>
          </cell>
          <cell r="S1856" t="str">
            <v>Standard</v>
          </cell>
        </row>
        <row r="1857">
          <cell r="J1857">
            <v>356383908</v>
          </cell>
          <cell r="K1857">
            <v>10419.85</v>
          </cell>
          <cell r="L1857">
            <v>3020.15</v>
          </cell>
          <cell r="M1857">
            <v>13440</v>
          </cell>
          <cell r="N1857">
            <v>171</v>
          </cell>
          <cell r="O1857">
            <v>171</v>
          </cell>
          <cell r="P1857" t="str">
            <v>Y</v>
          </cell>
          <cell r="Q1857"/>
          <cell r="R1857" t="str">
            <v>Sub</v>
          </cell>
          <cell r="S1857" t="str">
            <v>151-180</v>
          </cell>
        </row>
        <row r="1858">
          <cell r="J1858">
            <v>356389153</v>
          </cell>
          <cell r="K1858"/>
          <cell r="L1858"/>
          <cell r="M1858"/>
          <cell r="N1858"/>
          <cell r="O1858"/>
          <cell r="P1858"/>
          <cell r="Q1858"/>
          <cell r="R1858" t="str">
            <v>Standard</v>
          </cell>
          <cell r="S1858" t="str">
            <v>Standard</v>
          </cell>
        </row>
        <row r="1859">
          <cell r="J1859">
            <v>359241487</v>
          </cell>
          <cell r="K1859"/>
          <cell r="L1859"/>
          <cell r="M1859"/>
          <cell r="N1859"/>
          <cell r="O1859"/>
          <cell r="P1859"/>
          <cell r="Q1859"/>
          <cell r="R1859" t="str">
            <v>Standard</v>
          </cell>
          <cell r="S1859" t="str">
            <v>Standard</v>
          </cell>
        </row>
        <row r="1860">
          <cell r="J1860">
            <v>356390415</v>
          </cell>
          <cell r="K1860">
            <v>18242.52</v>
          </cell>
          <cell r="L1860">
            <v>6397.48</v>
          </cell>
          <cell r="M1860">
            <v>24640</v>
          </cell>
          <cell r="N1860">
            <v>327</v>
          </cell>
          <cell r="O1860">
            <v>327</v>
          </cell>
          <cell r="P1860" t="str">
            <v>Y</v>
          </cell>
          <cell r="Q1860"/>
          <cell r="R1860" t="str">
            <v>W/O for written off cases</v>
          </cell>
          <cell r="S1860" t="str">
            <v>&gt;180</v>
          </cell>
        </row>
        <row r="1861">
          <cell r="J1861">
            <v>358895449</v>
          </cell>
          <cell r="K1861">
            <v>5399.77</v>
          </cell>
          <cell r="L1861">
            <v>840.23</v>
          </cell>
          <cell r="M1861">
            <v>6240</v>
          </cell>
          <cell r="N1861">
            <v>181</v>
          </cell>
          <cell r="O1861">
            <v>181</v>
          </cell>
          <cell r="P1861" t="str">
            <v>Y</v>
          </cell>
          <cell r="Q1861"/>
          <cell r="R1861" t="str">
            <v>Sub</v>
          </cell>
          <cell r="S1861" t="str">
            <v>&gt;180</v>
          </cell>
        </row>
        <row r="1862">
          <cell r="J1862">
            <v>358895450</v>
          </cell>
          <cell r="K1862">
            <v>5883.49</v>
          </cell>
          <cell r="L1862">
            <v>2836.51</v>
          </cell>
          <cell r="M1862">
            <v>8720</v>
          </cell>
          <cell r="N1862">
            <v>125</v>
          </cell>
          <cell r="O1862">
            <v>125</v>
          </cell>
          <cell r="P1862" t="str">
            <v>Y</v>
          </cell>
          <cell r="Q1862"/>
          <cell r="R1862" t="str">
            <v>Sub</v>
          </cell>
          <cell r="S1862" t="str">
            <v>121-150</v>
          </cell>
        </row>
        <row r="1863">
          <cell r="J1863">
            <v>356397048</v>
          </cell>
          <cell r="K1863">
            <v>10688.43</v>
          </cell>
          <cell r="L1863">
            <v>2751.57</v>
          </cell>
          <cell r="M1863">
            <v>13440</v>
          </cell>
          <cell r="N1863">
            <v>155</v>
          </cell>
          <cell r="O1863">
            <v>155</v>
          </cell>
          <cell r="P1863" t="str">
            <v>Y</v>
          </cell>
          <cell r="Q1863"/>
          <cell r="R1863" t="str">
            <v>Sub</v>
          </cell>
          <cell r="S1863" t="str">
            <v>151-180</v>
          </cell>
        </row>
        <row r="1864">
          <cell r="J1864">
            <v>358895451</v>
          </cell>
          <cell r="K1864">
            <v>9620.0400000000009</v>
          </cell>
          <cell r="L1864">
            <v>5639.96</v>
          </cell>
          <cell r="M1864">
            <v>15260</v>
          </cell>
          <cell r="N1864">
            <v>209</v>
          </cell>
          <cell r="O1864">
            <v>209</v>
          </cell>
          <cell r="P1864" t="str">
            <v>Y</v>
          </cell>
          <cell r="Q1864"/>
          <cell r="R1864" t="str">
            <v>Sub</v>
          </cell>
          <cell r="S1864" t="str">
            <v>&gt;180</v>
          </cell>
        </row>
        <row r="1865">
          <cell r="J1865">
            <v>356398180</v>
          </cell>
          <cell r="K1865"/>
          <cell r="L1865"/>
          <cell r="M1865"/>
          <cell r="N1865"/>
          <cell r="O1865"/>
          <cell r="P1865"/>
          <cell r="Q1865"/>
          <cell r="R1865" t="str">
            <v>Standard</v>
          </cell>
          <cell r="S1865" t="str">
            <v>Standard</v>
          </cell>
        </row>
        <row r="1866">
          <cell r="J1866">
            <v>356398238</v>
          </cell>
          <cell r="K1866">
            <v>1777.42</v>
          </cell>
          <cell r="L1866">
            <v>462.58</v>
          </cell>
          <cell r="M1866">
            <v>2240</v>
          </cell>
          <cell r="N1866">
            <v>33</v>
          </cell>
          <cell r="O1866">
            <v>33</v>
          </cell>
          <cell r="P1866"/>
          <cell r="Q1866"/>
          <cell r="R1866" t="str">
            <v>SMA 1</v>
          </cell>
          <cell r="S1866" t="str">
            <v>31-60</v>
          </cell>
        </row>
        <row r="1867">
          <cell r="J1867">
            <v>356398391</v>
          </cell>
          <cell r="K1867">
            <v>1805.79</v>
          </cell>
          <cell r="L1867">
            <v>434.21</v>
          </cell>
          <cell r="M1867">
            <v>2240</v>
          </cell>
          <cell r="N1867">
            <v>3</v>
          </cell>
          <cell r="O1867">
            <v>3</v>
          </cell>
          <cell r="P1867"/>
          <cell r="Q1867"/>
          <cell r="R1867" t="str">
            <v>SMA 0</v>
          </cell>
          <cell r="S1867" t="str">
            <v>1-30 Days</v>
          </cell>
        </row>
        <row r="1868">
          <cell r="J1868">
            <v>356398428</v>
          </cell>
          <cell r="K1868">
            <v>1805.79</v>
          </cell>
          <cell r="L1868">
            <v>434.21</v>
          </cell>
          <cell r="M1868">
            <v>2240</v>
          </cell>
          <cell r="N1868">
            <v>3</v>
          </cell>
          <cell r="O1868">
            <v>3</v>
          </cell>
          <cell r="P1868"/>
          <cell r="Q1868"/>
          <cell r="R1868" t="str">
            <v>SMA 0</v>
          </cell>
          <cell r="S1868" t="str">
            <v>1-30 Days</v>
          </cell>
        </row>
        <row r="1869">
          <cell r="J1869">
            <v>356398572</v>
          </cell>
          <cell r="K1869">
            <v>10424.299999999999</v>
          </cell>
          <cell r="L1869">
            <v>3015.7</v>
          </cell>
          <cell r="M1869">
            <v>13440</v>
          </cell>
          <cell r="N1869">
            <v>171</v>
          </cell>
          <cell r="O1869">
            <v>171</v>
          </cell>
          <cell r="P1869" t="str">
            <v>Y</v>
          </cell>
          <cell r="Q1869"/>
          <cell r="R1869" t="str">
            <v>Sub</v>
          </cell>
          <cell r="S1869" t="str">
            <v>151-180</v>
          </cell>
        </row>
        <row r="1870">
          <cell r="J1870">
            <v>356398830</v>
          </cell>
          <cell r="K1870"/>
          <cell r="L1870"/>
          <cell r="M1870"/>
          <cell r="N1870"/>
          <cell r="O1870"/>
          <cell r="P1870"/>
          <cell r="Q1870"/>
          <cell r="R1870" t="str">
            <v>Standard</v>
          </cell>
          <cell r="S1870" t="str">
            <v>Standard</v>
          </cell>
        </row>
        <row r="1871">
          <cell r="J1871">
            <v>356398969</v>
          </cell>
          <cell r="K1871"/>
          <cell r="L1871"/>
          <cell r="M1871"/>
          <cell r="N1871"/>
          <cell r="O1871"/>
          <cell r="P1871"/>
          <cell r="Q1871"/>
          <cell r="R1871" t="str">
            <v>Standard</v>
          </cell>
          <cell r="S1871" t="str">
            <v>Standard</v>
          </cell>
        </row>
        <row r="1872">
          <cell r="J1872">
            <v>358637492</v>
          </cell>
          <cell r="K1872"/>
          <cell r="L1872"/>
          <cell r="M1872"/>
          <cell r="N1872"/>
          <cell r="O1872"/>
          <cell r="P1872"/>
          <cell r="Q1872"/>
          <cell r="R1872" t="str">
            <v>Standard</v>
          </cell>
          <cell r="S1872" t="str">
            <v>Standard</v>
          </cell>
        </row>
        <row r="1873">
          <cell r="J1873">
            <v>356596732</v>
          </cell>
          <cell r="K1873"/>
          <cell r="L1873"/>
          <cell r="M1873"/>
          <cell r="N1873"/>
          <cell r="O1873"/>
          <cell r="P1873"/>
          <cell r="Q1873"/>
          <cell r="R1873" t="str">
            <v>Standard</v>
          </cell>
          <cell r="S1873" t="str">
            <v>Standard</v>
          </cell>
        </row>
        <row r="1874">
          <cell r="J1874">
            <v>356407497</v>
          </cell>
          <cell r="K1874">
            <v>14720.67</v>
          </cell>
          <cell r="L1874">
            <v>5439.33</v>
          </cell>
          <cell r="M1874">
            <v>20160</v>
          </cell>
          <cell r="N1874">
            <v>271</v>
          </cell>
          <cell r="O1874">
            <v>271</v>
          </cell>
          <cell r="P1874" t="str">
            <v>Y</v>
          </cell>
          <cell r="Q1874"/>
          <cell r="R1874" t="str">
            <v>W/O for written off cases</v>
          </cell>
          <cell r="S1874" t="str">
            <v>&gt;180</v>
          </cell>
        </row>
        <row r="1875">
          <cell r="J1875">
            <v>356409574</v>
          </cell>
          <cell r="K1875"/>
          <cell r="L1875"/>
          <cell r="M1875"/>
          <cell r="N1875"/>
          <cell r="O1875"/>
          <cell r="P1875"/>
          <cell r="Q1875"/>
          <cell r="R1875" t="str">
            <v>Standard</v>
          </cell>
          <cell r="S1875" t="str">
            <v>Standard</v>
          </cell>
        </row>
        <row r="1876">
          <cell r="J1876">
            <v>356412659</v>
          </cell>
          <cell r="K1876"/>
          <cell r="L1876"/>
          <cell r="M1876"/>
          <cell r="N1876"/>
          <cell r="O1876"/>
          <cell r="P1876"/>
          <cell r="Q1876"/>
          <cell r="R1876" t="str">
            <v>Standard</v>
          </cell>
          <cell r="S1876" t="str">
            <v>Standard</v>
          </cell>
        </row>
        <row r="1877">
          <cell r="J1877">
            <v>356413235</v>
          </cell>
          <cell r="K1877"/>
          <cell r="L1877"/>
          <cell r="M1877"/>
          <cell r="N1877"/>
          <cell r="O1877"/>
          <cell r="P1877"/>
          <cell r="Q1877"/>
          <cell r="R1877" t="str">
            <v>Standard</v>
          </cell>
          <cell r="S1877" t="str">
            <v>Standard</v>
          </cell>
        </row>
        <row r="1878">
          <cell r="J1878">
            <v>356414369</v>
          </cell>
          <cell r="K1878"/>
          <cell r="L1878"/>
          <cell r="M1878"/>
          <cell r="N1878"/>
          <cell r="O1878"/>
          <cell r="P1878"/>
          <cell r="Q1878"/>
          <cell r="R1878" t="str">
            <v>Standard</v>
          </cell>
          <cell r="S1878" t="str">
            <v>Standard</v>
          </cell>
        </row>
        <row r="1879">
          <cell r="J1879">
            <v>356414489</v>
          </cell>
          <cell r="K1879"/>
          <cell r="L1879"/>
          <cell r="M1879"/>
          <cell r="N1879"/>
          <cell r="O1879"/>
          <cell r="P1879"/>
          <cell r="Q1879"/>
          <cell r="R1879" t="str">
            <v>Standard</v>
          </cell>
          <cell r="S1879" t="str">
            <v>Standard</v>
          </cell>
        </row>
        <row r="1880">
          <cell r="J1880">
            <v>356414783</v>
          </cell>
          <cell r="K1880"/>
          <cell r="L1880"/>
          <cell r="M1880"/>
          <cell r="N1880"/>
          <cell r="O1880"/>
          <cell r="P1880"/>
          <cell r="Q1880"/>
          <cell r="R1880" t="str">
            <v>Standard</v>
          </cell>
          <cell r="S1880" t="str">
            <v>Standard</v>
          </cell>
        </row>
        <row r="1881">
          <cell r="J1881">
            <v>356415542</v>
          </cell>
          <cell r="K1881"/>
          <cell r="L1881"/>
          <cell r="M1881"/>
          <cell r="N1881"/>
          <cell r="O1881"/>
          <cell r="P1881"/>
          <cell r="Q1881"/>
          <cell r="R1881" t="str">
            <v>Standard</v>
          </cell>
          <cell r="S1881" t="str">
            <v>Standard</v>
          </cell>
        </row>
        <row r="1882">
          <cell r="J1882">
            <v>356416139</v>
          </cell>
          <cell r="K1882"/>
          <cell r="L1882"/>
          <cell r="M1882"/>
          <cell r="N1882"/>
          <cell r="O1882"/>
          <cell r="P1882"/>
          <cell r="Q1882"/>
          <cell r="R1882" t="str">
            <v>Standard</v>
          </cell>
          <cell r="S1882" t="str">
            <v>Standard</v>
          </cell>
        </row>
        <row r="1883">
          <cell r="J1883">
            <v>356420057</v>
          </cell>
          <cell r="K1883"/>
          <cell r="L1883"/>
          <cell r="M1883"/>
          <cell r="N1883"/>
          <cell r="O1883"/>
          <cell r="P1883"/>
          <cell r="Q1883"/>
          <cell r="R1883" t="str">
            <v>Standard</v>
          </cell>
          <cell r="S1883" t="str">
            <v>Standard</v>
          </cell>
        </row>
        <row r="1884">
          <cell r="J1884">
            <v>356420111</v>
          </cell>
          <cell r="K1884">
            <v>8826.31</v>
          </cell>
          <cell r="L1884">
            <v>2373.69</v>
          </cell>
          <cell r="M1884">
            <v>11200</v>
          </cell>
          <cell r="N1884">
            <v>154</v>
          </cell>
          <cell r="O1884">
            <v>154</v>
          </cell>
          <cell r="P1884" t="str">
            <v>Y</v>
          </cell>
          <cell r="Q1884"/>
          <cell r="R1884" t="str">
            <v>Sub</v>
          </cell>
          <cell r="S1884" t="str">
            <v>151-180</v>
          </cell>
        </row>
        <row r="1885">
          <cell r="J1885">
            <v>356420158</v>
          </cell>
          <cell r="K1885"/>
          <cell r="L1885"/>
          <cell r="M1885"/>
          <cell r="N1885"/>
          <cell r="O1885"/>
          <cell r="P1885"/>
          <cell r="Q1885"/>
          <cell r="R1885" t="str">
            <v>Standard</v>
          </cell>
          <cell r="S1885" t="str">
            <v>Standard</v>
          </cell>
        </row>
        <row r="1886">
          <cell r="J1886">
            <v>356420180</v>
          </cell>
          <cell r="K1886">
            <v>1863</v>
          </cell>
          <cell r="L1886">
            <v>377</v>
          </cell>
          <cell r="M1886">
            <v>2240</v>
          </cell>
          <cell r="N1886">
            <v>34</v>
          </cell>
          <cell r="O1886">
            <v>34</v>
          </cell>
          <cell r="P1886"/>
          <cell r="Q1886"/>
          <cell r="R1886" t="str">
            <v>SMA 1</v>
          </cell>
          <cell r="S1886" t="str">
            <v>31-60</v>
          </cell>
        </row>
        <row r="1887">
          <cell r="J1887">
            <v>356421714</v>
          </cell>
          <cell r="K1887"/>
          <cell r="L1887"/>
          <cell r="M1887"/>
          <cell r="N1887"/>
          <cell r="O1887"/>
          <cell r="P1887"/>
          <cell r="Q1887"/>
          <cell r="R1887" t="str">
            <v>Standard</v>
          </cell>
          <cell r="S1887" t="str">
            <v>Standard</v>
          </cell>
        </row>
        <row r="1888">
          <cell r="J1888">
            <v>356421826</v>
          </cell>
          <cell r="K1888"/>
          <cell r="L1888"/>
          <cell r="M1888"/>
          <cell r="N1888"/>
          <cell r="O1888"/>
          <cell r="P1888"/>
          <cell r="Q1888"/>
          <cell r="R1888" t="str">
            <v>Standard</v>
          </cell>
          <cell r="S1888" t="str">
            <v>Standard</v>
          </cell>
        </row>
        <row r="1889">
          <cell r="J1889">
            <v>359410396</v>
          </cell>
          <cell r="K1889"/>
          <cell r="L1889"/>
          <cell r="M1889"/>
          <cell r="N1889"/>
          <cell r="O1889"/>
          <cell r="P1889"/>
          <cell r="Q1889"/>
          <cell r="R1889" t="str">
            <v>Standard</v>
          </cell>
          <cell r="S1889" t="str">
            <v>Standard</v>
          </cell>
        </row>
        <row r="1890">
          <cell r="J1890">
            <v>356446829</v>
          </cell>
          <cell r="K1890"/>
          <cell r="L1890"/>
          <cell r="M1890"/>
          <cell r="N1890"/>
          <cell r="O1890"/>
          <cell r="P1890"/>
          <cell r="Q1890"/>
          <cell r="R1890" t="str">
            <v>Standard</v>
          </cell>
          <cell r="S1890" t="str">
            <v>Standard</v>
          </cell>
        </row>
        <row r="1891">
          <cell r="J1891">
            <v>356447252</v>
          </cell>
          <cell r="K1891">
            <v>5229.93</v>
          </cell>
          <cell r="L1891">
            <v>1490.07</v>
          </cell>
          <cell r="M1891">
            <v>6720</v>
          </cell>
          <cell r="N1891">
            <v>93</v>
          </cell>
          <cell r="O1891">
            <v>93</v>
          </cell>
          <cell r="P1891" t="str">
            <v>Y</v>
          </cell>
          <cell r="Q1891"/>
          <cell r="R1891" t="str">
            <v>Sub</v>
          </cell>
          <cell r="S1891" t="str">
            <v>91-120</v>
          </cell>
        </row>
        <row r="1892">
          <cell r="J1892">
            <v>356448437</v>
          </cell>
          <cell r="K1892"/>
          <cell r="L1892"/>
          <cell r="M1892"/>
          <cell r="N1892"/>
          <cell r="O1892"/>
          <cell r="P1892"/>
          <cell r="Q1892"/>
          <cell r="R1892" t="str">
            <v>Standard</v>
          </cell>
          <cell r="S1892" t="str">
            <v>Standard</v>
          </cell>
        </row>
        <row r="1893">
          <cell r="J1893">
            <v>356451061</v>
          </cell>
          <cell r="K1893">
            <v>3582.36</v>
          </cell>
          <cell r="L1893">
            <v>897.64</v>
          </cell>
          <cell r="M1893">
            <v>4480</v>
          </cell>
          <cell r="N1893">
            <v>61</v>
          </cell>
          <cell r="O1893">
            <v>61</v>
          </cell>
          <cell r="P1893"/>
          <cell r="Q1893"/>
          <cell r="R1893" t="str">
            <v>SMA 2</v>
          </cell>
          <cell r="S1893" t="str">
            <v>61-90</v>
          </cell>
        </row>
        <row r="1894">
          <cell r="J1894">
            <v>356451586</v>
          </cell>
          <cell r="K1894">
            <v>13199.09</v>
          </cell>
          <cell r="L1894">
            <v>4720.91</v>
          </cell>
          <cell r="M1894">
            <v>17920</v>
          </cell>
          <cell r="N1894">
            <v>234</v>
          </cell>
          <cell r="O1894">
            <v>234</v>
          </cell>
          <cell r="P1894" t="str">
            <v>Y</v>
          </cell>
          <cell r="Q1894"/>
          <cell r="R1894" t="str">
            <v>W/O for written off cases</v>
          </cell>
          <cell r="S1894" t="str">
            <v>&gt;180</v>
          </cell>
        </row>
        <row r="1895">
          <cell r="J1895">
            <v>358895455</v>
          </cell>
          <cell r="K1895">
            <v>10327.59</v>
          </cell>
          <cell r="L1895">
            <v>6052.41</v>
          </cell>
          <cell r="M1895">
            <v>16380</v>
          </cell>
          <cell r="N1895">
            <v>209</v>
          </cell>
          <cell r="O1895">
            <v>209</v>
          </cell>
          <cell r="P1895" t="str">
            <v>Y</v>
          </cell>
          <cell r="Q1895"/>
          <cell r="R1895" t="str">
            <v>Sub</v>
          </cell>
          <cell r="S1895" t="str">
            <v>&gt;180</v>
          </cell>
        </row>
        <row r="1896">
          <cell r="J1896">
            <v>356464616</v>
          </cell>
          <cell r="K1896">
            <v>14688.98</v>
          </cell>
          <cell r="L1896">
            <v>5471.02</v>
          </cell>
          <cell r="M1896">
            <v>20160</v>
          </cell>
          <cell r="N1896">
            <v>272</v>
          </cell>
          <cell r="O1896">
            <v>272</v>
          </cell>
          <cell r="P1896" t="str">
            <v>Y</v>
          </cell>
          <cell r="Q1896"/>
          <cell r="R1896" t="str">
            <v>W/O for written off cases</v>
          </cell>
          <cell r="S1896" t="str">
            <v>&gt;180</v>
          </cell>
        </row>
        <row r="1897">
          <cell r="J1897">
            <v>356466234</v>
          </cell>
          <cell r="K1897"/>
          <cell r="L1897"/>
          <cell r="M1897"/>
          <cell r="N1897"/>
          <cell r="O1897"/>
          <cell r="P1897"/>
          <cell r="Q1897"/>
          <cell r="R1897" t="str">
            <v>Standard</v>
          </cell>
          <cell r="S1897" t="str">
            <v>Standard</v>
          </cell>
        </row>
        <row r="1898">
          <cell r="J1898">
            <v>358895547</v>
          </cell>
          <cell r="K1898">
            <v>5879.41</v>
          </cell>
          <cell r="L1898">
            <v>2840.59</v>
          </cell>
          <cell r="M1898">
            <v>8720</v>
          </cell>
          <cell r="N1898">
            <v>124</v>
          </cell>
          <cell r="O1898">
            <v>124</v>
          </cell>
          <cell r="P1898" t="str">
            <v>Y</v>
          </cell>
          <cell r="Q1898"/>
          <cell r="R1898" t="str">
            <v>Sub</v>
          </cell>
          <cell r="S1898" t="str">
            <v>121-150</v>
          </cell>
        </row>
        <row r="1899">
          <cell r="J1899">
            <v>356478773</v>
          </cell>
          <cell r="K1899">
            <v>16222.73</v>
          </cell>
          <cell r="L1899">
            <v>6177.27</v>
          </cell>
          <cell r="M1899">
            <v>22400</v>
          </cell>
          <cell r="N1899">
            <v>307</v>
          </cell>
          <cell r="O1899">
            <v>307</v>
          </cell>
          <cell r="P1899" t="str">
            <v>Y</v>
          </cell>
          <cell r="Q1899"/>
          <cell r="R1899" t="str">
            <v>W/O for written off cases</v>
          </cell>
          <cell r="S1899" t="str">
            <v>&gt;180</v>
          </cell>
        </row>
        <row r="1900">
          <cell r="J1900">
            <v>356478988</v>
          </cell>
          <cell r="K1900">
            <v>6916.46</v>
          </cell>
          <cell r="L1900">
            <v>2043.54</v>
          </cell>
          <cell r="M1900">
            <v>8960</v>
          </cell>
          <cell r="N1900">
            <v>125</v>
          </cell>
          <cell r="O1900">
            <v>125</v>
          </cell>
          <cell r="P1900" t="str">
            <v>Y</v>
          </cell>
          <cell r="Q1900"/>
          <cell r="R1900" t="str">
            <v>Sub</v>
          </cell>
          <cell r="S1900" t="str">
            <v>121-150</v>
          </cell>
        </row>
        <row r="1901">
          <cell r="J1901">
            <v>356489384</v>
          </cell>
          <cell r="K1901">
            <v>1847.17</v>
          </cell>
          <cell r="L1901">
            <v>392.83</v>
          </cell>
          <cell r="M1901">
            <v>2240</v>
          </cell>
          <cell r="N1901">
            <v>3</v>
          </cell>
          <cell r="O1901">
            <v>3</v>
          </cell>
          <cell r="P1901"/>
          <cell r="Q1901"/>
          <cell r="R1901" t="str">
            <v>SMA 0</v>
          </cell>
          <cell r="S1901" t="str">
            <v>1-30 Days</v>
          </cell>
        </row>
        <row r="1902">
          <cell r="J1902">
            <v>356520030</v>
          </cell>
          <cell r="K1902"/>
          <cell r="L1902"/>
          <cell r="M1902"/>
          <cell r="N1902"/>
          <cell r="O1902"/>
          <cell r="P1902"/>
          <cell r="Q1902"/>
          <cell r="R1902" t="str">
            <v>Standard</v>
          </cell>
          <cell r="S1902" t="str">
            <v>Standard</v>
          </cell>
        </row>
        <row r="1903">
          <cell r="J1903">
            <v>356522972</v>
          </cell>
          <cell r="K1903">
            <v>1848.61</v>
          </cell>
          <cell r="L1903">
            <v>391.39</v>
          </cell>
          <cell r="M1903">
            <v>2240</v>
          </cell>
          <cell r="N1903">
            <v>3</v>
          </cell>
          <cell r="O1903">
            <v>3</v>
          </cell>
          <cell r="P1903"/>
          <cell r="Q1903"/>
          <cell r="R1903" t="str">
            <v>SMA 0</v>
          </cell>
          <cell r="S1903" t="str">
            <v>1-30 Days</v>
          </cell>
        </row>
        <row r="1904">
          <cell r="J1904">
            <v>356523605</v>
          </cell>
          <cell r="K1904"/>
          <cell r="L1904"/>
          <cell r="M1904"/>
          <cell r="N1904"/>
          <cell r="O1904"/>
          <cell r="P1904"/>
          <cell r="Q1904"/>
          <cell r="R1904" t="str">
            <v>Standard</v>
          </cell>
          <cell r="S1904" t="str">
            <v>Standard</v>
          </cell>
        </row>
        <row r="1905">
          <cell r="J1905">
            <v>358895459</v>
          </cell>
          <cell r="K1905">
            <v>9870.19</v>
          </cell>
          <cell r="L1905">
            <v>5389.81</v>
          </cell>
          <cell r="M1905">
            <v>15260</v>
          </cell>
          <cell r="N1905">
            <v>209</v>
          </cell>
          <cell r="O1905">
            <v>209</v>
          </cell>
          <cell r="P1905" t="str">
            <v>Y</v>
          </cell>
          <cell r="Q1905"/>
          <cell r="R1905" t="str">
            <v>Sub</v>
          </cell>
          <cell r="S1905" t="str">
            <v>&gt;180</v>
          </cell>
        </row>
        <row r="1906">
          <cell r="J1906">
            <v>356602832</v>
          </cell>
          <cell r="K1906"/>
          <cell r="L1906"/>
          <cell r="M1906"/>
          <cell r="N1906"/>
          <cell r="O1906"/>
          <cell r="P1906"/>
          <cell r="Q1906"/>
          <cell r="R1906" t="str">
            <v>Standard</v>
          </cell>
          <cell r="S1906" t="str">
            <v>Standard</v>
          </cell>
        </row>
        <row r="1907">
          <cell r="J1907">
            <v>356526385</v>
          </cell>
          <cell r="K1907">
            <v>13331.06</v>
          </cell>
          <cell r="L1907">
            <v>4588.9399999999996</v>
          </cell>
          <cell r="M1907">
            <v>17920</v>
          </cell>
          <cell r="N1907">
            <v>243</v>
          </cell>
          <cell r="O1907">
            <v>243</v>
          </cell>
          <cell r="P1907" t="str">
            <v>Y</v>
          </cell>
          <cell r="Q1907"/>
          <cell r="R1907" t="str">
            <v>W/O for written off cases</v>
          </cell>
          <cell r="S1907" t="str">
            <v>&gt;180</v>
          </cell>
        </row>
        <row r="1908">
          <cell r="J1908">
            <v>356534106</v>
          </cell>
          <cell r="K1908"/>
          <cell r="L1908"/>
          <cell r="M1908"/>
          <cell r="N1908"/>
          <cell r="O1908"/>
          <cell r="P1908"/>
          <cell r="Q1908"/>
          <cell r="R1908" t="str">
            <v>Standard</v>
          </cell>
          <cell r="S1908" t="str">
            <v>Standard</v>
          </cell>
        </row>
        <row r="1909">
          <cell r="J1909">
            <v>358895416</v>
          </cell>
          <cell r="K1909"/>
          <cell r="L1909"/>
          <cell r="M1909"/>
          <cell r="N1909"/>
          <cell r="O1909"/>
          <cell r="P1909"/>
          <cell r="Q1909"/>
          <cell r="R1909" t="str">
            <v>Standard</v>
          </cell>
          <cell r="S1909" t="str">
            <v>Standard</v>
          </cell>
        </row>
        <row r="1910">
          <cell r="J1910">
            <v>356538187</v>
          </cell>
          <cell r="K1910"/>
          <cell r="L1910"/>
          <cell r="M1910"/>
          <cell r="N1910"/>
          <cell r="O1910"/>
          <cell r="P1910"/>
          <cell r="Q1910"/>
          <cell r="R1910" t="str">
            <v>Standard</v>
          </cell>
          <cell r="S1910" t="str">
            <v>Standard</v>
          </cell>
        </row>
        <row r="1911">
          <cell r="J1911">
            <v>356542019</v>
          </cell>
          <cell r="K1911"/>
          <cell r="L1911"/>
          <cell r="M1911"/>
          <cell r="N1911"/>
          <cell r="O1911"/>
          <cell r="P1911"/>
          <cell r="Q1911"/>
          <cell r="R1911" t="str">
            <v>Standard</v>
          </cell>
          <cell r="S1911" t="str">
            <v>Standard</v>
          </cell>
        </row>
        <row r="1912">
          <cell r="J1912">
            <v>356542624</v>
          </cell>
          <cell r="K1912"/>
          <cell r="L1912"/>
          <cell r="M1912"/>
          <cell r="N1912"/>
          <cell r="O1912"/>
          <cell r="P1912"/>
          <cell r="Q1912"/>
          <cell r="R1912" t="str">
            <v>Standard</v>
          </cell>
          <cell r="S1912" t="str">
            <v>Standard</v>
          </cell>
        </row>
        <row r="1913">
          <cell r="J1913">
            <v>356543194</v>
          </cell>
          <cell r="K1913"/>
          <cell r="L1913"/>
          <cell r="M1913"/>
          <cell r="N1913"/>
          <cell r="O1913"/>
          <cell r="P1913"/>
          <cell r="Q1913"/>
          <cell r="R1913" t="str">
            <v>Standard</v>
          </cell>
          <cell r="S1913" t="str">
            <v>Standard</v>
          </cell>
        </row>
        <row r="1914">
          <cell r="J1914">
            <v>356544371</v>
          </cell>
          <cell r="K1914"/>
          <cell r="L1914"/>
          <cell r="M1914"/>
          <cell r="N1914"/>
          <cell r="O1914"/>
          <cell r="P1914"/>
          <cell r="Q1914"/>
          <cell r="R1914" t="str">
            <v>Standard</v>
          </cell>
          <cell r="S1914" t="str">
            <v>Standard</v>
          </cell>
        </row>
        <row r="1915">
          <cell r="J1915">
            <v>356546011</v>
          </cell>
          <cell r="K1915"/>
          <cell r="L1915"/>
          <cell r="M1915"/>
          <cell r="N1915"/>
          <cell r="O1915"/>
          <cell r="P1915"/>
          <cell r="Q1915"/>
          <cell r="R1915" t="str">
            <v>Standard</v>
          </cell>
          <cell r="S1915" t="str">
            <v>Standard</v>
          </cell>
        </row>
        <row r="1916">
          <cell r="J1916">
            <v>356555568</v>
          </cell>
          <cell r="K1916">
            <v>1847.89</v>
          </cell>
          <cell r="L1916">
            <v>392.11</v>
          </cell>
          <cell r="M1916">
            <v>2240</v>
          </cell>
          <cell r="N1916">
            <v>3</v>
          </cell>
          <cell r="O1916">
            <v>3</v>
          </cell>
          <cell r="P1916"/>
          <cell r="Q1916"/>
          <cell r="R1916" t="str">
            <v>SMA 0</v>
          </cell>
          <cell r="S1916" t="str">
            <v>1-30 Days</v>
          </cell>
        </row>
        <row r="1917">
          <cell r="J1917">
            <v>356558680</v>
          </cell>
          <cell r="K1917"/>
          <cell r="L1917"/>
          <cell r="M1917"/>
          <cell r="N1917"/>
          <cell r="O1917"/>
          <cell r="P1917"/>
          <cell r="Q1917"/>
          <cell r="R1917" t="str">
            <v>Standard</v>
          </cell>
          <cell r="S1917" t="str">
            <v>Standard</v>
          </cell>
        </row>
        <row r="1918">
          <cell r="J1918">
            <v>356560404</v>
          </cell>
          <cell r="K1918"/>
          <cell r="L1918"/>
          <cell r="M1918"/>
          <cell r="N1918"/>
          <cell r="O1918"/>
          <cell r="P1918"/>
          <cell r="Q1918"/>
          <cell r="R1918" t="str">
            <v>Standard</v>
          </cell>
          <cell r="S1918" t="str">
            <v>Standard</v>
          </cell>
        </row>
        <row r="1919">
          <cell r="J1919">
            <v>356562673</v>
          </cell>
          <cell r="K1919">
            <v>6937.75</v>
          </cell>
          <cell r="L1919">
            <v>2022.25</v>
          </cell>
          <cell r="M1919">
            <v>8960</v>
          </cell>
          <cell r="N1919">
            <v>124</v>
          </cell>
          <cell r="O1919">
            <v>124</v>
          </cell>
          <cell r="P1919" t="str">
            <v>Y</v>
          </cell>
          <cell r="Q1919"/>
          <cell r="R1919" t="str">
            <v>Sub</v>
          </cell>
          <cell r="S1919" t="str">
            <v>121-150</v>
          </cell>
        </row>
        <row r="1920">
          <cell r="J1920">
            <v>356567785</v>
          </cell>
          <cell r="K1920"/>
          <cell r="L1920"/>
          <cell r="M1920"/>
          <cell r="N1920"/>
          <cell r="O1920"/>
          <cell r="P1920"/>
          <cell r="Q1920"/>
          <cell r="R1920" t="str">
            <v>Standard</v>
          </cell>
          <cell r="S1920" t="str">
            <v>Standard</v>
          </cell>
        </row>
        <row r="1921">
          <cell r="J1921">
            <v>356568189</v>
          </cell>
          <cell r="K1921">
            <v>7078.05</v>
          </cell>
          <cell r="L1921">
            <v>1881.95</v>
          </cell>
          <cell r="M1921">
            <v>8960</v>
          </cell>
          <cell r="N1921">
            <v>94</v>
          </cell>
          <cell r="O1921">
            <v>94</v>
          </cell>
          <cell r="P1921" t="str">
            <v>Y</v>
          </cell>
          <cell r="Q1921"/>
          <cell r="R1921" t="str">
            <v>Sub</v>
          </cell>
          <cell r="S1921" t="str">
            <v>91-120</v>
          </cell>
        </row>
        <row r="1922">
          <cell r="J1922">
            <v>356768670</v>
          </cell>
          <cell r="K1922"/>
          <cell r="L1922"/>
          <cell r="M1922"/>
          <cell r="N1922"/>
          <cell r="O1922"/>
          <cell r="P1922"/>
          <cell r="Q1922"/>
          <cell r="R1922" t="str">
            <v>Standard</v>
          </cell>
          <cell r="S1922" t="str">
            <v>Standard</v>
          </cell>
        </row>
        <row r="1923">
          <cell r="J1923">
            <v>356572165</v>
          </cell>
          <cell r="K1923">
            <v>6940.65</v>
          </cell>
          <cell r="L1923">
            <v>2019.35</v>
          </cell>
          <cell r="M1923">
            <v>8960</v>
          </cell>
          <cell r="N1923">
            <v>124</v>
          </cell>
          <cell r="O1923">
            <v>124</v>
          </cell>
          <cell r="P1923" t="str">
            <v>Y</v>
          </cell>
          <cell r="Q1923"/>
          <cell r="R1923" t="str">
            <v>Sub</v>
          </cell>
          <cell r="S1923" t="str">
            <v>121-150</v>
          </cell>
        </row>
        <row r="1924">
          <cell r="J1924">
            <v>356578571</v>
          </cell>
          <cell r="K1924"/>
          <cell r="L1924"/>
          <cell r="M1924"/>
          <cell r="N1924"/>
          <cell r="O1924"/>
          <cell r="P1924"/>
          <cell r="Q1924"/>
          <cell r="R1924" t="str">
            <v>Standard</v>
          </cell>
          <cell r="S1924" t="str">
            <v>Standard</v>
          </cell>
        </row>
        <row r="1925">
          <cell r="J1925">
            <v>359424010</v>
          </cell>
          <cell r="K1925"/>
          <cell r="L1925"/>
          <cell r="M1925"/>
          <cell r="N1925"/>
          <cell r="O1925"/>
          <cell r="P1925"/>
          <cell r="Q1925"/>
          <cell r="R1925" t="str">
            <v>Standard</v>
          </cell>
          <cell r="S1925" t="str">
            <v>Standard</v>
          </cell>
        </row>
        <row r="1926">
          <cell r="J1926">
            <v>356587358</v>
          </cell>
          <cell r="K1926"/>
          <cell r="L1926"/>
          <cell r="M1926"/>
          <cell r="N1926"/>
          <cell r="O1926"/>
          <cell r="P1926"/>
          <cell r="Q1926"/>
          <cell r="R1926" t="str">
            <v>Standard</v>
          </cell>
          <cell r="S1926" t="str">
            <v>Standard</v>
          </cell>
        </row>
        <row r="1927">
          <cell r="J1927">
            <v>358895465</v>
          </cell>
          <cell r="K1927">
            <v>10083.719999999999</v>
          </cell>
          <cell r="L1927">
            <v>5946.28</v>
          </cell>
          <cell r="M1927">
            <v>16030</v>
          </cell>
          <cell r="N1927">
            <v>209</v>
          </cell>
          <cell r="O1927">
            <v>209</v>
          </cell>
          <cell r="P1927" t="str">
            <v>Y</v>
          </cell>
          <cell r="Q1927"/>
          <cell r="R1927" t="str">
            <v>Sub</v>
          </cell>
          <cell r="S1927" t="str">
            <v>&gt;180</v>
          </cell>
        </row>
        <row r="1928">
          <cell r="J1928">
            <v>358895466</v>
          </cell>
          <cell r="K1928">
            <v>10313.25</v>
          </cell>
          <cell r="L1928">
            <v>5716.75</v>
          </cell>
          <cell r="M1928">
            <v>16030</v>
          </cell>
          <cell r="N1928">
            <v>209</v>
          </cell>
          <cell r="O1928">
            <v>209</v>
          </cell>
          <cell r="P1928" t="str">
            <v>Y</v>
          </cell>
          <cell r="Q1928"/>
          <cell r="R1928" t="str">
            <v>Sub</v>
          </cell>
          <cell r="S1928" t="str">
            <v>&gt;180</v>
          </cell>
        </row>
        <row r="1929">
          <cell r="J1929">
            <v>356592229</v>
          </cell>
          <cell r="K1929">
            <v>11994.52</v>
          </cell>
          <cell r="L1929">
            <v>3685.48</v>
          </cell>
          <cell r="M1929">
            <v>15680</v>
          </cell>
          <cell r="N1929">
            <v>178</v>
          </cell>
          <cell r="O1929">
            <v>178</v>
          </cell>
          <cell r="P1929" t="str">
            <v>Y</v>
          </cell>
          <cell r="Q1929"/>
          <cell r="R1929" t="str">
            <v>Sub</v>
          </cell>
          <cell r="S1929" t="str">
            <v>151-180</v>
          </cell>
        </row>
        <row r="1930">
          <cell r="J1930">
            <v>356596348</v>
          </cell>
          <cell r="K1930">
            <v>10166.01</v>
          </cell>
          <cell r="L1930">
            <v>3273.99</v>
          </cell>
          <cell r="M1930">
            <v>13440</v>
          </cell>
          <cell r="N1930">
            <v>178</v>
          </cell>
          <cell r="O1930">
            <v>178</v>
          </cell>
          <cell r="P1930" t="str">
            <v>Y</v>
          </cell>
          <cell r="Q1930"/>
          <cell r="R1930" t="str">
            <v>Sub</v>
          </cell>
          <cell r="S1930" t="str">
            <v>151-180</v>
          </cell>
        </row>
        <row r="1931">
          <cell r="J1931">
            <v>356596733</v>
          </cell>
          <cell r="K1931">
            <v>14765.59</v>
          </cell>
          <cell r="L1931">
            <v>5394.41</v>
          </cell>
          <cell r="M1931">
            <v>20160</v>
          </cell>
          <cell r="N1931">
            <v>270</v>
          </cell>
          <cell r="O1931">
            <v>270</v>
          </cell>
          <cell r="P1931" t="str">
            <v>Y</v>
          </cell>
          <cell r="Q1931"/>
          <cell r="R1931" t="str">
            <v>W/O for written off cases</v>
          </cell>
          <cell r="S1931" t="str">
            <v>&gt;180</v>
          </cell>
        </row>
        <row r="1932">
          <cell r="J1932">
            <v>356597238</v>
          </cell>
          <cell r="K1932"/>
          <cell r="L1932"/>
          <cell r="M1932"/>
          <cell r="N1932"/>
          <cell r="O1932"/>
          <cell r="P1932"/>
          <cell r="Q1932"/>
          <cell r="R1932" t="str">
            <v>Standard</v>
          </cell>
          <cell r="S1932" t="str">
            <v>Standard</v>
          </cell>
        </row>
        <row r="1933">
          <cell r="J1933">
            <v>356597871</v>
          </cell>
          <cell r="K1933">
            <v>3602.9</v>
          </cell>
          <cell r="L1933">
            <v>877.1</v>
          </cell>
          <cell r="M1933">
            <v>4480</v>
          </cell>
          <cell r="N1933">
            <v>62</v>
          </cell>
          <cell r="O1933">
            <v>62</v>
          </cell>
          <cell r="P1933"/>
          <cell r="Q1933"/>
          <cell r="R1933" t="str">
            <v>SMA 2</v>
          </cell>
          <cell r="S1933" t="str">
            <v>61-90</v>
          </cell>
        </row>
        <row r="1934">
          <cell r="J1934">
            <v>356598240</v>
          </cell>
          <cell r="K1934"/>
          <cell r="L1934"/>
          <cell r="M1934"/>
          <cell r="N1934"/>
          <cell r="O1934"/>
          <cell r="P1934"/>
          <cell r="Q1934"/>
          <cell r="R1934" t="str">
            <v>Standard</v>
          </cell>
          <cell r="S1934" t="str">
            <v>Standard</v>
          </cell>
        </row>
        <row r="1935">
          <cell r="J1935">
            <v>356599057</v>
          </cell>
          <cell r="K1935"/>
          <cell r="L1935"/>
          <cell r="M1935"/>
          <cell r="N1935"/>
          <cell r="O1935"/>
          <cell r="P1935"/>
          <cell r="Q1935"/>
          <cell r="R1935" t="str">
            <v>Standard</v>
          </cell>
          <cell r="S1935" t="str">
            <v>Standard</v>
          </cell>
        </row>
        <row r="1936">
          <cell r="J1936">
            <v>359377780</v>
          </cell>
          <cell r="K1936"/>
          <cell r="L1936"/>
          <cell r="M1936"/>
          <cell r="N1936"/>
          <cell r="O1936"/>
          <cell r="P1936"/>
          <cell r="Q1936"/>
          <cell r="R1936" t="str">
            <v>Standard</v>
          </cell>
          <cell r="S1936" t="str">
            <v>Standard</v>
          </cell>
        </row>
        <row r="1937">
          <cell r="J1937">
            <v>356602844</v>
          </cell>
          <cell r="K1937">
            <v>19126.89</v>
          </cell>
          <cell r="L1937">
            <v>7753.11</v>
          </cell>
          <cell r="M1937">
            <v>26880</v>
          </cell>
          <cell r="N1937">
            <v>366</v>
          </cell>
          <cell r="O1937">
            <v>366</v>
          </cell>
          <cell r="P1937" t="str">
            <v>Y</v>
          </cell>
          <cell r="Q1937"/>
          <cell r="R1937" t="str">
            <v>W/O for written off cases</v>
          </cell>
          <cell r="S1937" t="str">
            <v>&gt;180</v>
          </cell>
        </row>
        <row r="1938">
          <cell r="J1938">
            <v>356604396</v>
          </cell>
          <cell r="K1938">
            <v>1811.72</v>
          </cell>
          <cell r="L1938">
            <v>428.28</v>
          </cell>
          <cell r="M1938">
            <v>2240</v>
          </cell>
          <cell r="N1938">
            <v>2</v>
          </cell>
          <cell r="O1938">
            <v>2</v>
          </cell>
          <cell r="P1938"/>
          <cell r="Q1938"/>
          <cell r="R1938" t="str">
            <v>SMA 0</v>
          </cell>
          <cell r="S1938" t="str">
            <v>1-30 Days</v>
          </cell>
        </row>
        <row r="1939">
          <cell r="J1939">
            <v>356605028</v>
          </cell>
          <cell r="K1939"/>
          <cell r="L1939"/>
          <cell r="M1939"/>
          <cell r="N1939"/>
          <cell r="O1939"/>
          <cell r="P1939"/>
          <cell r="Q1939"/>
          <cell r="R1939" t="str">
            <v>Standard</v>
          </cell>
          <cell r="S1939" t="str">
            <v>Standard</v>
          </cell>
        </row>
        <row r="1940">
          <cell r="J1940">
            <v>356605303</v>
          </cell>
          <cell r="K1940"/>
          <cell r="L1940"/>
          <cell r="M1940"/>
          <cell r="N1940"/>
          <cell r="O1940"/>
          <cell r="P1940"/>
          <cell r="Q1940"/>
          <cell r="R1940" t="str">
            <v>Standard</v>
          </cell>
          <cell r="S1940" t="str">
            <v>Standard</v>
          </cell>
        </row>
        <row r="1941">
          <cell r="J1941">
            <v>356610283</v>
          </cell>
          <cell r="K1941">
            <v>3600.54</v>
          </cell>
          <cell r="L1941">
            <v>879.46</v>
          </cell>
          <cell r="M1941">
            <v>4480</v>
          </cell>
          <cell r="N1941">
            <v>62</v>
          </cell>
          <cell r="O1941">
            <v>62</v>
          </cell>
          <cell r="P1941"/>
          <cell r="Q1941"/>
          <cell r="R1941" t="str">
            <v>SMA 2</v>
          </cell>
          <cell r="S1941" t="str">
            <v>61-90</v>
          </cell>
        </row>
        <row r="1942">
          <cell r="J1942">
            <v>356615005</v>
          </cell>
          <cell r="K1942">
            <v>5110.03</v>
          </cell>
          <cell r="L1942">
            <v>1609.97</v>
          </cell>
          <cell r="M1942">
            <v>6720</v>
          </cell>
          <cell r="N1942">
            <v>89</v>
          </cell>
          <cell r="O1942">
            <v>89</v>
          </cell>
          <cell r="P1942"/>
          <cell r="Q1942"/>
          <cell r="R1942" t="str">
            <v>SMA 2</v>
          </cell>
          <cell r="S1942" t="str">
            <v>61-90</v>
          </cell>
        </row>
        <row r="1943">
          <cell r="J1943">
            <v>356616684</v>
          </cell>
          <cell r="K1943"/>
          <cell r="L1943"/>
          <cell r="M1943"/>
          <cell r="N1943"/>
          <cell r="O1943"/>
          <cell r="P1943"/>
          <cell r="Q1943"/>
          <cell r="R1943" t="str">
            <v>Standard</v>
          </cell>
          <cell r="S1943" t="str">
            <v>Standard</v>
          </cell>
        </row>
        <row r="1944">
          <cell r="J1944">
            <v>359387374</v>
          </cell>
          <cell r="K1944"/>
          <cell r="L1944"/>
          <cell r="M1944"/>
          <cell r="N1944"/>
          <cell r="O1944"/>
          <cell r="P1944"/>
          <cell r="Q1944"/>
          <cell r="R1944" t="str">
            <v>Standard</v>
          </cell>
          <cell r="S1944" t="str">
            <v>Standard</v>
          </cell>
        </row>
        <row r="1945">
          <cell r="J1945">
            <v>356629195</v>
          </cell>
          <cell r="K1945"/>
          <cell r="L1945"/>
          <cell r="M1945"/>
          <cell r="N1945"/>
          <cell r="O1945"/>
          <cell r="P1945"/>
          <cell r="Q1945"/>
          <cell r="R1945" t="str">
            <v>Standard</v>
          </cell>
          <cell r="S1945" t="str">
            <v>Standard</v>
          </cell>
        </row>
        <row r="1946">
          <cell r="J1946">
            <v>356632884</v>
          </cell>
          <cell r="K1946"/>
          <cell r="L1946"/>
          <cell r="M1946"/>
          <cell r="N1946"/>
          <cell r="O1946"/>
          <cell r="P1946"/>
          <cell r="Q1946"/>
          <cell r="R1946" t="str">
            <v>Standard</v>
          </cell>
          <cell r="S1946" t="str">
            <v>Standard</v>
          </cell>
        </row>
        <row r="1947">
          <cell r="J1947">
            <v>356634059</v>
          </cell>
          <cell r="K1947"/>
          <cell r="L1947"/>
          <cell r="M1947"/>
          <cell r="N1947"/>
          <cell r="O1947"/>
          <cell r="P1947"/>
          <cell r="Q1947"/>
          <cell r="R1947" t="str">
            <v>Standard</v>
          </cell>
          <cell r="S1947" t="str">
            <v>Standard</v>
          </cell>
        </row>
        <row r="1948">
          <cell r="J1948">
            <v>356634913</v>
          </cell>
          <cell r="K1948">
            <v>16324.65</v>
          </cell>
          <cell r="L1948">
            <v>6075.35</v>
          </cell>
          <cell r="M1948">
            <v>22400</v>
          </cell>
          <cell r="N1948">
            <v>307</v>
          </cell>
          <cell r="O1948">
            <v>307</v>
          </cell>
          <cell r="P1948" t="str">
            <v>Y</v>
          </cell>
          <cell r="Q1948"/>
          <cell r="R1948" t="str">
            <v>W/O for written off cases</v>
          </cell>
          <cell r="S1948" t="str">
            <v>&gt;180</v>
          </cell>
        </row>
        <row r="1949">
          <cell r="J1949">
            <v>356637634</v>
          </cell>
          <cell r="K1949">
            <v>3527.17</v>
          </cell>
          <cell r="L1949">
            <v>952.83</v>
          </cell>
          <cell r="M1949">
            <v>4480</v>
          </cell>
          <cell r="N1949">
            <v>61</v>
          </cell>
          <cell r="O1949">
            <v>61</v>
          </cell>
          <cell r="P1949"/>
          <cell r="Q1949"/>
          <cell r="R1949" t="str">
            <v>SMA 2</v>
          </cell>
          <cell r="S1949" t="str">
            <v>61-90</v>
          </cell>
        </row>
        <row r="1950">
          <cell r="J1950">
            <v>356640328</v>
          </cell>
          <cell r="K1950"/>
          <cell r="L1950"/>
          <cell r="M1950"/>
          <cell r="N1950"/>
          <cell r="O1950"/>
          <cell r="P1950"/>
          <cell r="Q1950"/>
          <cell r="R1950" t="str">
            <v>Standard</v>
          </cell>
          <cell r="S1950" t="str">
            <v>Standard</v>
          </cell>
        </row>
        <row r="1951">
          <cell r="J1951">
            <v>356640554</v>
          </cell>
          <cell r="K1951"/>
          <cell r="L1951"/>
          <cell r="M1951"/>
          <cell r="N1951"/>
          <cell r="O1951"/>
          <cell r="P1951"/>
          <cell r="Q1951"/>
          <cell r="R1951" t="str">
            <v>Standard</v>
          </cell>
          <cell r="S1951" t="str">
            <v>Standard</v>
          </cell>
        </row>
        <row r="1952">
          <cell r="J1952">
            <v>358895370</v>
          </cell>
          <cell r="K1952">
            <v>4694.28</v>
          </cell>
          <cell r="L1952">
            <v>2225.7199999999998</v>
          </cell>
          <cell r="M1952">
            <v>6920</v>
          </cell>
          <cell r="N1952">
            <v>123</v>
          </cell>
          <cell r="O1952">
            <v>123</v>
          </cell>
          <cell r="P1952" t="str">
            <v>Y</v>
          </cell>
          <cell r="Q1952"/>
          <cell r="R1952" t="str">
            <v>Sub</v>
          </cell>
          <cell r="S1952" t="str">
            <v>121-150</v>
          </cell>
        </row>
        <row r="1953">
          <cell r="J1953">
            <v>356650179</v>
          </cell>
          <cell r="K1953">
            <v>1857.24</v>
          </cell>
          <cell r="L1953">
            <v>382.76</v>
          </cell>
          <cell r="M1953">
            <v>2240</v>
          </cell>
          <cell r="N1953">
            <v>3</v>
          </cell>
          <cell r="O1953">
            <v>3</v>
          </cell>
          <cell r="P1953"/>
          <cell r="Q1953"/>
          <cell r="R1953" t="str">
            <v>SMA 0</v>
          </cell>
          <cell r="S1953" t="str">
            <v>1-30 Days</v>
          </cell>
        </row>
        <row r="1954">
          <cell r="J1954">
            <v>356652524</v>
          </cell>
          <cell r="K1954"/>
          <cell r="L1954"/>
          <cell r="M1954"/>
          <cell r="N1954"/>
          <cell r="O1954"/>
          <cell r="P1954"/>
          <cell r="Q1954"/>
          <cell r="R1954" t="str">
            <v>Standard</v>
          </cell>
          <cell r="S1954" t="str">
            <v>Standard</v>
          </cell>
        </row>
        <row r="1955">
          <cell r="J1955">
            <v>356653912</v>
          </cell>
          <cell r="K1955"/>
          <cell r="L1955"/>
          <cell r="M1955"/>
          <cell r="N1955"/>
          <cell r="O1955"/>
          <cell r="P1955"/>
          <cell r="Q1955"/>
          <cell r="R1955" t="str">
            <v>Standard</v>
          </cell>
          <cell r="S1955" t="str">
            <v>Standard</v>
          </cell>
        </row>
        <row r="1956">
          <cell r="J1956">
            <v>356654059</v>
          </cell>
          <cell r="K1956"/>
          <cell r="L1956"/>
          <cell r="M1956"/>
          <cell r="N1956"/>
          <cell r="O1956"/>
          <cell r="P1956"/>
          <cell r="Q1956"/>
          <cell r="R1956" t="str">
            <v>Standard</v>
          </cell>
          <cell r="S1956" t="str">
            <v>Standard</v>
          </cell>
        </row>
        <row r="1957">
          <cell r="J1957">
            <v>356654081</v>
          </cell>
          <cell r="K1957"/>
          <cell r="L1957"/>
          <cell r="M1957"/>
          <cell r="N1957"/>
          <cell r="O1957"/>
          <cell r="P1957"/>
          <cell r="Q1957"/>
          <cell r="R1957" t="str">
            <v>Standard</v>
          </cell>
          <cell r="S1957" t="str">
            <v>Standard</v>
          </cell>
        </row>
        <row r="1958">
          <cell r="J1958">
            <v>356654387</v>
          </cell>
          <cell r="K1958"/>
          <cell r="L1958"/>
          <cell r="M1958"/>
          <cell r="N1958"/>
          <cell r="O1958"/>
          <cell r="P1958"/>
          <cell r="Q1958"/>
          <cell r="R1958" t="str">
            <v>Standard</v>
          </cell>
          <cell r="S1958" t="str">
            <v>Standard</v>
          </cell>
        </row>
        <row r="1959">
          <cell r="J1959">
            <v>356656021</v>
          </cell>
          <cell r="K1959"/>
          <cell r="L1959"/>
          <cell r="M1959"/>
          <cell r="N1959"/>
          <cell r="O1959"/>
          <cell r="P1959"/>
          <cell r="Q1959"/>
          <cell r="R1959" t="str">
            <v>Standard</v>
          </cell>
          <cell r="S1959" t="str">
            <v>Standard</v>
          </cell>
        </row>
        <row r="1960">
          <cell r="J1960">
            <v>356659028</v>
          </cell>
          <cell r="K1960">
            <v>3531.73</v>
          </cell>
          <cell r="L1960">
            <v>948.27</v>
          </cell>
          <cell r="M1960">
            <v>4480</v>
          </cell>
          <cell r="N1960">
            <v>61</v>
          </cell>
          <cell r="O1960">
            <v>61</v>
          </cell>
          <cell r="P1960"/>
          <cell r="Q1960"/>
          <cell r="R1960" t="str">
            <v>SMA 2</v>
          </cell>
          <cell r="S1960" t="str">
            <v>61-90</v>
          </cell>
        </row>
        <row r="1961">
          <cell r="J1961">
            <v>356663316</v>
          </cell>
          <cell r="K1961"/>
          <cell r="L1961"/>
          <cell r="M1961"/>
          <cell r="N1961"/>
          <cell r="O1961"/>
          <cell r="P1961"/>
          <cell r="Q1961"/>
          <cell r="R1961" t="str">
            <v>Standard</v>
          </cell>
          <cell r="S1961" t="str">
            <v>Standard</v>
          </cell>
        </row>
        <row r="1962">
          <cell r="J1962">
            <v>356667138</v>
          </cell>
          <cell r="K1962"/>
          <cell r="L1962"/>
          <cell r="M1962"/>
          <cell r="N1962"/>
          <cell r="O1962"/>
          <cell r="P1962"/>
          <cell r="Q1962"/>
          <cell r="R1962" t="str">
            <v>Standard</v>
          </cell>
          <cell r="S1962" t="str">
            <v>Standard</v>
          </cell>
        </row>
        <row r="1963">
          <cell r="J1963">
            <v>356667614</v>
          </cell>
          <cell r="K1963">
            <v>5249.93</v>
          </cell>
          <cell r="L1963">
            <v>1470.07</v>
          </cell>
          <cell r="M1963">
            <v>6720</v>
          </cell>
          <cell r="N1963">
            <v>90</v>
          </cell>
          <cell r="O1963">
            <v>90</v>
          </cell>
          <cell r="P1963"/>
          <cell r="Q1963"/>
          <cell r="R1963" t="str">
            <v>SMA 2</v>
          </cell>
          <cell r="S1963" t="str">
            <v>61-90</v>
          </cell>
        </row>
        <row r="1964">
          <cell r="J1964">
            <v>358895460</v>
          </cell>
          <cell r="K1964">
            <v>10378.86</v>
          </cell>
          <cell r="L1964">
            <v>5651.14</v>
          </cell>
          <cell r="M1964">
            <v>16030</v>
          </cell>
          <cell r="N1964">
            <v>209</v>
          </cell>
          <cell r="O1964">
            <v>209</v>
          </cell>
          <cell r="P1964" t="str">
            <v>Y</v>
          </cell>
          <cell r="Q1964"/>
          <cell r="R1964" t="str">
            <v>Sub</v>
          </cell>
          <cell r="S1964" t="str">
            <v>&gt;180</v>
          </cell>
        </row>
        <row r="1965">
          <cell r="J1965">
            <v>356676481</v>
          </cell>
          <cell r="K1965">
            <v>3534.77</v>
          </cell>
          <cell r="L1965">
            <v>945.23</v>
          </cell>
          <cell r="M1965">
            <v>4480</v>
          </cell>
          <cell r="N1965">
            <v>61</v>
          </cell>
          <cell r="O1965">
            <v>61</v>
          </cell>
          <cell r="P1965"/>
          <cell r="Q1965"/>
          <cell r="R1965" t="str">
            <v>SMA 2</v>
          </cell>
          <cell r="S1965" t="str">
            <v>61-90</v>
          </cell>
        </row>
        <row r="1966">
          <cell r="J1966">
            <v>356676612</v>
          </cell>
          <cell r="K1966"/>
          <cell r="L1966"/>
          <cell r="M1966"/>
          <cell r="N1966"/>
          <cell r="O1966"/>
          <cell r="P1966"/>
          <cell r="Q1966"/>
          <cell r="R1966" t="str">
            <v>Standard</v>
          </cell>
          <cell r="S1966" t="str">
            <v>Standard</v>
          </cell>
        </row>
        <row r="1967">
          <cell r="J1967">
            <v>356681101</v>
          </cell>
          <cell r="K1967"/>
          <cell r="L1967"/>
          <cell r="M1967"/>
          <cell r="N1967"/>
          <cell r="O1967"/>
          <cell r="P1967"/>
          <cell r="Q1967"/>
          <cell r="R1967" t="str">
            <v>Standard</v>
          </cell>
          <cell r="S1967" t="str">
            <v>Standard</v>
          </cell>
        </row>
        <row r="1968">
          <cell r="J1968">
            <v>356682821</v>
          </cell>
          <cell r="K1968"/>
          <cell r="L1968"/>
          <cell r="M1968"/>
          <cell r="N1968"/>
          <cell r="O1968"/>
          <cell r="P1968"/>
          <cell r="Q1968"/>
          <cell r="R1968" t="str">
            <v>Standard</v>
          </cell>
          <cell r="S1968" t="str">
            <v>Standard</v>
          </cell>
        </row>
        <row r="1969">
          <cell r="J1969">
            <v>356697344</v>
          </cell>
          <cell r="K1969">
            <v>6981.37</v>
          </cell>
          <cell r="L1969">
            <v>1978.63</v>
          </cell>
          <cell r="M1969">
            <v>8960</v>
          </cell>
          <cell r="N1969">
            <v>116</v>
          </cell>
          <cell r="O1969">
            <v>116</v>
          </cell>
          <cell r="P1969" t="str">
            <v>Y</v>
          </cell>
          <cell r="Q1969"/>
          <cell r="R1969" t="str">
            <v>Sub</v>
          </cell>
          <cell r="S1969" t="str">
            <v>91-120</v>
          </cell>
        </row>
        <row r="1970">
          <cell r="J1970">
            <v>356700520</v>
          </cell>
          <cell r="K1970"/>
          <cell r="L1970"/>
          <cell r="M1970"/>
          <cell r="N1970"/>
          <cell r="O1970"/>
          <cell r="P1970"/>
          <cell r="Q1970"/>
          <cell r="R1970" t="str">
            <v>Standard</v>
          </cell>
          <cell r="S1970" t="str">
            <v>Standard</v>
          </cell>
        </row>
        <row r="1971">
          <cell r="J1971">
            <v>356706318</v>
          </cell>
          <cell r="K1971">
            <v>1807.26</v>
          </cell>
          <cell r="L1971">
            <v>432.74</v>
          </cell>
          <cell r="M1971">
            <v>2240</v>
          </cell>
          <cell r="N1971">
            <v>3</v>
          </cell>
          <cell r="O1971">
            <v>3</v>
          </cell>
          <cell r="P1971"/>
          <cell r="Q1971"/>
          <cell r="R1971" t="str">
            <v>SMA 0</v>
          </cell>
          <cell r="S1971" t="str">
            <v>1-30 Days</v>
          </cell>
        </row>
        <row r="1972">
          <cell r="J1972">
            <v>356706448</v>
          </cell>
          <cell r="K1972">
            <v>1857.24</v>
          </cell>
          <cell r="L1972">
            <v>382.76</v>
          </cell>
          <cell r="M1972">
            <v>2240</v>
          </cell>
          <cell r="N1972">
            <v>3</v>
          </cell>
          <cell r="O1972">
            <v>3</v>
          </cell>
          <cell r="P1972"/>
          <cell r="Q1972"/>
          <cell r="R1972" t="str">
            <v>SMA 0</v>
          </cell>
          <cell r="S1972" t="str">
            <v>1-30 Days</v>
          </cell>
        </row>
        <row r="1973">
          <cell r="J1973">
            <v>356708211</v>
          </cell>
          <cell r="K1973"/>
          <cell r="L1973"/>
          <cell r="M1973"/>
          <cell r="N1973"/>
          <cell r="O1973"/>
          <cell r="P1973"/>
          <cell r="Q1973"/>
          <cell r="R1973" t="str">
            <v>Standard</v>
          </cell>
          <cell r="S1973" t="str">
            <v>Standard</v>
          </cell>
        </row>
        <row r="1974">
          <cell r="J1974">
            <v>356708370</v>
          </cell>
          <cell r="K1974">
            <v>1857.24</v>
          </cell>
          <cell r="L1974">
            <v>382.76</v>
          </cell>
          <cell r="M1974">
            <v>2240</v>
          </cell>
          <cell r="N1974">
            <v>3</v>
          </cell>
          <cell r="O1974">
            <v>3</v>
          </cell>
          <cell r="P1974"/>
          <cell r="Q1974"/>
          <cell r="R1974" t="str">
            <v>SMA 0</v>
          </cell>
          <cell r="S1974" t="str">
            <v>1-30 Days</v>
          </cell>
        </row>
        <row r="1975">
          <cell r="J1975">
            <v>356718473</v>
          </cell>
          <cell r="K1975"/>
          <cell r="L1975"/>
          <cell r="M1975"/>
          <cell r="N1975"/>
          <cell r="O1975"/>
          <cell r="P1975"/>
          <cell r="Q1975"/>
          <cell r="R1975" t="str">
            <v>Standard</v>
          </cell>
          <cell r="S1975" t="str">
            <v>Standard</v>
          </cell>
        </row>
        <row r="1976">
          <cell r="J1976">
            <v>356719457</v>
          </cell>
          <cell r="K1976">
            <v>1857.96</v>
          </cell>
          <cell r="L1976">
            <v>382.04</v>
          </cell>
          <cell r="M1976">
            <v>2240</v>
          </cell>
          <cell r="N1976">
            <v>3</v>
          </cell>
          <cell r="O1976">
            <v>3</v>
          </cell>
          <cell r="P1976"/>
          <cell r="Q1976"/>
          <cell r="R1976" t="str">
            <v>SMA 0</v>
          </cell>
          <cell r="S1976" t="str">
            <v>1-30 Days</v>
          </cell>
        </row>
        <row r="1977">
          <cell r="J1977">
            <v>359523848</v>
          </cell>
          <cell r="K1977"/>
          <cell r="L1977"/>
          <cell r="M1977"/>
          <cell r="N1977"/>
          <cell r="O1977"/>
          <cell r="P1977"/>
          <cell r="Q1977"/>
          <cell r="R1977" t="str">
            <v>Standard</v>
          </cell>
          <cell r="S1977" t="str">
            <v>Standard</v>
          </cell>
        </row>
        <row r="1978">
          <cell r="J1978">
            <v>356722052</v>
          </cell>
          <cell r="K1978"/>
          <cell r="L1978"/>
          <cell r="M1978"/>
          <cell r="N1978"/>
          <cell r="O1978"/>
          <cell r="P1978"/>
          <cell r="Q1978"/>
          <cell r="R1978" t="str">
            <v>Standard</v>
          </cell>
          <cell r="S1978" t="str">
            <v>Standard</v>
          </cell>
        </row>
        <row r="1979">
          <cell r="J1979">
            <v>358895386</v>
          </cell>
          <cell r="K1979"/>
          <cell r="L1979"/>
          <cell r="M1979"/>
          <cell r="N1979"/>
          <cell r="O1979"/>
          <cell r="P1979"/>
          <cell r="Q1979"/>
          <cell r="R1979" t="str">
            <v>Standard</v>
          </cell>
          <cell r="S1979" t="str">
            <v>Standard</v>
          </cell>
        </row>
        <row r="1980">
          <cell r="J1980">
            <v>356722096</v>
          </cell>
          <cell r="K1980"/>
          <cell r="L1980"/>
          <cell r="M1980"/>
          <cell r="N1980"/>
          <cell r="O1980"/>
          <cell r="P1980"/>
          <cell r="Q1980"/>
          <cell r="R1980" t="str">
            <v>Standard</v>
          </cell>
          <cell r="S1980" t="str">
            <v>Standard</v>
          </cell>
        </row>
        <row r="1981">
          <cell r="J1981">
            <v>358895387</v>
          </cell>
          <cell r="K1981">
            <v>11300.25</v>
          </cell>
          <cell r="L1981">
            <v>7019.75</v>
          </cell>
          <cell r="M1981">
            <v>18320</v>
          </cell>
          <cell r="N1981">
            <v>206</v>
          </cell>
          <cell r="O1981">
            <v>206</v>
          </cell>
          <cell r="P1981" t="str">
            <v>Y</v>
          </cell>
          <cell r="Q1981"/>
          <cell r="R1981" t="str">
            <v>Sub</v>
          </cell>
          <cell r="S1981" t="str">
            <v>&gt;180</v>
          </cell>
        </row>
        <row r="1982">
          <cell r="J1982">
            <v>356728571</v>
          </cell>
          <cell r="K1982"/>
          <cell r="L1982"/>
          <cell r="M1982"/>
          <cell r="N1982"/>
          <cell r="O1982"/>
          <cell r="P1982"/>
          <cell r="Q1982"/>
          <cell r="R1982" t="str">
            <v>Standard</v>
          </cell>
          <cell r="S1982" t="str">
            <v>Standard</v>
          </cell>
        </row>
        <row r="1983">
          <cell r="J1983">
            <v>356731625</v>
          </cell>
          <cell r="K1983"/>
          <cell r="L1983"/>
          <cell r="M1983"/>
          <cell r="N1983"/>
          <cell r="O1983"/>
          <cell r="P1983"/>
          <cell r="Q1983"/>
          <cell r="R1983" t="str">
            <v>Standard</v>
          </cell>
          <cell r="S1983" t="str">
            <v>Standard</v>
          </cell>
        </row>
        <row r="1984">
          <cell r="J1984">
            <v>356732047</v>
          </cell>
          <cell r="K1984">
            <v>8218.4699999999993</v>
          </cell>
          <cell r="L1984">
            <v>1981.53</v>
          </cell>
          <cell r="M1984">
            <v>10200</v>
          </cell>
          <cell r="N1984">
            <v>152</v>
          </cell>
          <cell r="O1984">
            <v>152</v>
          </cell>
          <cell r="P1984" t="str">
            <v>Y</v>
          </cell>
          <cell r="Q1984"/>
          <cell r="R1984" t="str">
            <v>Sub</v>
          </cell>
          <cell r="S1984" t="str">
            <v>151-180</v>
          </cell>
        </row>
        <row r="1985">
          <cell r="J1985">
            <v>356733142</v>
          </cell>
          <cell r="K1985">
            <v>12024.98</v>
          </cell>
          <cell r="L1985">
            <v>3597.49</v>
          </cell>
          <cell r="M1985">
            <v>15622.47</v>
          </cell>
          <cell r="N1985">
            <v>171</v>
          </cell>
          <cell r="O1985">
            <v>171</v>
          </cell>
          <cell r="P1985" t="str">
            <v>Y</v>
          </cell>
          <cell r="Q1985"/>
          <cell r="R1985" t="str">
            <v>Sub</v>
          </cell>
          <cell r="S1985" t="str">
            <v>151-180</v>
          </cell>
        </row>
        <row r="1986">
          <cell r="J1986">
            <v>358895390</v>
          </cell>
          <cell r="K1986"/>
          <cell r="L1986"/>
          <cell r="M1986"/>
          <cell r="N1986"/>
          <cell r="O1986"/>
          <cell r="P1986"/>
          <cell r="Q1986"/>
          <cell r="R1986" t="str">
            <v>Standard</v>
          </cell>
          <cell r="S1986" t="str">
            <v>Standard</v>
          </cell>
        </row>
        <row r="1987">
          <cell r="J1987">
            <v>356733875</v>
          </cell>
          <cell r="K1987"/>
          <cell r="L1987"/>
          <cell r="M1987"/>
          <cell r="N1987"/>
          <cell r="O1987"/>
          <cell r="P1987"/>
          <cell r="Q1987"/>
          <cell r="R1987" t="str">
            <v>Standard</v>
          </cell>
          <cell r="S1987" t="str">
            <v>Standard</v>
          </cell>
        </row>
        <row r="1988">
          <cell r="J1988">
            <v>356735096</v>
          </cell>
          <cell r="K1988">
            <v>7094.78</v>
          </cell>
          <cell r="L1988">
            <v>1865.22</v>
          </cell>
          <cell r="M1988">
            <v>8960</v>
          </cell>
          <cell r="N1988">
            <v>94</v>
          </cell>
          <cell r="O1988">
            <v>94</v>
          </cell>
          <cell r="P1988" t="str">
            <v>Y</v>
          </cell>
          <cell r="Q1988"/>
          <cell r="R1988" t="str">
            <v>Sub</v>
          </cell>
          <cell r="S1988" t="str">
            <v>91-120</v>
          </cell>
        </row>
        <row r="1989">
          <cell r="J1989">
            <v>356735279</v>
          </cell>
          <cell r="K1989"/>
          <cell r="L1989"/>
          <cell r="M1989"/>
          <cell r="N1989"/>
          <cell r="O1989"/>
          <cell r="P1989"/>
          <cell r="Q1989"/>
          <cell r="R1989" t="str">
            <v>Standard</v>
          </cell>
          <cell r="S1989" t="str">
            <v>Standard</v>
          </cell>
        </row>
        <row r="1990">
          <cell r="J1990">
            <v>356735772</v>
          </cell>
          <cell r="K1990">
            <v>3542.4</v>
          </cell>
          <cell r="L1990">
            <v>937.6</v>
          </cell>
          <cell r="M1990">
            <v>4480</v>
          </cell>
          <cell r="N1990">
            <v>61</v>
          </cell>
          <cell r="O1990">
            <v>61</v>
          </cell>
          <cell r="P1990"/>
          <cell r="Q1990"/>
          <cell r="R1990" t="str">
            <v>SMA 2</v>
          </cell>
          <cell r="S1990" t="str">
            <v>61-90</v>
          </cell>
        </row>
        <row r="1991">
          <cell r="J1991">
            <v>359363838</v>
          </cell>
          <cell r="K1991"/>
          <cell r="L1991"/>
          <cell r="M1991"/>
          <cell r="N1991"/>
          <cell r="O1991"/>
          <cell r="P1991"/>
          <cell r="Q1991"/>
          <cell r="R1991" t="str">
            <v>Standard</v>
          </cell>
          <cell r="S1991" t="str">
            <v>Standard</v>
          </cell>
        </row>
        <row r="1992">
          <cell r="J1992">
            <v>356739383</v>
          </cell>
          <cell r="K1992"/>
          <cell r="L1992"/>
          <cell r="M1992"/>
          <cell r="N1992"/>
          <cell r="O1992"/>
          <cell r="P1992"/>
          <cell r="Q1992"/>
          <cell r="R1992" t="str">
            <v>Standard</v>
          </cell>
          <cell r="S1992" t="str">
            <v>Standard</v>
          </cell>
        </row>
        <row r="1993">
          <cell r="J1993">
            <v>356746492</v>
          </cell>
          <cell r="K1993"/>
          <cell r="L1993"/>
          <cell r="M1993"/>
          <cell r="N1993"/>
          <cell r="O1993"/>
          <cell r="P1993"/>
          <cell r="Q1993"/>
          <cell r="R1993" t="str">
            <v>Standard</v>
          </cell>
          <cell r="S1993" t="str">
            <v>Standard</v>
          </cell>
        </row>
        <row r="1994">
          <cell r="J1994">
            <v>356747738</v>
          </cell>
          <cell r="K1994">
            <v>1859.4</v>
          </cell>
          <cell r="L1994">
            <v>380.6</v>
          </cell>
          <cell r="M1994">
            <v>2240</v>
          </cell>
          <cell r="N1994">
            <v>3</v>
          </cell>
          <cell r="O1994">
            <v>3</v>
          </cell>
          <cell r="P1994"/>
          <cell r="Q1994"/>
          <cell r="R1994" t="str">
            <v>SMA 0</v>
          </cell>
          <cell r="S1994" t="str">
            <v>1-30 Days</v>
          </cell>
        </row>
        <row r="1995">
          <cell r="J1995">
            <v>356754469</v>
          </cell>
          <cell r="K1995">
            <v>3610.33</v>
          </cell>
          <cell r="L1995">
            <v>869.67</v>
          </cell>
          <cell r="M1995">
            <v>4480</v>
          </cell>
          <cell r="N1995">
            <v>54</v>
          </cell>
          <cell r="O1995">
            <v>54</v>
          </cell>
          <cell r="P1995"/>
          <cell r="Q1995"/>
          <cell r="R1995" t="str">
            <v>SMA 1</v>
          </cell>
          <cell r="S1995" t="str">
            <v>31-60</v>
          </cell>
        </row>
        <row r="1996">
          <cell r="J1996">
            <v>356756536</v>
          </cell>
          <cell r="K1996">
            <v>14860.12</v>
          </cell>
          <cell r="L1996">
            <v>5299.88</v>
          </cell>
          <cell r="M1996">
            <v>20160</v>
          </cell>
          <cell r="N1996">
            <v>272</v>
          </cell>
          <cell r="O1996">
            <v>272</v>
          </cell>
          <cell r="P1996" t="str">
            <v>Y</v>
          </cell>
          <cell r="Q1996"/>
          <cell r="R1996" t="str">
            <v>W/O for written off cases</v>
          </cell>
          <cell r="S1996" t="str">
            <v>&gt;180</v>
          </cell>
        </row>
        <row r="1997">
          <cell r="J1997">
            <v>356757662</v>
          </cell>
          <cell r="K1997">
            <v>3620.12</v>
          </cell>
          <cell r="L1997">
            <v>859.88</v>
          </cell>
          <cell r="M1997">
            <v>4480</v>
          </cell>
          <cell r="N1997">
            <v>61</v>
          </cell>
          <cell r="O1997">
            <v>61</v>
          </cell>
          <cell r="P1997"/>
          <cell r="Q1997"/>
          <cell r="R1997" t="str">
            <v>SMA 2</v>
          </cell>
          <cell r="S1997" t="str">
            <v>61-90</v>
          </cell>
        </row>
        <row r="1998">
          <cell r="J1998">
            <v>356757832</v>
          </cell>
          <cell r="K1998">
            <v>16407.75</v>
          </cell>
          <cell r="L1998">
            <v>5992.25</v>
          </cell>
          <cell r="M1998">
            <v>22400</v>
          </cell>
          <cell r="N1998">
            <v>307</v>
          </cell>
          <cell r="O1998">
            <v>307</v>
          </cell>
          <cell r="P1998" t="str">
            <v>Y</v>
          </cell>
          <cell r="Q1998"/>
          <cell r="R1998" t="str">
            <v>W/O for written off cases</v>
          </cell>
          <cell r="S1998" t="str">
            <v>&gt;180</v>
          </cell>
        </row>
        <row r="1999">
          <cell r="J1999">
            <v>356759522</v>
          </cell>
          <cell r="K1999"/>
          <cell r="L1999"/>
          <cell r="M1999"/>
          <cell r="N1999"/>
          <cell r="O1999"/>
          <cell r="P1999"/>
          <cell r="Q1999"/>
          <cell r="R1999" t="str">
            <v>Standard</v>
          </cell>
          <cell r="S1999" t="str">
            <v>Standard</v>
          </cell>
        </row>
        <row r="2000">
          <cell r="J2000">
            <v>356762296</v>
          </cell>
          <cell r="K2000"/>
          <cell r="L2000"/>
          <cell r="M2000"/>
          <cell r="N2000"/>
          <cell r="O2000"/>
          <cell r="P2000"/>
          <cell r="Q2000"/>
          <cell r="R2000" t="str">
            <v>Standard</v>
          </cell>
          <cell r="S2000" t="str">
            <v>Standard</v>
          </cell>
        </row>
        <row r="2001">
          <cell r="J2001">
            <v>356763640</v>
          </cell>
          <cell r="K2001"/>
          <cell r="L2001"/>
          <cell r="M2001"/>
          <cell r="N2001"/>
          <cell r="O2001"/>
          <cell r="P2001"/>
          <cell r="Q2001"/>
          <cell r="R2001" t="str">
            <v>Standard</v>
          </cell>
          <cell r="S2001" t="str">
            <v>Standard</v>
          </cell>
        </row>
        <row r="2002">
          <cell r="J2002">
            <v>358895485</v>
          </cell>
          <cell r="K2002">
            <v>5753.88</v>
          </cell>
          <cell r="L2002">
            <v>2766.12</v>
          </cell>
          <cell r="M2002">
            <v>8520</v>
          </cell>
          <cell r="N2002">
            <v>125</v>
          </cell>
          <cell r="O2002">
            <v>125</v>
          </cell>
          <cell r="P2002" t="str">
            <v>Y</v>
          </cell>
          <cell r="Q2002"/>
          <cell r="R2002" t="str">
            <v>Sub</v>
          </cell>
          <cell r="S2002" t="str">
            <v>121-150</v>
          </cell>
        </row>
        <row r="2003">
          <cell r="J2003">
            <v>356763968</v>
          </cell>
          <cell r="K2003"/>
          <cell r="L2003"/>
          <cell r="M2003"/>
          <cell r="N2003"/>
          <cell r="O2003"/>
          <cell r="P2003"/>
          <cell r="Q2003"/>
          <cell r="R2003" t="str">
            <v>Standard</v>
          </cell>
          <cell r="S2003" t="str">
            <v>Standard</v>
          </cell>
        </row>
        <row r="2004">
          <cell r="J2004">
            <v>356766524</v>
          </cell>
          <cell r="K2004"/>
          <cell r="L2004"/>
          <cell r="M2004"/>
          <cell r="N2004"/>
          <cell r="O2004"/>
          <cell r="P2004"/>
          <cell r="Q2004"/>
          <cell r="R2004" t="str">
            <v>Standard</v>
          </cell>
          <cell r="S2004" t="str">
            <v>Standard</v>
          </cell>
        </row>
        <row r="2005">
          <cell r="J2005">
            <v>356767300</v>
          </cell>
          <cell r="K2005">
            <v>16685.16</v>
          </cell>
          <cell r="L2005">
            <v>5714.84</v>
          </cell>
          <cell r="M2005">
            <v>22400</v>
          </cell>
          <cell r="N2005">
            <v>269</v>
          </cell>
          <cell r="O2005">
            <v>269</v>
          </cell>
          <cell r="P2005" t="str">
            <v>Y</v>
          </cell>
          <cell r="Q2005"/>
          <cell r="R2005" t="str">
            <v>W/O for written off cases</v>
          </cell>
          <cell r="S2005" t="str">
            <v>&gt;180</v>
          </cell>
        </row>
        <row r="2006">
          <cell r="J2006">
            <v>356767969</v>
          </cell>
          <cell r="K2006"/>
          <cell r="L2006"/>
          <cell r="M2006"/>
          <cell r="N2006"/>
          <cell r="O2006"/>
          <cell r="P2006"/>
          <cell r="Q2006"/>
          <cell r="R2006" t="str">
            <v>Standard</v>
          </cell>
          <cell r="S2006" t="str">
            <v>Standard</v>
          </cell>
        </row>
        <row r="2007">
          <cell r="J2007">
            <v>356774831</v>
          </cell>
          <cell r="K2007">
            <v>16392.169999999998</v>
          </cell>
          <cell r="L2007">
            <v>6007.83</v>
          </cell>
          <cell r="M2007">
            <v>22400</v>
          </cell>
          <cell r="N2007">
            <v>306</v>
          </cell>
          <cell r="O2007">
            <v>306</v>
          </cell>
          <cell r="P2007" t="str">
            <v>Y</v>
          </cell>
          <cell r="Q2007"/>
          <cell r="R2007" t="str">
            <v>W/O for written off cases</v>
          </cell>
          <cell r="S2007" t="str">
            <v>&gt;180</v>
          </cell>
        </row>
        <row r="2008">
          <cell r="J2008">
            <v>356778579</v>
          </cell>
          <cell r="K2008">
            <v>9946.2000000000007</v>
          </cell>
          <cell r="L2008">
            <v>3493.8</v>
          </cell>
          <cell r="M2008">
            <v>13440</v>
          </cell>
          <cell r="N2008">
            <v>182</v>
          </cell>
          <cell r="O2008">
            <v>182</v>
          </cell>
          <cell r="P2008" t="str">
            <v>Y</v>
          </cell>
          <cell r="Q2008"/>
          <cell r="R2008" t="str">
            <v>Sub</v>
          </cell>
          <cell r="S2008" t="str">
            <v>&gt;180</v>
          </cell>
        </row>
        <row r="2009">
          <cell r="J2009">
            <v>356779338</v>
          </cell>
          <cell r="K2009"/>
          <cell r="L2009"/>
          <cell r="M2009"/>
          <cell r="N2009"/>
          <cell r="O2009"/>
          <cell r="P2009"/>
          <cell r="Q2009"/>
          <cell r="R2009" t="str">
            <v>Standard</v>
          </cell>
          <cell r="S2009" t="str">
            <v>Standard</v>
          </cell>
        </row>
        <row r="2010">
          <cell r="J2010">
            <v>356779648</v>
          </cell>
          <cell r="K2010"/>
          <cell r="L2010"/>
          <cell r="M2010"/>
          <cell r="N2010"/>
          <cell r="O2010"/>
          <cell r="P2010"/>
          <cell r="Q2010"/>
          <cell r="R2010" t="str">
            <v>Standard</v>
          </cell>
          <cell r="S2010" t="str">
            <v>Standard</v>
          </cell>
        </row>
        <row r="2011">
          <cell r="J2011">
            <v>356779983</v>
          </cell>
          <cell r="K2011"/>
          <cell r="L2011"/>
          <cell r="M2011"/>
          <cell r="N2011"/>
          <cell r="O2011"/>
          <cell r="P2011"/>
          <cell r="Q2011"/>
          <cell r="R2011" t="str">
            <v>Standard</v>
          </cell>
          <cell r="S2011" t="str">
            <v>Standard</v>
          </cell>
        </row>
        <row r="2012">
          <cell r="J2012">
            <v>356780825</v>
          </cell>
          <cell r="K2012"/>
          <cell r="L2012"/>
          <cell r="M2012"/>
          <cell r="N2012"/>
          <cell r="O2012"/>
          <cell r="P2012"/>
          <cell r="Q2012"/>
          <cell r="R2012" t="str">
            <v>Standard</v>
          </cell>
          <cell r="S2012" t="str">
            <v>Standard</v>
          </cell>
        </row>
        <row r="2013">
          <cell r="J2013">
            <v>358895391</v>
          </cell>
          <cell r="K2013">
            <v>1659.81</v>
          </cell>
          <cell r="L2013">
            <v>630.19000000000005</v>
          </cell>
          <cell r="M2013">
            <v>2290</v>
          </cell>
          <cell r="N2013">
            <v>3</v>
          </cell>
          <cell r="O2013">
            <v>3</v>
          </cell>
          <cell r="P2013"/>
          <cell r="Q2013"/>
          <cell r="R2013" t="str">
            <v>SMA 0</v>
          </cell>
          <cell r="S2013" t="str">
            <v>1-30 Days</v>
          </cell>
        </row>
        <row r="2014">
          <cell r="J2014">
            <v>356781675</v>
          </cell>
          <cell r="K2014">
            <v>1857.24</v>
          </cell>
          <cell r="L2014">
            <v>382.76</v>
          </cell>
          <cell r="M2014">
            <v>2240</v>
          </cell>
          <cell r="N2014">
            <v>3</v>
          </cell>
          <cell r="O2014">
            <v>3</v>
          </cell>
          <cell r="P2014"/>
          <cell r="Q2014"/>
          <cell r="R2014" t="str">
            <v>SMA 0</v>
          </cell>
          <cell r="S2014" t="str">
            <v>1-30 Days</v>
          </cell>
        </row>
        <row r="2015">
          <cell r="J2015">
            <v>356783087</v>
          </cell>
          <cell r="K2015">
            <v>14879.33</v>
          </cell>
          <cell r="L2015">
            <v>5280.67</v>
          </cell>
          <cell r="M2015">
            <v>20160</v>
          </cell>
          <cell r="N2015">
            <v>269</v>
          </cell>
          <cell r="O2015">
            <v>269</v>
          </cell>
          <cell r="P2015" t="str">
            <v>Y</v>
          </cell>
          <cell r="Q2015"/>
          <cell r="R2015" t="str">
            <v>W/O for written off cases</v>
          </cell>
          <cell r="S2015" t="str">
            <v>&gt;180</v>
          </cell>
        </row>
        <row r="2016">
          <cell r="J2016">
            <v>356786282</v>
          </cell>
          <cell r="K2016"/>
          <cell r="L2016"/>
          <cell r="M2016"/>
          <cell r="N2016"/>
          <cell r="O2016"/>
          <cell r="P2016"/>
          <cell r="Q2016"/>
          <cell r="R2016" t="str">
            <v>Standard</v>
          </cell>
          <cell r="S2016" t="str">
            <v>Standard</v>
          </cell>
        </row>
        <row r="2017">
          <cell r="J2017">
            <v>356787228</v>
          </cell>
          <cell r="K2017">
            <v>13302.41</v>
          </cell>
          <cell r="L2017">
            <v>4617.59</v>
          </cell>
          <cell r="M2017">
            <v>17920</v>
          </cell>
          <cell r="N2017">
            <v>241</v>
          </cell>
          <cell r="O2017">
            <v>241</v>
          </cell>
          <cell r="P2017" t="str">
            <v>Y</v>
          </cell>
          <cell r="Q2017"/>
          <cell r="R2017" t="str">
            <v>W/O for written off cases</v>
          </cell>
          <cell r="S2017" t="str">
            <v>&gt;180</v>
          </cell>
        </row>
        <row r="2018">
          <cell r="J2018">
            <v>356788855</v>
          </cell>
          <cell r="K2018"/>
          <cell r="L2018"/>
          <cell r="M2018"/>
          <cell r="N2018"/>
          <cell r="O2018"/>
          <cell r="P2018"/>
          <cell r="Q2018"/>
          <cell r="R2018" t="str">
            <v>Standard</v>
          </cell>
          <cell r="S2018" t="str">
            <v>Standard</v>
          </cell>
        </row>
        <row r="2019">
          <cell r="J2019">
            <v>356788874</v>
          </cell>
          <cell r="K2019">
            <v>3504.8</v>
          </cell>
          <cell r="L2019">
            <v>975.2</v>
          </cell>
          <cell r="M2019">
            <v>4480</v>
          </cell>
          <cell r="N2019">
            <v>33</v>
          </cell>
          <cell r="O2019">
            <v>33</v>
          </cell>
          <cell r="P2019" t="str">
            <v>Y</v>
          </cell>
          <cell r="Q2019">
            <v>32</v>
          </cell>
          <cell r="R2019" t="str">
            <v>Sub</v>
          </cell>
          <cell r="S2019" t="str">
            <v>31-60</v>
          </cell>
        </row>
        <row r="2020">
          <cell r="J2020">
            <v>356790018</v>
          </cell>
          <cell r="K2020">
            <v>1799.38</v>
          </cell>
          <cell r="L2020">
            <v>440.62</v>
          </cell>
          <cell r="M2020">
            <v>2240</v>
          </cell>
          <cell r="N2020">
            <v>33</v>
          </cell>
          <cell r="O2020">
            <v>33</v>
          </cell>
          <cell r="P2020"/>
          <cell r="Q2020"/>
          <cell r="R2020" t="str">
            <v>SMA 1</v>
          </cell>
          <cell r="S2020" t="str">
            <v>31-60</v>
          </cell>
        </row>
        <row r="2021">
          <cell r="J2021">
            <v>356837905</v>
          </cell>
          <cell r="K2021"/>
          <cell r="L2021"/>
          <cell r="M2021"/>
          <cell r="N2021"/>
          <cell r="O2021"/>
          <cell r="P2021"/>
          <cell r="Q2021"/>
          <cell r="R2021" t="str">
            <v>Standard</v>
          </cell>
          <cell r="S2021" t="str">
            <v>Standard</v>
          </cell>
        </row>
        <row r="2022">
          <cell r="J2022">
            <v>356790832</v>
          </cell>
          <cell r="K2022"/>
          <cell r="L2022"/>
          <cell r="M2022"/>
          <cell r="N2022"/>
          <cell r="O2022"/>
          <cell r="P2022"/>
          <cell r="Q2022"/>
          <cell r="R2022" t="str">
            <v>Standard</v>
          </cell>
          <cell r="S2022" t="str">
            <v>Standard</v>
          </cell>
        </row>
        <row r="2023">
          <cell r="J2023">
            <v>356790899</v>
          </cell>
          <cell r="K2023"/>
          <cell r="L2023"/>
          <cell r="M2023"/>
          <cell r="N2023"/>
          <cell r="O2023"/>
          <cell r="P2023"/>
          <cell r="Q2023"/>
          <cell r="R2023" t="str">
            <v>Standard</v>
          </cell>
          <cell r="S2023" t="str">
            <v>Standard</v>
          </cell>
        </row>
        <row r="2024">
          <cell r="J2024">
            <v>356791701</v>
          </cell>
          <cell r="K2024"/>
          <cell r="L2024"/>
          <cell r="M2024"/>
          <cell r="N2024"/>
          <cell r="O2024"/>
          <cell r="P2024"/>
          <cell r="Q2024"/>
          <cell r="R2024" t="str">
            <v>Standard</v>
          </cell>
          <cell r="S2024" t="str">
            <v>Standard</v>
          </cell>
        </row>
        <row r="2025">
          <cell r="J2025">
            <v>356792581</v>
          </cell>
          <cell r="K2025"/>
          <cell r="L2025"/>
          <cell r="M2025"/>
          <cell r="N2025"/>
          <cell r="O2025"/>
          <cell r="P2025"/>
          <cell r="Q2025"/>
          <cell r="R2025" t="str">
            <v>Standard</v>
          </cell>
          <cell r="S2025" t="str">
            <v>Standard</v>
          </cell>
        </row>
        <row r="2026">
          <cell r="J2026">
            <v>356792789</v>
          </cell>
          <cell r="K2026"/>
          <cell r="L2026"/>
          <cell r="M2026"/>
          <cell r="N2026"/>
          <cell r="O2026"/>
          <cell r="P2026"/>
          <cell r="Q2026"/>
          <cell r="R2026" t="str">
            <v>Standard</v>
          </cell>
          <cell r="S2026" t="str">
            <v>Standard</v>
          </cell>
        </row>
        <row r="2027">
          <cell r="J2027">
            <v>358577744</v>
          </cell>
          <cell r="K2027"/>
          <cell r="L2027"/>
          <cell r="M2027"/>
          <cell r="N2027"/>
          <cell r="O2027"/>
          <cell r="P2027"/>
          <cell r="Q2027"/>
          <cell r="R2027" t="str">
            <v>Standard</v>
          </cell>
          <cell r="S2027" t="str">
            <v>Standard</v>
          </cell>
        </row>
        <row r="2028">
          <cell r="J2028">
            <v>356804895</v>
          </cell>
          <cell r="K2028"/>
          <cell r="L2028"/>
          <cell r="M2028"/>
          <cell r="N2028"/>
          <cell r="O2028"/>
          <cell r="P2028"/>
          <cell r="Q2028"/>
          <cell r="R2028" t="str">
            <v>Standard</v>
          </cell>
          <cell r="S2028" t="str">
            <v>Standard</v>
          </cell>
        </row>
        <row r="2029">
          <cell r="J2029">
            <v>356805294</v>
          </cell>
          <cell r="K2029"/>
          <cell r="L2029"/>
          <cell r="M2029"/>
          <cell r="N2029"/>
          <cell r="O2029"/>
          <cell r="P2029"/>
          <cell r="Q2029"/>
          <cell r="R2029" t="str">
            <v>Standard</v>
          </cell>
          <cell r="S2029" t="str">
            <v>Standard</v>
          </cell>
        </row>
        <row r="2030">
          <cell r="J2030">
            <v>356805519</v>
          </cell>
          <cell r="K2030"/>
          <cell r="L2030"/>
          <cell r="M2030"/>
          <cell r="N2030"/>
          <cell r="O2030"/>
          <cell r="P2030"/>
          <cell r="Q2030"/>
          <cell r="R2030" t="str">
            <v>Standard</v>
          </cell>
          <cell r="S2030" t="str">
            <v>Standard</v>
          </cell>
        </row>
        <row r="2031">
          <cell r="J2031">
            <v>356807561</v>
          </cell>
          <cell r="K2031">
            <v>13201.41</v>
          </cell>
          <cell r="L2031">
            <v>4718.59</v>
          </cell>
          <cell r="M2031">
            <v>17920</v>
          </cell>
          <cell r="N2031">
            <v>213</v>
          </cell>
          <cell r="O2031">
            <v>213</v>
          </cell>
          <cell r="P2031" t="str">
            <v>Y</v>
          </cell>
          <cell r="Q2031"/>
          <cell r="R2031" t="str">
            <v>W/O for written off cases</v>
          </cell>
          <cell r="S2031" t="str">
            <v>&gt;180</v>
          </cell>
        </row>
        <row r="2032">
          <cell r="J2032">
            <v>356808677</v>
          </cell>
          <cell r="K2032">
            <v>5192.26</v>
          </cell>
          <cell r="L2032">
            <v>1527.74</v>
          </cell>
          <cell r="M2032">
            <v>6720</v>
          </cell>
          <cell r="N2032">
            <v>62</v>
          </cell>
          <cell r="O2032">
            <v>62</v>
          </cell>
          <cell r="P2032"/>
          <cell r="Q2032"/>
          <cell r="R2032" t="str">
            <v>SMA 2</v>
          </cell>
          <cell r="S2032" t="str">
            <v>61-90</v>
          </cell>
        </row>
        <row r="2033">
          <cell r="J2033">
            <v>356811053</v>
          </cell>
          <cell r="K2033">
            <v>1812.2</v>
          </cell>
          <cell r="L2033">
            <v>427.8</v>
          </cell>
          <cell r="M2033">
            <v>2240</v>
          </cell>
          <cell r="N2033">
            <v>3</v>
          </cell>
          <cell r="O2033">
            <v>3</v>
          </cell>
          <cell r="P2033"/>
          <cell r="Q2033"/>
          <cell r="R2033" t="str">
            <v>SMA 0</v>
          </cell>
          <cell r="S2033" t="str">
            <v>1-30 Days</v>
          </cell>
        </row>
        <row r="2034">
          <cell r="J2034">
            <v>356826698</v>
          </cell>
          <cell r="K2034">
            <v>3516.82</v>
          </cell>
          <cell r="L2034">
            <v>963.18</v>
          </cell>
          <cell r="M2034">
            <v>4480</v>
          </cell>
          <cell r="N2034">
            <v>62</v>
          </cell>
          <cell r="O2034">
            <v>62</v>
          </cell>
          <cell r="P2034"/>
          <cell r="Q2034"/>
          <cell r="R2034" t="str">
            <v>SMA 2</v>
          </cell>
          <cell r="S2034" t="str">
            <v>61-90</v>
          </cell>
        </row>
        <row r="2035">
          <cell r="J2035">
            <v>356826888</v>
          </cell>
          <cell r="K2035">
            <v>3397.19</v>
          </cell>
          <cell r="L2035">
            <v>1082.81</v>
          </cell>
          <cell r="M2035">
            <v>4480</v>
          </cell>
          <cell r="N2035">
            <v>52</v>
          </cell>
          <cell r="O2035">
            <v>52</v>
          </cell>
          <cell r="P2035"/>
          <cell r="Q2035"/>
          <cell r="R2035" t="str">
            <v>SMA 1</v>
          </cell>
          <cell r="S2035" t="str">
            <v>31-60</v>
          </cell>
        </row>
        <row r="2036">
          <cell r="J2036">
            <v>356830258</v>
          </cell>
          <cell r="K2036"/>
          <cell r="L2036"/>
          <cell r="M2036"/>
          <cell r="N2036"/>
          <cell r="O2036"/>
          <cell r="P2036"/>
          <cell r="Q2036"/>
          <cell r="R2036" t="str">
            <v>Standard</v>
          </cell>
          <cell r="S2036" t="str">
            <v>Standard</v>
          </cell>
        </row>
        <row r="2037">
          <cell r="J2037">
            <v>356830425</v>
          </cell>
          <cell r="K2037"/>
          <cell r="L2037"/>
          <cell r="M2037"/>
          <cell r="N2037"/>
          <cell r="O2037"/>
          <cell r="P2037"/>
          <cell r="Q2037"/>
          <cell r="R2037" t="str">
            <v>Standard</v>
          </cell>
          <cell r="S2037" t="str">
            <v>Standard</v>
          </cell>
        </row>
        <row r="2038">
          <cell r="J2038">
            <v>356833780</v>
          </cell>
          <cell r="K2038"/>
          <cell r="L2038"/>
          <cell r="M2038"/>
          <cell r="N2038"/>
          <cell r="O2038"/>
          <cell r="P2038"/>
          <cell r="Q2038"/>
          <cell r="R2038" t="str">
            <v>Standard</v>
          </cell>
          <cell r="S2038" t="str">
            <v>Standard</v>
          </cell>
        </row>
        <row r="2039">
          <cell r="J2039">
            <v>356834206</v>
          </cell>
          <cell r="K2039">
            <v>5208.17</v>
          </cell>
          <cell r="L2039">
            <v>1511.83</v>
          </cell>
          <cell r="M2039">
            <v>6720</v>
          </cell>
          <cell r="N2039">
            <v>63</v>
          </cell>
          <cell r="O2039">
            <v>63</v>
          </cell>
          <cell r="P2039"/>
          <cell r="Q2039"/>
          <cell r="R2039" t="str">
            <v>SMA 2</v>
          </cell>
          <cell r="S2039" t="str">
            <v>61-90</v>
          </cell>
        </row>
        <row r="2040">
          <cell r="J2040">
            <v>356835091</v>
          </cell>
          <cell r="K2040">
            <v>3512.42</v>
          </cell>
          <cell r="L2040">
            <v>967.58</v>
          </cell>
          <cell r="M2040">
            <v>4480</v>
          </cell>
          <cell r="N2040">
            <v>33</v>
          </cell>
          <cell r="O2040">
            <v>33</v>
          </cell>
          <cell r="P2040"/>
          <cell r="Q2040"/>
          <cell r="R2040" t="str">
            <v>SMA 1</v>
          </cell>
          <cell r="S2040" t="str">
            <v>31-60</v>
          </cell>
        </row>
        <row r="2041">
          <cell r="J2041">
            <v>356839406</v>
          </cell>
          <cell r="K2041">
            <v>3521.39</v>
          </cell>
          <cell r="L2041">
            <v>958.61</v>
          </cell>
          <cell r="M2041">
            <v>4480</v>
          </cell>
          <cell r="N2041">
            <v>61</v>
          </cell>
          <cell r="O2041">
            <v>61</v>
          </cell>
          <cell r="P2041"/>
          <cell r="Q2041"/>
          <cell r="R2041" t="str">
            <v>SMA 2</v>
          </cell>
          <cell r="S2041" t="str">
            <v>61-90</v>
          </cell>
        </row>
        <row r="2042">
          <cell r="J2042">
            <v>356839743</v>
          </cell>
          <cell r="K2042"/>
          <cell r="L2042"/>
          <cell r="M2042"/>
          <cell r="N2042"/>
          <cell r="O2042"/>
          <cell r="P2042"/>
          <cell r="Q2042"/>
          <cell r="R2042" t="str">
            <v>Standard</v>
          </cell>
          <cell r="S2042" t="str">
            <v>Standard</v>
          </cell>
        </row>
        <row r="2043">
          <cell r="J2043">
            <v>356842312</v>
          </cell>
          <cell r="K2043"/>
          <cell r="L2043"/>
          <cell r="M2043"/>
          <cell r="N2043"/>
          <cell r="O2043"/>
          <cell r="P2043"/>
          <cell r="Q2043"/>
          <cell r="R2043" t="str">
            <v>Standard</v>
          </cell>
          <cell r="S2043" t="str">
            <v>Standard</v>
          </cell>
        </row>
        <row r="2044">
          <cell r="J2044">
            <v>356842387</v>
          </cell>
          <cell r="K2044"/>
          <cell r="L2044"/>
          <cell r="M2044"/>
          <cell r="N2044"/>
          <cell r="O2044"/>
          <cell r="P2044"/>
          <cell r="Q2044"/>
          <cell r="R2044" t="str">
            <v>Standard</v>
          </cell>
          <cell r="S2044" t="str">
            <v>Standard</v>
          </cell>
        </row>
        <row r="2045">
          <cell r="J2045">
            <v>356893303</v>
          </cell>
          <cell r="K2045">
            <v>14444</v>
          </cell>
          <cell r="L2045">
            <v>5716</v>
          </cell>
          <cell r="M2045">
            <v>20160</v>
          </cell>
          <cell r="N2045">
            <v>272</v>
          </cell>
          <cell r="O2045">
            <v>272</v>
          </cell>
          <cell r="P2045" t="str">
            <v>Y</v>
          </cell>
          <cell r="Q2045"/>
          <cell r="R2045" t="str">
            <v>W/O for written off cases</v>
          </cell>
          <cell r="S2045" t="str">
            <v>&gt;180</v>
          </cell>
        </row>
        <row r="2046">
          <cell r="J2046">
            <v>356896457</v>
          </cell>
          <cell r="K2046"/>
          <cell r="L2046"/>
          <cell r="M2046"/>
          <cell r="N2046"/>
          <cell r="O2046"/>
          <cell r="P2046"/>
          <cell r="Q2046"/>
          <cell r="R2046" t="str">
            <v>Standard</v>
          </cell>
          <cell r="S2046" t="str">
            <v>Standard</v>
          </cell>
        </row>
        <row r="2047">
          <cell r="J2047">
            <v>356898932</v>
          </cell>
          <cell r="K2047"/>
          <cell r="L2047"/>
          <cell r="M2047"/>
          <cell r="N2047"/>
          <cell r="O2047"/>
          <cell r="P2047"/>
          <cell r="Q2047"/>
          <cell r="R2047" t="str">
            <v>Standard</v>
          </cell>
          <cell r="S2047" t="str">
            <v>Standard</v>
          </cell>
        </row>
        <row r="2048">
          <cell r="J2048">
            <v>356906644</v>
          </cell>
          <cell r="K2048"/>
          <cell r="L2048"/>
          <cell r="M2048"/>
          <cell r="N2048"/>
          <cell r="O2048"/>
          <cell r="P2048"/>
          <cell r="Q2048"/>
          <cell r="R2048" t="str">
            <v>Standard</v>
          </cell>
          <cell r="S2048" t="str">
            <v>Standard</v>
          </cell>
        </row>
        <row r="2049">
          <cell r="J2049">
            <v>358895383</v>
          </cell>
          <cell r="K2049">
            <v>6469.15</v>
          </cell>
          <cell r="L2049">
            <v>3130.85</v>
          </cell>
          <cell r="M2049">
            <v>9600</v>
          </cell>
          <cell r="N2049">
            <v>117</v>
          </cell>
          <cell r="O2049">
            <v>117</v>
          </cell>
          <cell r="P2049" t="str">
            <v>Y</v>
          </cell>
          <cell r="Q2049"/>
          <cell r="R2049" t="str">
            <v>Sub</v>
          </cell>
          <cell r="S2049" t="str">
            <v>91-120</v>
          </cell>
        </row>
        <row r="2050">
          <cell r="J2050">
            <v>356917434</v>
          </cell>
          <cell r="K2050">
            <v>11502.43</v>
          </cell>
          <cell r="L2050">
            <v>4177.57</v>
          </cell>
          <cell r="M2050">
            <v>15680</v>
          </cell>
          <cell r="N2050">
            <v>215</v>
          </cell>
          <cell r="O2050">
            <v>215</v>
          </cell>
          <cell r="P2050" t="str">
            <v>Y</v>
          </cell>
          <cell r="Q2050"/>
          <cell r="R2050" t="str">
            <v>Sub</v>
          </cell>
          <cell r="S2050" t="str">
            <v>&gt;180</v>
          </cell>
        </row>
        <row r="2051">
          <cell r="J2051">
            <v>356924987</v>
          </cell>
          <cell r="K2051"/>
          <cell r="L2051"/>
          <cell r="M2051"/>
          <cell r="N2051"/>
          <cell r="O2051"/>
          <cell r="P2051"/>
          <cell r="Q2051"/>
          <cell r="R2051" t="str">
            <v>Standard</v>
          </cell>
          <cell r="S2051" t="str">
            <v>Standard</v>
          </cell>
        </row>
        <row r="2052">
          <cell r="J2052">
            <v>356929184</v>
          </cell>
          <cell r="K2052"/>
          <cell r="L2052"/>
          <cell r="M2052"/>
          <cell r="N2052"/>
          <cell r="O2052"/>
          <cell r="P2052"/>
          <cell r="Q2052"/>
          <cell r="R2052" t="str">
            <v>Standard</v>
          </cell>
          <cell r="S2052" t="str">
            <v>Standard</v>
          </cell>
        </row>
        <row r="2053">
          <cell r="J2053">
            <v>356931009</v>
          </cell>
          <cell r="K2053">
            <v>17688.47</v>
          </cell>
          <cell r="L2053">
            <v>6951.53</v>
          </cell>
          <cell r="M2053">
            <v>24640</v>
          </cell>
          <cell r="N2053">
            <v>306</v>
          </cell>
          <cell r="O2053">
            <v>306</v>
          </cell>
          <cell r="P2053" t="str">
            <v>Y</v>
          </cell>
          <cell r="Q2053"/>
          <cell r="R2053" t="str">
            <v>W/O for written off cases</v>
          </cell>
          <cell r="S2053" t="str">
            <v>&gt;180</v>
          </cell>
        </row>
        <row r="2054">
          <cell r="J2054">
            <v>356936046</v>
          </cell>
          <cell r="K2054">
            <v>1812.2</v>
          </cell>
          <cell r="L2054">
            <v>427.8</v>
          </cell>
          <cell r="M2054">
            <v>2240</v>
          </cell>
          <cell r="N2054">
            <v>3</v>
          </cell>
          <cell r="O2054">
            <v>3</v>
          </cell>
          <cell r="P2054"/>
          <cell r="Q2054"/>
          <cell r="R2054" t="str">
            <v>SMA 0</v>
          </cell>
          <cell r="S2054" t="str">
            <v>1-30 Days</v>
          </cell>
        </row>
        <row r="2055">
          <cell r="J2055">
            <v>356938618</v>
          </cell>
          <cell r="K2055"/>
          <cell r="L2055"/>
          <cell r="M2055"/>
          <cell r="N2055"/>
          <cell r="O2055"/>
          <cell r="P2055"/>
          <cell r="Q2055"/>
          <cell r="R2055" t="str">
            <v>Standard</v>
          </cell>
          <cell r="S2055" t="str">
            <v>Standard</v>
          </cell>
        </row>
        <row r="2056">
          <cell r="J2056">
            <v>356939669</v>
          </cell>
          <cell r="K2056">
            <v>1768.86</v>
          </cell>
          <cell r="L2056">
            <v>471.14</v>
          </cell>
          <cell r="M2056">
            <v>2240</v>
          </cell>
          <cell r="N2056">
            <v>3</v>
          </cell>
          <cell r="O2056">
            <v>3</v>
          </cell>
          <cell r="P2056"/>
          <cell r="Q2056"/>
          <cell r="R2056" t="str">
            <v>SMA 0</v>
          </cell>
          <cell r="S2056" t="str">
            <v>1-30 Days</v>
          </cell>
        </row>
        <row r="2057">
          <cell r="J2057">
            <v>356940504</v>
          </cell>
          <cell r="K2057"/>
          <cell r="L2057"/>
          <cell r="M2057"/>
          <cell r="N2057"/>
          <cell r="O2057"/>
          <cell r="P2057"/>
          <cell r="Q2057"/>
          <cell r="R2057" t="str">
            <v>Standard</v>
          </cell>
          <cell r="S2057" t="str">
            <v>Standard</v>
          </cell>
        </row>
        <row r="2058">
          <cell r="J2058">
            <v>356940536</v>
          </cell>
          <cell r="K2058"/>
          <cell r="L2058"/>
          <cell r="M2058"/>
          <cell r="N2058"/>
          <cell r="O2058"/>
          <cell r="P2058"/>
          <cell r="Q2058"/>
          <cell r="R2058" t="str">
            <v>Standard</v>
          </cell>
          <cell r="S2058" t="str">
            <v>Standard</v>
          </cell>
        </row>
        <row r="2059">
          <cell r="J2059">
            <v>356940540</v>
          </cell>
          <cell r="K2059"/>
          <cell r="L2059"/>
          <cell r="M2059"/>
          <cell r="N2059"/>
          <cell r="O2059"/>
          <cell r="P2059"/>
          <cell r="Q2059"/>
          <cell r="R2059" t="str">
            <v>Standard</v>
          </cell>
          <cell r="S2059" t="str">
            <v>Standard</v>
          </cell>
        </row>
        <row r="2060">
          <cell r="J2060">
            <v>356944510</v>
          </cell>
          <cell r="K2060"/>
          <cell r="L2060"/>
          <cell r="M2060"/>
          <cell r="N2060"/>
          <cell r="O2060"/>
          <cell r="P2060"/>
          <cell r="Q2060"/>
          <cell r="R2060" t="str">
            <v>Standard</v>
          </cell>
          <cell r="S2060" t="str">
            <v>Standard</v>
          </cell>
        </row>
        <row r="2061">
          <cell r="J2061">
            <v>356944761</v>
          </cell>
          <cell r="K2061"/>
          <cell r="L2061"/>
          <cell r="M2061"/>
          <cell r="N2061"/>
          <cell r="O2061"/>
          <cell r="P2061"/>
          <cell r="Q2061"/>
          <cell r="R2061" t="str">
            <v>Standard</v>
          </cell>
          <cell r="S2061" t="str">
            <v>Standard</v>
          </cell>
        </row>
        <row r="2062">
          <cell r="J2062">
            <v>356951353</v>
          </cell>
          <cell r="K2062"/>
          <cell r="L2062"/>
          <cell r="M2062"/>
          <cell r="N2062"/>
          <cell r="O2062"/>
          <cell r="P2062"/>
          <cell r="Q2062"/>
          <cell r="R2062" t="str">
            <v>Standard</v>
          </cell>
          <cell r="S2062" t="str">
            <v>Standard</v>
          </cell>
        </row>
        <row r="2063">
          <cell r="J2063">
            <v>356954301</v>
          </cell>
          <cell r="K2063">
            <v>1778.8</v>
          </cell>
          <cell r="L2063">
            <v>461.2</v>
          </cell>
          <cell r="M2063">
            <v>2240</v>
          </cell>
          <cell r="N2063">
            <v>33</v>
          </cell>
          <cell r="O2063">
            <v>33</v>
          </cell>
          <cell r="P2063"/>
          <cell r="Q2063"/>
          <cell r="R2063" t="str">
            <v>SMA 1</v>
          </cell>
          <cell r="S2063" t="str">
            <v>31-60</v>
          </cell>
        </row>
        <row r="2064">
          <cell r="J2064">
            <v>356956173</v>
          </cell>
          <cell r="K2064"/>
          <cell r="L2064"/>
          <cell r="M2064"/>
          <cell r="N2064"/>
          <cell r="O2064"/>
          <cell r="P2064"/>
          <cell r="Q2064"/>
          <cell r="R2064" t="str">
            <v>Standard</v>
          </cell>
          <cell r="S2064" t="str">
            <v>Standard</v>
          </cell>
        </row>
        <row r="2065">
          <cell r="J2065">
            <v>356956451</v>
          </cell>
          <cell r="K2065">
            <v>5216.26</v>
          </cell>
          <cell r="L2065">
            <v>1503.74</v>
          </cell>
          <cell r="M2065">
            <v>6720</v>
          </cell>
          <cell r="N2065">
            <v>59</v>
          </cell>
          <cell r="O2065">
            <v>59</v>
          </cell>
          <cell r="P2065"/>
          <cell r="Q2065"/>
          <cell r="R2065" t="str">
            <v>SMA 1</v>
          </cell>
          <cell r="S2065" t="str">
            <v>31-60</v>
          </cell>
        </row>
        <row r="2066">
          <cell r="J2066">
            <v>356956531</v>
          </cell>
          <cell r="K2066"/>
          <cell r="L2066"/>
          <cell r="M2066"/>
          <cell r="N2066"/>
          <cell r="O2066"/>
          <cell r="P2066"/>
          <cell r="Q2066"/>
          <cell r="R2066" t="str">
            <v>Standard</v>
          </cell>
          <cell r="S2066" t="str">
            <v>Standard</v>
          </cell>
        </row>
        <row r="2067">
          <cell r="J2067">
            <v>356956839</v>
          </cell>
          <cell r="K2067"/>
          <cell r="L2067"/>
          <cell r="M2067"/>
          <cell r="N2067"/>
          <cell r="O2067"/>
          <cell r="P2067"/>
          <cell r="Q2067"/>
          <cell r="R2067" t="str">
            <v>Standard</v>
          </cell>
          <cell r="S2067" t="str">
            <v>Standard</v>
          </cell>
        </row>
        <row r="2068">
          <cell r="J2068">
            <v>356958194</v>
          </cell>
          <cell r="K2068"/>
          <cell r="L2068"/>
          <cell r="M2068"/>
          <cell r="N2068"/>
          <cell r="O2068"/>
          <cell r="P2068"/>
          <cell r="Q2068"/>
          <cell r="R2068" t="str">
            <v>Standard</v>
          </cell>
          <cell r="S2068" t="str">
            <v>Standard</v>
          </cell>
        </row>
        <row r="2069">
          <cell r="J2069">
            <v>356962502</v>
          </cell>
          <cell r="K2069"/>
          <cell r="L2069"/>
          <cell r="M2069"/>
          <cell r="N2069"/>
          <cell r="O2069"/>
          <cell r="P2069"/>
          <cell r="Q2069"/>
          <cell r="R2069" t="str">
            <v>Standard</v>
          </cell>
          <cell r="S2069" t="str">
            <v>Standard</v>
          </cell>
        </row>
        <row r="2070">
          <cell r="J2070">
            <v>358895472</v>
          </cell>
          <cell r="K2070">
            <v>10589.15</v>
          </cell>
          <cell r="L2070">
            <v>6210.85</v>
          </cell>
          <cell r="M2070">
            <v>16800</v>
          </cell>
          <cell r="N2070">
            <v>215</v>
          </cell>
          <cell r="O2070">
            <v>215</v>
          </cell>
          <cell r="P2070" t="str">
            <v>Y</v>
          </cell>
          <cell r="Q2070"/>
          <cell r="R2070" t="str">
            <v>Sub</v>
          </cell>
          <cell r="S2070" t="str">
            <v>&gt;180</v>
          </cell>
        </row>
        <row r="2071">
          <cell r="J2071">
            <v>356968715</v>
          </cell>
          <cell r="K2071">
            <v>9918.66</v>
          </cell>
          <cell r="L2071">
            <v>3521.34</v>
          </cell>
          <cell r="M2071">
            <v>13440</v>
          </cell>
          <cell r="N2071">
            <v>180</v>
          </cell>
          <cell r="O2071">
            <v>180</v>
          </cell>
          <cell r="P2071" t="str">
            <v>Y</v>
          </cell>
          <cell r="Q2071"/>
          <cell r="R2071" t="str">
            <v>Sub</v>
          </cell>
          <cell r="S2071" t="str">
            <v>151-180</v>
          </cell>
        </row>
        <row r="2072">
          <cell r="J2072">
            <v>356969170</v>
          </cell>
          <cell r="K2072">
            <v>15952.88</v>
          </cell>
          <cell r="L2072">
            <v>6447.12</v>
          </cell>
          <cell r="M2072">
            <v>22400</v>
          </cell>
          <cell r="N2072">
            <v>306</v>
          </cell>
          <cell r="O2072">
            <v>306</v>
          </cell>
          <cell r="P2072" t="str">
            <v>Y</v>
          </cell>
          <cell r="Q2072"/>
          <cell r="R2072" t="str">
            <v>W/O for written off cases</v>
          </cell>
          <cell r="S2072" t="str">
            <v>&gt;180</v>
          </cell>
        </row>
        <row r="2073">
          <cell r="J2073">
            <v>356970802</v>
          </cell>
          <cell r="K2073"/>
          <cell r="L2073"/>
          <cell r="M2073"/>
          <cell r="N2073"/>
          <cell r="O2073"/>
          <cell r="P2073"/>
          <cell r="Q2073"/>
          <cell r="R2073" t="str">
            <v>Standard</v>
          </cell>
          <cell r="S2073" t="str">
            <v>Standard</v>
          </cell>
        </row>
        <row r="2074">
          <cell r="J2074">
            <v>356970884</v>
          </cell>
          <cell r="K2074"/>
          <cell r="L2074"/>
          <cell r="M2074"/>
          <cell r="N2074"/>
          <cell r="O2074"/>
          <cell r="P2074"/>
          <cell r="Q2074"/>
          <cell r="R2074" t="str">
            <v>Standard</v>
          </cell>
          <cell r="S2074" t="str">
            <v>Standard</v>
          </cell>
        </row>
        <row r="2075">
          <cell r="J2075">
            <v>356971074</v>
          </cell>
          <cell r="K2075"/>
          <cell r="L2075"/>
          <cell r="M2075"/>
          <cell r="N2075"/>
          <cell r="O2075"/>
          <cell r="P2075"/>
          <cell r="Q2075"/>
          <cell r="R2075" t="str">
            <v>Standard</v>
          </cell>
          <cell r="S2075" t="str">
            <v>Standard</v>
          </cell>
        </row>
        <row r="2076">
          <cell r="J2076">
            <v>356971605</v>
          </cell>
          <cell r="K2076"/>
          <cell r="L2076"/>
          <cell r="M2076"/>
          <cell r="N2076"/>
          <cell r="O2076"/>
          <cell r="P2076"/>
          <cell r="Q2076"/>
          <cell r="R2076" t="str">
            <v>Standard</v>
          </cell>
          <cell r="S2076" t="str">
            <v>Standard</v>
          </cell>
        </row>
        <row r="2077">
          <cell r="J2077">
            <v>356972320</v>
          </cell>
          <cell r="K2077"/>
          <cell r="L2077"/>
          <cell r="M2077"/>
          <cell r="N2077"/>
          <cell r="O2077"/>
          <cell r="P2077"/>
          <cell r="Q2077"/>
          <cell r="R2077" t="str">
            <v>Standard</v>
          </cell>
          <cell r="S2077" t="str">
            <v>Standard</v>
          </cell>
        </row>
        <row r="2078">
          <cell r="J2078">
            <v>356973174</v>
          </cell>
          <cell r="K2078"/>
          <cell r="L2078"/>
          <cell r="M2078"/>
          <cell r="N2078"/>
          <cell r="O2078"/>
          <cell r="P2078"/>
          <cell r="Q2078"/>
          <cell r="R2078" t="str">
            <v>Standard</v>
          </cell>
          <cell r="S2078" t="str">
            <v>Standard</v>
          </cell>
        </row>
        <row r="2079">
          <cell r="J2079">
            <v>356974473</v>
          </cell>
          <cell r="K2079"/>
          <cell r="L2079"/>
          <cell r="M2079"/>
          <cell r="N2079"/>
          <cell r="O2079"/>
          <cell r="P2079"/>
          <cell r="Q2079"/>
          <cell r="R2079" t="str">
            <v>Standard</v>
          </cell>
          <cell r="S2079" t="str">
            <v>Standard</v>
          </cell>
        </row>
        <row r="2080">
          <cell r="J2080">
            <v>356977909</v>
          </cell>
          <cell r="K2080"/>
          <cell r="L2080"/>
          <cell r="M2080"/>
          <cell r="N2080"/>
          <cell r="O2080"/>
          <cell r="P2080"/>
          <cell r="Q2080"/>
          <cell r="R2080" t="str">
            <v>Standard</v>
          </cell>
          <cell r="S2080" t="str">
            <v>Standard</v>
          </cell>
        </row>
        <row r="2081">
          <cell r="J2081">
            <v>356983573</v>
          </cell>
          <cell r="K2081">
            <v>1815.03</v>
          </cell>
          <cell r="L2081">
            <v>424.97</v>
          </cell>
          <cell r="M2081">
            <v>2240</v>
          </cell>
          <cell r="N2081">
            <v>3</v>
          </cell>
          <cell r="O2081">
            <v>3</v>
          </cell>
          <cell r="P2081"/>
          <cell r="Q2081"/>
          <cell r="R2081" t="str">
            <v>SMA 0</v>
          </cell>
          <cell r="S2081" t="str">
            <v>1-30 Days</v>
          </cell>
        </row>
        <row r="2082">
          <cell r="J2082">
            <v>356987697</v>
          </cell>
          <cell r="K2082">
            <v>1815.73</v>
          </cell>
          <cell r="L2082">
            <v>424.27</v>
          </cell>
          <cell r="M2082">
            <v>2240</v>
          </cell>
          <cell r="N2082">
            <v>3</v>
          </cell>
          <cell r="O2082">
            <v>3</v>
          </cell>
          <cell r="P2082"/>
          <cell r="Q2082"/>
          <cell r="R2082" t="str">
            <v>SMA 0</v>
          </cell>
          <cell r="S2082" t="str">
            <v>1-30 Days</v>
          </cell>
        </row>
        <row r="2083">
          <cell r="J2083">
            <v>356988396</v>
          </cell>
          <cell r="K2083"/>
          <cell r="L2083"/>
          <cell r="M2083"/>
          <cell r="N2083"/>
          <cell r="O2083"/>
          <cell r="P2083"/>
          <cell r="Q2083"/>
          <cell r="R2083" t="str">
            <v>Standard</v>
          </cell>
          <cell r="S2083" t="str">
            <v>Standard</v>
          </cell>
        </row>
        <row r="2084">
          <cell r="J2084">
            <v>356988941</v>
          </cell>
          <cell r="K2084"/>
          <cell r="L2084"/>
          <cell r="M2084"/>
          <cell r="N2084"/>
          <cell r="O2084"/>
          <cell r="P2084"/>
          <cell r="Q2084"/>
          <cell r="R2084" t="str">
            <v>Standard</v>
          </cell>
          <cell r="S2084" t="str">
            <v>Standard</v>
          </cell>
        </row>
        <row r="2085">
          <cell r="J2085">
            <v>356989336</v>
          </cell>
          <cell r="K2085"/>
          <cell r="L2085"/>
          <cell r="M2085"/>
          <cell r="N2085"/>
          <cell r="O2085"/>
          <cell r="P2085"/>
          <cell r="Q2085"/>
          <cell r="R2085" t="str">
            <v>Standard</v>
          </cell>
          <cell r="S2085" t="str">
            <v>Standard</v>
          </cell>
        </row>
        <row r="2086">
          <cell r="J2086">
            <v>356989954</v>
          </cell>
          <cell r="K2086">
            <v>9906.92</v>
          </cell>
          <cell r="L2086">
            <v>3533.08</v>
          </cell>
          <cell r="M2086">
            <v>13440</v>
          </cell>
          <cell r="N2086">
            <v>171</v>
          </cell>
          <cell r="O2086">
            <v>171</v>
          </cell>
          <cell r="P2086" t="str">
            <v>Y</v>
          </cell>
          <cell r="Q2086"/>
          <cell r="R2086" t="str">
            <v>Sub</v>
          </cell>
          <cell r="S2086" t="str">
            <v>151-180</v>
          </cell>
        </row>
        <row r="2087">
          <cell r="J2087">
            <v>356990200</v>
          </cell>
          <cell r="K2087"/>
          <cell r="L2087"/>
          <cell r="M2087"/>
          <cell r="N2087"/>
          <cell r="O2087"/>
          <cell r="P2087"/>
          <cell r="Q2087"/>
          <cell r="R2087" t="str">
            <v>Standard</v>
          </cell>
          <cell r="S2087" t="str">
            <v>Standard</v>
          </cell>
        </row>
        <row r="2088">
          <cell r="J2088">
            <v>356992115</v>
          </cell>
          <cell r="K2088"/>
          <cell r="L2088"/>
          <cell r="M2088"/>
          <cell r="N2088"/>
          <cell r="O2088"/>
          <cell r="P2088"/>
          <cell r="Q2088"/>
          <cell r="R2088" t="str">
            <v>Standard</v>
          </cell>
          <cell r="S2088" t="str">
            <v>Standard</v>
          </cell>
        </row>
        <row r="2089">
          <cell r="J2089">
            <v>356994240</v>
          </cell>
          <cell r="K2089"/>
          <cell r="L2089"/>
          <cell r="M2089"/>
          <cell r="N2089"/>
          <cell r="O2089"/>
          <cell r="P2089"/>
          <cell r="Q2089"/>
          <cell r="R2089" t="str">
            <v>Standard</v>
          </cell>
          <cell r="S2089" t="str">
            <v>Standard</v>
          </cell>
        </row>
        <row r="2090">
          <cell r="J2090">
            <v>356994253</v>
          </cell>
          <cell r="K2090"/>
          <cell r="L2090"/>
          <cell r="M2090"/>
          <cell r="N2090"/>
          <cell r="O2090"/>
          <cell r="P2090"/>
          <cell r="Q2090"/>
          <cell r="R2090" t="str">
            <v>Standard</v>
          </cell>
          <cell r="S2090" t="str">
            <v>Standard</v>
          </cell>
        </row>
        <row r="2091">
          <cell r="J2091">
            <v>356994296</v>
          </cell>
          <cell r="K2091"/>
          <cell r="L2091"/>
          <cell r="M2091"/>
          <cell r="N2091"/>
          <cell r="O2091"/>
          <cell r="P2091"/>
          <cell r="Q2091"/>
          <cell r="R2091" t="str">
            <v>Standard</v>
          </cell>
          <cell r="S2091" t="str">
            <v>Standard</v>
          </cell>
        </row>
        <row r="2092">
          <cell r="J2092">
            <v>356994354</v>
          </cell>
          <cell r="K2092"/>
          <cell r="L2092"/>
          <cell r="M2092"/>
          <cell r="N2092"/>
          <cell r="O2092"/>
          <cell r="P2092"/>
          <cell r="Q2092"/>
          <cell r="R2092" t="str">
            <v>Standard</v>
          </cell>
          <cell r="S2092" t="str">
            <v>Standard</v>
          </cell>
        </row>
        <row r="2093">
          <cell r="J2093">
            <v>356994582</v>
          </cell>
          <cell r="K2093"/>
          <cell r="L2093"/>
          <cell r="M2093"/>
          <cell r="N2093"/>
          <cell r="O2093"/>
          <cell r="P2093"/>
          <cell r="Q2093"/>
          <cell r="R2093" t="str">
            <v>Standard</v>
          </cell>
          <cell r="S2093" t="str">
            <v>Standard</v>
          </cell>
        </row>
        <row r="2094">
          <cell r="J2094">
            <v>357000402</v>
          </cell>
          <cell r="K2094">
            <v>6906.45</v>
          </cell>
          <cell r="L2094">
            <v>2053.5500000000002</v>
          </cell>
          <cell r="M2094">
            <v>8960</v>
          </cell>
          <cell r="N2094">
            <v>94</v>
          </cell>
          <cell r="O2094">
            <v>94</v>
          </cell>
          <cell r="P2094" t="str">
            <v>Y</v>
          </cell>
          <cell r="Q2094"/>
          <cell r="R2094" t="str">
            <v>Sub</v>
          </cell>
          <cell r="S2094" t="str">
            <v>91-120</v>
          </cell>
        </row>
        <row r="2095">
          <cell r="J2095">
            <v>357000537</v>
          </cell>
          <cell r="K2095">
            <v>5224.1000000000004</v>
          </cell>
          <cell r="L2095">
            <v>1495.9</v>
          </cell>
          <cell r="M2095">
            <v>6720</v>
          </cell>
          <cell r="N2095">
            <v>63</v>
          </cell>
          <cell r="O2095">
            <v>63</v>
          </cell>
          <cell r="P2095" t="str">
            <v>Y</v>
          </cell>
          <cell r="Q2095">
            <v>62</v>
          </cell>
          <cell r="R2095" t="str">
            <v>Sub</v>
          </cell>
          <cell r="S2095" t="str">
            <v>61-90</v>
          </cell>
        </row>
        <row r="2096">
          <cell r="J2096">
            <v>357005481</v>
          </cell>
          <cell r="K2096"/>
          <cell r="L2096"/>
          <cell r="M2096"/>
          <cell r="N2096"/>
          <cell r="O2096"/>
          <cell r="P2096"/>
          <cell r="Q2096"/>
          <cell r="R2096" t="str">
            <v>Standard</v>
          </cell>
          <cell r="S2096" t="str">
            <v>Standard</v>
          </cell>
        </row>
        <row r="2097">
          <cell r="J2097">
            <v>358895395</v>
          </cell>
          <cell r="K2097">
            <v>12110.24</v>
          </cell>
          <cell r="L2097">
            <v>7089.76</v>
          </cell>
          <cell r="M2097">
            <v>19200</v>
          </cell>
          <cell r="N2097">
            <v>214</v>
          </cell>
          <cell r="O2097">
            <v>214</v>
          </cell>
          <cell r="P2097" t="str">
            <v>Y</v>
          </cell>
          <cell r="Q2097"/>
          <cell r="R2097" t="str">
            <v>Sub</v>
          </cell>
          <cell r="S2097" t="str">
            <v>&gt;180</v>
          </cell>
        </row>
        <row r="2098">
          <cell r="J2098">
            <v>357007226</v>
          </cell>
          <cell r="K2098">
            <v>5228.6499999999996</v>
          </cell>
          <cell r="L2098">
            <v>1491.35</v>
          </cell>
          <cell r="M2098">
            <v>6720</v>
          </cell>
          <cell r="N2098">
            <v>63</v>
          </cell>
          <cell r="O2098">
            <v>63</v>
          </cell>
          <cell r="P2098"/>
          <cell r="Q2098"/>
          <cell r="R2098" t="str">
            <v>SMA 2</v>
          </cell>
          <cell r="S2098" t="str">
            <v>61-90</v>
          </cell>
        </row>
        <row r="2099">
          <cell r="J2099">
            <v>357007805</v>
          </cell>
          <cell r="K2099"/>
          <cell r="L2099"/>
          <cell r="M2099"/>
          <cell r="N2099"/>
          <cell r="O2099"/>
          <cell r="P2099"/>
          <cell r="Q2099"/>
          <cell r="R2099" t="str">
            <v>Standard</v>
          </cell>
          <cell r="S2099" t="str">
            <v>Standard</v>
          </cell>
        </row>
        <row r="2100">
          <cell r="J2100">
            <v>357009533</v>
          </cell>
          <cell r="K2100"/>
          <cell r="L2100"/>
          <cell r="M2100"/>
          <cell r="N2100"/>
          <cell r="O2100"/>
          <cell r="P2100"/>
          <cell r="Q2100"/>
          <cell r="R2100" t="str">
            <v>Standard</v>
          </cell>
          <cell r="S2100" t="str">
            <v>Standard</v>
          </cell>
        </row>
        <row r="2101">
          <cell r="J2101">
            <v>358895355</v>
          </cell>
          <cell r="K2101">
            <v>1615.96</v>
          </cell>
          <cell r="L2101">
            <v>624.04</v>
          </cell>
          <cell r="M2101">
            <v>2240</v>
          </cell>
          <cell r="N2101">
            <v>3</v>
          </cell>
          <cell r="O2101">
            <v>3</v>
          </cell>
          <cell r="P2101"/>
          <cell r="Q2101"/>
          <cell r="R2101" t="str">
            <v>SMA 0</v>
          </cell>
          <cell r="S2101" t="str">
            <v>1-30 Days</v>
          </cell>
        </row>
        <row r="2102">
          <cell r="J2102">
            <v>357013671</v>
          </cell>
          <cell r="K2102">
            <v>17354.849999999999</v>
          </cell>
          <cell r="L2102">
            <v>7285.15</v>
          </cell>
          <cell r="M2102">
            <v>24640</v>
          </cell>
          <cell r="N2102">
            <v>306</v>
          </cell>
          <cell r="O2102">
            <v>306</v>
          </cell>
          <cell r="P2102" t="str">
            <v>Y</v>
          </cell>
          <cell r="Q2102"/>
          <cell r="R2102" t="str">
            <v>W/O for written off cases</v>
          </cell>
          <cell r="S2102" t="str">
            <v>&gt;180</v>
          </cell>
        </row>
        <row r="2103">
          <cell r="J2103">
            <v>357014284</v>
          </cell>
          <cell r="K2103"/>
          <cell r="L2103"/>
          <cell r="M2103"/>
          <cell r="N2103"/>
          <cell r="O2103"/>
          <cell r="P2103"/>
          <cell r="Q2103"/>
          <cell r="R2103" t="str">
            <v>Standard</v>
          </cell>
          <cell r="S2103" t="str">
            <v>Standard</v>
          </cell>
        </row>
        <row r="2104">
          <cell r="J2104">
            <v>357024144</v>
          </cell>
          <cell r="K2104"/>
          <cell r="L2104"/>
          <cell r="M2104"/>
          <cell r="N2104"/>
          <cell r="O2104"/>
          <cell r="P2104"/>
          <cell r="Q2104"/>
          <cell r="R2104" t="str">
            <v>Standard</v>
          </cell>
          <cell r="S2104" t="str">
            <v>Standard</v>
          </cell>
        </row>
        <row r="2105">
          <cell r="J2105">
            <v>357064419</v>
          </cell>
          <cell r="K2105"/>
          <cell r="L2105"/>
          <cell r="M2105"/>
          <cell r="N2105"/>
          <cell r="O2105"/>
          <cell r="P2105"/>
          <cell r="Q2105"/>
          <cell r="R2105" t="str">
            <v>Standard</v>
          </cell>
          <cell r="S2105" t="str">
            <v>Standard</v>
          </cell>
        </row>
        <row r="2106">
          <cell r="J2106">
            <v>357065969</v>
          </cell>
          <cell r="K2106">
            <v>16014.04</v>
          </cell>
          <cell r="L2106">
            <v>6385.96</v>
          </cell>
          <cell r="M2106">
            <v>22400</v>
          </cell>
          <cell r="N2106">
            <v>306</v>
          </cell>
          <cell r="O2106">
            <v>306</v>
          </cell>
          <cell r="P2106" t="str">
            <v>Y</v>
          </cell>
          <cell r="Q2106"/>
          <cell r="R2106" t="str">
            <v>W/O for written off cases</v>
          </cell>
          <cell r="S2106" t="str">
            <v>&gt;180</v>
          </cell>
        </row>
        <row r="2107">
          <cell r="J2107">
            <v>357067645</v>
          </cell>
          <cell r="K2107"/>
          <cell r="L2107"/>
          <cell r="M2107"/>
          <cell r="N2107"/>
          <cell r="O2107"/>
          <cell r="P2107"/>
          <cell r="Q2107"/>
          <cell r="R2107" t="str">
            <v>Standard</v>
          </cell>
          <cell r="S2107" t="str">
            <v>Standard</v>
          </cell>
        </row>
        <row r="2108">
          <cell r="J2108">
            <v>358895497</v>
          </cell>
          <cell r="K2108">
            <v>1482.86</v>
          </cell>
          <cell r="L2108">
            <v>757.14</v>
          </cell>
          <cell r="M2108">
            <v>2240</v>
          </cell>
          <cell r="N2108">
            <v>3</v>
          </cell>
          <cell r="O2108">
            <v>3</v>
          </cell>
          <cell r="P2108"/>
          <cell r="Q2108"/>
          <cell r="R2108" t="str">
            <v>SMA 0</v>
          </cell>
          <cell r="S2108" t="str">
            <v>1-30 Days</v>
          </cell>
        </row>
        <row r="2109">
          <cell r="J2109">
            <v>357161739</v>
          </cell>
          <cell r="K2109"/>
          <cell r="L2109"/>
          <cell r="M2109"/>
          <cell r="N2109"/>
          <cell r="O2109"/>
          <cell r="P2109"/>
          <cell r="Q2109"/>
          <cell r="R2109" t="str">
            <v>Standard</v>
          </cell>
          <cell r="S2109" t="str">
            <v>Standard</v>
          </cell>
        </row>
        <row r="2110">
          <cell r="J2110">
            <v>357167566</v>
          </cell>
          <cell r="K2110"/>
          <cell r="L2110"/>
          <cell r="M2110"/>
          <cell r="N2110"/>
          <cell r="O2110"/>
          <cell r="P2110"/>
          <cell r="Q2110"/>
          <cell r="R2110" t="str">
            <v>Standard</v>
          </cell>
          <cell r="S2110" t="str">
            <v>Standard</v>
          </cell>
        </row>
        <row r="2111">
          <cell r="J2111">
            <v>357179085</v>
          </cell>
          <cell r="K2111"/>
          <cell r="L2111"/>
          <cell r="M2111"/>
          <cell r="N2111"/>
          <cell r="O2111"/>
          <cell r="P2111"/>
          <cell r="Q2111"/>
          <cell r="R2111" t="str">
            <v>Standard</v>
          </cell>
          <cell r="S2111" t="str">
            <v>Standard</v>
          </cell>
        </row>
        <row r="2112">
          <cell r="J2112">
            <v>357180756</v>
          </cell>
          <cell r="K2112">
            <v>5151.32</v>
          </cell>
          <cell r="L2112">
            <v>1568.68</v>
          </cell>
          <cell r="M2112">
            <v>6720</v>
          </cell>
          <cell r="N2112">
            <v>93</v>
          </cell>
          <cell r="O2112">
            <v>93</v>
          </cell>
          <cell r="P2112" t="str">
            <v>Y</v>
          </cell>
          <cell r="Q2112"/>
          <cell r="R2112" t="str">
            <v>Sub</v>
          </cell>
          <cell r="S2112" t="str">
            <v>91-120</v>
          </cell>
        </row>
        <row r="2113">
          <cell r="J2113">
            <v>357206063</v>
          </cell>
          <cell r="K2113"/>
          <cell r="L2113"/>
          <cell r="M2113"/>
          <cell r="N2113"/>
          <cell r="O2113"/>
          <cell r="P2113"/>
          <cell r="Q2113"/>
          <cell r="R2113" t="str">
            <v>Standard</v>
          </cell>
          <cell r="S2113" t="str">
            <v>Standard</v>
          </cell>
        </row>
        <row r="2114">
          <cell r="J2114">
            <v>357219417</v>
          </cell>
          <cell r="K2114"/>
          <cell r="L2114"/>
          <cell r="M2114"/>
          <cell r="N2114"/>
          <cell r="O2114"/>
          <cell r="P2114"/>
          <cell r="Q2114"/>
          <cell r="R2114" t="str">
            <v>Standard</v>
          </cell>
          <cell r="S2114" t="str">
            <v>Standard</v>
          </cell>
        </row>
        <row r="2115">
          <cell r="J2115">
            <v>357237533</v>
          </cell>
          <cell r="K2115"/>
          <cell r="L2115"/>
          <cell r="M2115"/>
          <cell r="N2115"/>
          <cell r="O2115"/>
          <cell r="P2115"/>
          <cell r="Q2115"/>
          <cell r="R2115" t="str">
            <v>Standard</v>
          </cell>
          <cell r="S2115" t="str">
            <v>Standard</v>
          </cell>
        </row>
        <row r="2116">
          <cell r="J2116">
            <v>357238056</v>
          </cell>
          <cell r="K2116"/>
          <cell r="L2116"/>
          <cell r="M2116"/>
          <cell r="N2116"/>
          <cell r="O2116"/>
          <cell r="P2116"/>
          <cell r="Q2116"/>
          <cell r="R2116" t="str">
            <v>Standard</v>
          </cell>
          <cell r="S2116" t="str">
            <v>Standard</v>
          </cell>
        </row>
        <row r="2117">
          <cell r="J2117">
            <v>357239053</v>
          </cell>
          <cell r="K2117"/>
          <cell r="L2117"/>
          <cell r="M2117"/>
          <cell r="N2117"/>
          <cell r="O2117"/>
          <cell r="P2117"/>
          <cell r="Q2117"/>
          <cell r="R2117" t="str">
            <v>Standard</v>
          </cell>
          <cell r="S2117" t="str">
            <v>Standard</v>
          </cell>
        </row>
        <row r="2118">
          <cell r="J2118">
            <v>357249106</v>
          </cell>
          <cell r="K2118"/>
          <cell r="L2118"/>
          <cell r="M2118"/>
          <cell r="N2118"/>
          <cell r="O2118"/>
          <cell r="P2118"/>
          <cell r="Q2118"/>
          <cell r="R2118" t="str">
            <v>Standard</v>
          </cell>
          <cell r="S2118" t="str">
            <v>Standard</v>
          </cell>
        </row>
        <row r="2119">
          <cell r="J2119">
            <v>357301929</v>
          </cell>
          <cell r="K2119">
            <v>14160.35</v>
          </cell>
          <cell r="L2119">
            <v>5999.65</v>
          </cell>
          <cell r="M2119">
            <v>20160</v>
          </cell>
          <cell r="N2119">
            <v>269</v>
          </cell>
          <cell r="O2119">
            <v>269</v>
          </cell>
          <cell r="P2119" t="str">
            <v>Y</v>
          </cell>
          <cell r="Q2119"/>
          <cell r="R2119" t="str">
            <v>W/O for written off cases</v>
          </cell>
          <cell r="S2119" t="str">
            <v>&gt;180</v>
          </cell>
        </row>
        <row r="2120">
          <cell r="J2120">
            <v>357302558</v>
          </cell>
          <cell r="K2120"/>
          <cell r="L2120"/>
          <cell r="M2120"/>
          <cell r="N2120"/>
          <cell r="O2120"/>
          <cell r="P2120"/>
          <cell r="Q2120"/>
          <cell r="R2120" t="str">
            <v>Standard</v>
          </cell>
          <cell r="S2120" t="str">
            <v>Standard</v>
          </cell>
        </row>
        <row r="2121">
          <cell r="J2121">
            <v>357302825</v>
          </cell>
          <cell r="K2121"/>
          <cell r="L2121"/>
          <cell r="M2121"/>
          <cell r="N2121"/>
          <cell r="O2121"/>
          <cell r="P2121"/>
          <cell r="Q2121"/>
          <cell r="R2121" t="str">
            <v>Standard</v>
          </cell>
          <cell r="S2121" t="str">
            <v>Standard</v>
          </cell>
        </row>
        <row r="2122">
          <cell r="J2122">
            <v>357331866</v>
          </cell>
          <cell r="K2122"/>
          <cell r="L2122"/>
          <cell r="M2122"/>
          <cell r="N2122"/>
          <cell r="O2122"/>
          <cell r="P2122"/>
          <cell r="Q2122"/>
          <cell r="R2122" t="str">
            <v>Standard</v>
          </cell>
          <cell r="S2122" t="str">
            <v>Standard</v>
          </cell>
        </row>
        <row r="2123">
          <cell r="J2123">
            <v>357332284</v>
          </cell>
          <cell r="K2123"/>
          <cell r="L2123"/>
          <cell r="M2123"/>
          <cell r="N2123"/>
          <cell r="O2123"/>
          <cell r="P2123"/>
          <cell r="Q2123"/>
          <cell r="R2123" t="str">
            <v>Standard</v>
          </cell>
          <cell r="S2123" t="str">
            <v>Standard</v>
          </cell>
        </row>
        <row r="2124">
          <cell r="J2124">
            <v>357336947</v>
          </cell>
          <cell r="K2124"/>
          <cell r="L2124"/>
          <cell r="M2124"/>
          <cell r="N2124"/>
          <cell r="O2124"/>
          <cell r="P2124"/>
          <cell r="Q2124"/>
          <cell r="R2124" t="str">
            <v>Standard</v>
          </cell>
          <cell r="S2124" t="str">
            <v>Standard</v>
          </cell>
        </row>
        <row r="2125">
          <cell r="J2125">
            <v>357338769</v>
          </cell>
          <cell r="K2125"/>
          <cell r="L2125"/>
          <cell r="M2125"/>
          <cell r="N2125"/>
          <cell r="O2125"/>
          <cell r="P2125"/>
          <cell r="Q2125"/>
          <cell r="R2125" t="str">
            <v>Standard</v>
          </cell>
          <cell r="S2125" t="str">
            <v>Standard</v>
          </cell>
        </row>
        <row r="2126">
          <cell r="J2126">
            <v>357342296</v>
          </cell>
          <cell r="K2126"/>
          <cell r="L2126"/>
          <cell r="M2126"/>
          <cell r="N2126"/>
          <cell r="O2126"/>
          <cell r="P2126"/>
          <cell r="Q2126"/>
          <cell r="R2126" t="str">
            <v>Standard</v>
          </cell>
          <cell r="S2126" t="str">
            <v>Standard</v>
          </cell>
        </row>
        <row r="2127">
          <cell r="J2127">
            <v>357342844</v>
          </cell>
          <cell r="K2127"/>
          <cell r="L2127"/>
          <cell r="M2127"/>
          <cell r="N2127"/>
          <cell r="O2127"/>
          <cell r="P2127"/>
          <cell r="Q2127"/>
          <cell r="R2127" t="str">
            <v>Standard</v>
          </cell>
          <cell r="S2127" t="str">
            <v>Standard</v>
          </cell>
        </row>
        <row r="2128">
          <cell r="J2128">
            <v>357343450</v>
          </cell>
          <cell r="K2128"/>
          <cell r="L2128"/>
          <cell r="M2128"/>
          <cell r="N2128"/>
          <cell r="O2128"/>
          <cell r="P2128"/>
          <cell r="Q2128"/>
          <cell r="R2128" t="str">
            <v>Standard</v>
          </cell>
          <cell r="S2128" t="str">
            <v>Standard</v>
          </cell>
        </row>
        <row r="2129">
          <cell r="J2129">
            <v>357351026</v>
          </cell>
          <cell r="K2129"/>
          <cell r="L2129"/>
          <cell r="M2129"/>
          <cell r="N2129"/>
          <cell r="O2129"/>
          <cell r="P2129"/>
          <cell r="Q2129"/>
          <cell r="R2129" t="str">
            <v>Standard</v>
          </cell>
          <cell r="S2129" t="str">
            <v>Standard</v>
          </cell>
        </row>
        <row r="2130">
          <cell r="J2130">
            <v>357351136</v>
          </cell>
          <cell r="K2130"/>
          <cell r="L2130"/>
          <cell r="M2130"/>
          <cell r="N2130"/>
          <cell r="O2130"/>
          <cell r="P2130"/>
          <cell r="Q2130"/>
          <cell r="R2130" t="str">
            <v>Standard</v>
          </cell>
          <cell r="S2130" t="str">
            <v>Standard</v>
          </cell>
        </row>
        <row r="2131">
          <cell r="J2131">
            <v>357351235</v>
          </cell>
          <cell r="K2131"/>
          <cell r="L2131"/>
          <cell r="M2131"/>
          <cell r="N2131"/>
          <cell r="O2131"/>
          <cell r="P2131"/>
          <cell r="Q2131"/>
          <cell r="R2131" t="str">
            <v>Standard</v>
          </cell>
          <cell r="S2131" t="str">
            <v>Standard</v>
          </cell>
        </row>
        <row r="2132">
          <cell r="J2132">
            <v>357351382</v>
          </cell>
          <cell r="K2132"/>
          <cell r="L2132"/>
          <cell r="M2132"/>
          <cell r="N2132"/>
          <cell r="O2132"/>
          <cell r="P2132"/>
          <cell r="Q2132"/>
          <cell r="R2132" t="str">
            <v>Standard</v>
          </cell>
          <cell r="S2132" t="str">
            <v>Standard</v>
          </cell>
        </row>
        <row r="2133">
          <cell r="J2133">
            <v>357351644</v>
          </cell>
          <cell r="K2133"/>
          <cell r="L2133"/>
          <cell r="M2133"/>
          <cell r="N2133"/>
          <cell r="O2133"/>
          <cell r="P2133"/>
          <cell r="Q2133"/>
          <cell r="R2133" t="str">
            <v>Standard</v>
          </cell>
          <cell r="S2133" t="str">
            <v>Standard</v>
          </cell>
        </row>
        <row r="2134">
          <cell r="J2134">
            <v>357365566</v>
          </cell>
          <cell r="K2134"/>
          <cell r="L2134"/>
          <cell r="M2134"/>
          <cell r="N2134"/>
          <cell r="O2134"/>
          <cell r="P2134"/>
          <cell r="Q2134"/>
          <cell r="R2134" t="str">
            <v>Standard</v>
          </cell>
          <cell r="S2134" t="str">
            <v>Standard</v>
          </cell>
        </row>
        <row r="2135">
          <cell r="J2135">
            <v>357366296</v>
          </cell>
          <cell r="K2135"/>
          <cell r="L2135"/>
          <cell r="M2135"/>
          <cell r="N2135"/>
          <cell r="O2135"/>
          <cell r="P2135"/>
          <cell r="Q2135"/>
          <cell r="R2135" t="str">
            <v>Standard</v>
          </cell>
          <cell r="S2135" t="str">
            <v>Standard</v>
          </cell>
        </row>
        <row r="2136">
          <cell r="J2136">
            <v>357368839</v>
          </cell>
          <cell r="K2136"/>
          <cell r="L2136"/>
          <cell r="M2136"/>
          <cell r="N2136"/>
          <cell r="O2136"/>
          <cell r="P2136"/>
          <cell r="Q2136"/>
          <cell r="R2136" t="str">
            <v>Standard</v>
          </cell>
          <cell r="S2136" t="str">
            <v>Standard</v>
          </cell>
        </row>
        <row r="2137">
          <cell r="J2137">
            <v>357369049</v>
          </cell>
          <cell r="K2137"/>
          <cell r="L2137"/>
          <cell r="M2137"/>
          <cell r="N2137"/>
          <cell r="O2137"/>
          <cell r="P2137"/>
          <cell r="Q2137"/>
          <cell r="R2137" t="str">
            <v>Standard</v>
          </cell>
          <cell r="S2137" t="str">
            <v>Standard</v>
          </cell>
        </row>
        <row r="2138">
          <cell r="J2138">
            <v>357369350</v>
          </cell>
          <cell r="K2138"/>
          <cell r="L2138"/>
          <cell r="M2138"/>
          <cell r="N2138"/>
          <cell r="O2138"/>
          <cell r="P2138"/>
          <cell r="Q2138"/>
          <cell r="R2138" t="str">
            <v>Standard</v>
          </cell>
          <cell r="S2138" t="str">
            <v>Standard</v>
          </cell>
        </row>
        <row r="2139">
          <cell r="J2139">
            <v>357373432</v>
          </cell>
          <cell r="K2139"/>
          <cell r="L2139"/>
          <cell r="M2139"/>
          <cell r="N2139"/>
          <cell r="O2139"/>
          <cell r="P2139"/>
          <cell r="Q2139"/>
          <cell r="R2139" t="str">
            <v>Standard</v>
          </cell>
          <cell r="S2139" t="str">
            <v>Standard</v>
          </cell>
        </row>
        <row r="2140">
          <cell r="J2140">
            <v>357375950</v>
          </cell>
          <cell r="K2140">
            <v>14171.98</v>
          </cell>
          <cell r="L2140">
            <v>5988.02</v>
          </cell>
          <cell r="M2140">
            <v>20160</v>
          </cell>
          <cell r="N2140">
            <v>275</v>
          </cell>
          <cell r="O2140">
            <v>275</v>
          </cell>
          <cell r="P2140" t="str">
            <v>Y</v>
          </cell>
          <cell r="Q2140"/>
          <cell r="R2140" t="str">
            <v>W/O for written off cases</v>
          </cell>
          <cell r="S2140" t="str">
            <v>&gt;180</v>
          </cell>
        </row>
        <row r="2141">
          <cell r="J2141">
            <v>357376504</v>
          </cell>
          <cell r="K2141">
            <v>15606.84</v>
          </cell>
          <cell r="L2141">
            <v>6793.16</v>
          </cell>
          <cell r="M2141">
            <v>22400</v>
          </cell>
          <cell r="N2141">
            <v>306</v>
          </cell>
          <cell r="O2141">
            <v>306</v>
          </cell>
          <cell r="P2141" t="str">
            <v>Y</v>
          </cell>
          <cell r="Q2141"/>
          <cell r="R2141" t="str">
            <v>W/O for written off cases</v>
          </cell>
          <cell r="S2141" t="str">
            <v>&gt;180</v>
          </cell>
        </row>
        <row r="2142">
          <cell r="J2142">
            <v>357409650</v>
          </cell>
          <cell r="K2142"/>
          <cell r="L2142"/>
          <cell r="M2142"/>
          <cell r="N2142"/>
          <cell r="O2142"/>
          <cell r="P2142"/>
          <cell r="Q2142"/>
          <cell r="R2142" t="str">
            <v>Standard</v>
          </cell>
          <cell r="S2142" t="str">
            <v>Standard</v>
          </cell>
        </row>
        <row r="2143">
          <cell r="J2143">
            <v>357419968</v>
          </cell>
          <cell r="K2143">
            <v>1779.96</v>
          </cell>
          <cell r="L2143">
            <v>460.04</v>
          </cell>
          <cell r="M2143">
            <v>2240</v>
          </cell>
          <cell r="N2143">
            <v>3</v>
          </cell>
          <cell r="O2143">
            <v>3</v>
          </cell>
          <cell r="P2143"/>
          <cell r="Q2143"/>
          <cell r="R2143" t="str">
            <v>SMA 0</v>
          </cell>
          <cell r="S2143" t="str">
            <v>1-30 Days</v>
          </cell>
        </row>
        <row r="2144">
          <cell r="J2144">
            <v>357427465</v>
          </cell>
          <cell r="K2144">
            <v>6798.16</v>
          </cell>
          <cell r="L2144">
            <v>2161.84</v>
          </cell>
          <cell r="M2144">
            <v>8960</v>
          </cell>
          <cell r="N2144">
            <v>94</v>
          </cell>
          <cell r="O2144">
            <v>94</v>
          </cell>
          <cell r="P2144" t="str">
            <v>Y</v>
          </cell>
          <cell r="Q2144"/>
          <cell r="R2144" t="str">
            <v>Sub</v>
          </cell>
          <cell r="S2144" t="str">
            <v>91-120</v>
          </cell>
        </row>
        <row r="2145">
          <cell r="J2145">
            <v>359472103</v>
          </cell>
          <cell r="K2145"/>
          <cell r="L2145"/>
          <cell r="M2145"/>
          <cell r="N2145"/>
          <cell r="O2145"/>
          <cell r="P2145"/>
          <cell r="Q2145"/>
          <cell r="R2145" t="str">
            <v>Standard</v>
          </cell>
          <cell r="S2145" t="str">
            <v>Standard</v>
          </cell>
        </row>
        <row r="2146">
          <cell r="J2146">
            <v>357447813</v>
          </cell>
          <cell r="K2146"/>
          <cell r="L2146"/>
          <cell r="M2146"/>
          <cell r="N2146"/>
          <cell r="O2146"/>
          <cell r="P2146"/>
          <cell r="Q2146"/>
          <cell r="R2146" t="str">
            <v>Standard</v>
          </cell>
          <cell r="S2146" t="str">
            <v>Standard</v>
          </cell>
        </row>
        <row r="2147">
          <cell r="J2147">
            <v>358895403</v>
          </cell>
          <cell r="K2147"/>
          <cell r="L2147"/>
          <cell r="M2147"/>
          <cell r="N2147"/>
          <cell r="O2147"/>
          <cell r="P2147"/>
          <cell r="Q2147"/>
          <cell r="R2147" t="str">
            <v>Standard</v>
          </cell>
          <cell r="S2147" t="str">
            <v>Standard</v>
          </cell>
        </row>
        <row r="2148">
          <cell r="J2148">
            <v>357461616</v>
          </cell>
          <cell r="K2148"/>
          <cell r="L2148"/>
          <cell r="M2148"/>
          <cell r="N2148"/>
          <cell r="O2148"/>
          <cell r="P2148"/>
          <cell r="Q2148"/>
          <cell r="R2148" t="str">
            <v>Standard</v>
          </cell>
          <cell r="S2148" t="str">
            <v>Standard</v>
          </cell>
        </row>
        <row r="2149">
          <cell r="J2149">
            <v>357464407</v>
          </cell>
          <cell r="K2149">
            <v>6660.22</v>
          </cell>
          <cell r="L2149">
            <v>2299.7800000000002</v>
          </cell>
          <cell r="M2149">
            <v>8960</v>
          </cell>
          <cell r="N2149">
            <v>117</v>
          </cell>
          <cell r="O2149">
            <v>117</v>
          </cell>
          <cell r="P2149" t="str">
            <v>Y</v>
          </cell>
          <cell r="Q2149"/>
          <cell r="R2149" t="str">
            <v>Sub</v>
          </cell>
          <cell r="S2149" t="str">
            <v>91-120</v>
          </cell>
        </row>
        <row r="2150">
          <cell r="J2150">
            <v>357464561</v>
          </cell>
          <cell r="K2150">
            <v>1747.17</v>
          </cell>
          <cell r="L2150">
            <v>492.83</v>
          </cell>
          <cell r="M2150">
            <v>2240</v>
          </cell>
          <cell r="N2150">
            <v>26</v>
          </cell>
          <cell r="O2150">
            <v>26</v>
          </cell>
          <cell r="P2150"/>
          <cell r="Q2150"/>
          <cell r="R2150" t="str">
            <v>SMA 0</v>
          </cell>
          <cell r="S2150" t="str">
            <v>1-30 Days</v>
          </cell>
        </row>
        <row r="2151">
          <cell r="J2151">
            <v>357465047</v>
          </cell>
          <cell r="K2151"/>
          <cell r="L2151"/>
          <cell r="M2151"/>
          <cell r="N2151"/>
          <cell r="O2151"/>
          <cell r="P2151"/>
          <cell r="Q2151"/>
          <cell r="R2151" t="str">
            <v>Standard</v>
          </cell>
          <cell r="S2151" t="str">
            <v>Standard</v>
          </cell>
        </row>
        <row r="2152">
          <cell r="J2152">
            <v>357465407</v>
          </cell>
          <cell r="K2152"/>
          <cell r="L2152"/>
          <cell r="M2152"/>
          <cell r="N2152"/>
          <cell r="O2152"/>
          <cell r="P2152"/>
          <cell r="Q2152"/>
          <cell r="R2152" t="str">
            <v>Standard</v>
          </cell>
          <cell r="S2152" t="str">
            <v>Standard</v>
          </cell>
        </row>
        <row r="2153">
          <cell r="J2153">
            <v>357475046</v>
          </cell>
          <cell r="K2153"/>
          <cell r="L2153"/>
          <cell r="M2153"/>
          <cell r="N2153"/>
          <cell r="O2153"/>
          <cell r="P2153"/>
          <cell r="Q2153"/>
          <cell r="R2153" t="str">
            <v>Standard</v>
          </cell>
          <cell r="S2153" t="str">
            <v>Standard</v>
          </cell>
        </row>
        <row r="2154">
          <cell r="J2154">
            <v>357477396</v>
          </cell>
          <cell r="K2154"/>
          <cell r="L2154"/>
          <cell r="M2154"/>
          <cell r="N2154"/>
          <cell r="O2154"/>
          <cell r="P2154"/>
          <cell r="Q2154"/>
          <cell r="R2154" t="str">
            <v>Standard</v>
          </cell>
          <cell r="S2154" t="str">
            <v>Standard</v>
          </cell>
        </row>
        <row r="2155">
          <cell r="J2155">
            <v>357485878</v>
          </cell>
          <cell r="K2155"/>
          <cell r="L2155"/>
          <cell r="M2155"/>
          <cell r="N2155"/>
          <cell r="O2155"/>
          <cell r="P2155"/>
          <cell r="Q2155"/>
          <cell r="R2155" t="str">
            <v>Standard</v>
          </cell>
          <cell r="S2155" t="str">
            <v>Standard</v>
          </cell>
        </row>
        <row r="2156">
          <cell r="J2156">
            <v>357486259</v>
          </cell>
          <cell r="K2156">
            <v>1784.81</v>
          </cell>
          <cell r="L2156">
            <v>455.19</v>
          </cell>
          <cell r="M2156">
            <v>2240</v>
          </cell>
          <cell r="N2156">
            <v>3</v>
          </cell>
          <cell r="O2156">
            <v>3</v>
          </cell>
          <cell r="P2156"/>
          <cell r="Q2156"/>
          <cell r="R2156" t="str">
            <v>SMA 0</v>
          </cell>
          <cell r="S2156" t="str">
            <v>1-30 Days</v>
          </cell>
        </row>
        <row r="2157">
          <cell r="J2157">
            <v>357495240</v>
          </cell>
          <cell r="K2157"/>
          <cell r="L2157"/>
          <cell r="M2157"/>
          <cell r="N2157"/>
          <cell r="O2157"/>
          <cell r="P2157"/>
          <cell r="Q2157"/>
          <cell r="R2157" t="str">
            <v>Standard</v>
          </cell>
          <cell r="S2157" t="str">
            <v>Standard</v>
          </cell>
        </row>
        <row r="2158">
          <cell r="J2158">
            <v>357496788</v>
          </cell>
          <cell r="K2158"/>
          <cell r="L2158"/>
          <cell r="M2158"/>
          <cell r="N2158"/>
          <cell r="O2158"/>
          <cell r="P2158"/>
          <cell r="Q2158"/>
          <cell r="R2158" t="str">
            <v>Standard</v>
          </cell>
          <cell r="S2158" t="str">
            <v>Standard</v>
          </cell>
        </row>
        <row r="2159">
          <cell r="J2159">
            <v>357500629</v>
          </cell>
          <cell r="K2159"/>
          <cell r="L2159"/>
          <cell r="M2159"/>
          <cell r="N2159"/>
          <cell r="O2159"/>
          <cell r="P2159"/>
          <cell r="Q2159"/>
          <cell r="R2159" t="str">
            <v>Standard</v>
          </cell>
          <cell r="S2159" t="str">
            <v>Standard</v>
          </cell>
        </row>
        <row r="2160">
          <cell r="J2160">
            <v>357505399</v>
          </cell>
          <cell r="K2160"/>
          <cell r="L2160"/>
          <cell r="M2160"/>
          <cell r="N2160"/>
          <cell r="O2160"/>
          <cell r="P2160"/>
          <cell r="Q2160"/>
          <cell r="R2160" t="str">
            <v>Standard</v>
          </cell>
          <cell r="S2160" t="str">
            <v>Standard</v>
          </cell>
        </row>
        <row r="2161">
          <cell r="J2161">
            <v>357511058</v>
          </cell>
          <cell r="K2161"/>
          <cell r="L2161"/>
          <cell r="M2161"/>
          <cell r="N2161"/>
          <cell r="O2161"/>
          <cell r="P2161"/>
          <cell r="Q2161"/>
          <cell r="R2161" t="str">
            <v>Standard</v>
          </cell>
          <cell r="S2161" t="str">
            <v>Standard</v>
          </cell>
        </row>
        <row r="2162">
          <cell r="J2162">
            <v>357521729</v>
          </cell>
          <cell r="K2162"/>
          <cell r="L2162"/>
          <cell r="M2162"/>
          <cell r="N2162"/>
          <cell r="O2162"/>
          <cell r="P2162"/>
          <cell r="Q2162"/>
          <cell r="R2162" t="str">
            <v>Standard</v>
          </cell>
          <cell r="S2162" t="str">
            <v>Standard</v>
          </cell>
        </row>
        <row r="2163">
          <cell r="J2163">
            <v>357524942</v>
          </cell>
          <cell r="K2163">
            <v>5023.78</v>
          </cell>
          <cell r="L2163">
            <v>1696.22</v>
          </cell>
          <cell r="M2163">
            <v>6720</v>
          </cell>
          <cell r="N2163">
            <v>90</v>
          </cell>
          <cell r="O2163">
            <v>90</v>
          </cell>
          <cell r="P2163" t="str">
            <v>Y</v>
          </cell>
          <cell r="Q2163">
            <v>89</v>
          </cell>
          <cell r="R2163" t="str">
            <v>Sub</v>
          </cell>
          <cell r="S2163" t="str">
            <v>61-90</v>
          </cell>
        </row>
        <row r="2164">
          <cell r="J2164">
            <v>357536177</v>
          </cell>
          <cell r="K2164"/>
          <cell r="L2164"/>
          <cell r="M2164"/>
          <cell r="N2164"/>
          <cell r="O2164"/>
          <cell r="P2164"/>
          <cell r="Q2164"/>
          <cell r="R2164" t="str">
            <v>Standard</v>
          </cell>
          <cell r="S2164" t="str">
            <v>Standard</v>
          </cell>
        </row>
        <row r="2165">
          <cell r="J2165">
            <v>357537223</v>
          </cell>
          <cell r="K2165">
            <v>1793.13</v>
          </cell>
          <cell r="L2165">
            <v>446.87</v>
          </cell>
          <cell r="M2165">
            <v>2240</v>
          </cell>
          <cell r="N2165">
            <v>3</v>
          </cell>
          <cell r="O2165">
            <v>3</v>
          </cell>
          <cell r="P2165"/>
          <cell r="Q2165"/>
          <cell r="R2165" t="str">
            <v>SMA 0</v>
          </cell>
          <cell r="S2165" t="str">
            <v>1-30 Days</v>
          </cell>
        </row>
        <row r="2166">
          <cell r="J2166">
            <v>357539045</v>
          </cell>
          <cell r="K2166"/>
          <cell r="L2166"/>
          <cell r="M2166"/>
          <cell r="N2166"/>
          <cell r="O2166"/>
          <cell r="P2166"/>
          <cell r="Q2166"/>
          <cell r="R2166" t="str">
            <v>Standard</v>
          </cell>
          <cell r="S2166" t="str">
            <v>Standard</v>
          </cell>
        </row>
        <row r="2167">
          <cell r="J2167">
            <v>357541368</v>
          </cell>
          <cell r="K2167">
            <v>1784.81</v>
          </cell>
          <cell r="L2167">
            <v>455.19</v>
          </cell>
          <cell r="M2167">
            <v>2240</v>
          </cell>
          <cell r="N2167">
            <v>3</v>
          </cell>
          <cell r="O2167">
            <v>3</v>
          </cell>
          <cell r="P2167"/>
          <cell r="Q2167"/>
          <cell r="R2167" t="str">
            <v>SMA 0</v>
          </cell>
          <cell r="S2167" t="str">
            <v>1-30 Days</v>
          </cell>
        </row>
        <row r="2168">
          <cell r="J2168">
            <v>357549526</v>
          </cell>
          <cell r="K2168"/>
          <cell r="L2168"/>
          <cell r="M2168"/>
          <cell r="N2168"/>
          <cell r="O2168"/>
          <cell r="P2168"/>
          <cell r="Q2168"/>
          <cell r="R2168" t="str">
            <v>Standard</v>
          </cell>
          <cell r="S2168" t="str">
            <v>Standard</v>
          </cell>
        </row>
        <row r="2169">
          <cell r="J2169">
            <v>357553842</v>
          </cell>
          <cell r="K2169"/>
          <cell r="L2169"/>
          <cell r="M2169"/>
          <cell r="N2169"/>
          <cell r="O2169"/>
          <cell r="P2169"/>
          <cell r="Q2169"/>
          <cell r="R2169" t="str">
            <v>Standard</v>
          </cell>
          <cell r="S2169" t="str">
            <v>Standard</v>
          </cell>
        </row>
        <row r="2170">
          <cell r="J2170">
            <v>357554544</v>
          </cell>
          <cell r="K2170"/>
          <cell r="L2170"/>
          <cell r="M2170"/>
          <cell r="N2170"/>
          <cell r="O2170"/>
          <cell r="P2170"/>
          <cell r="Q2170"/>
          <cell r="R2170" t="str">
            <v>Standard</v>
          </cell>
          <cell r="S2170" t="str">
            <v>Standard</v>
          </cell>
        </row>
        <row r="2171">
          <cell r="J2171">
            <v>357606967</v>
          </cell>
          <cell r="K2171"/>
          <cell r="L2171"/>
          <cell r="M2171"/>
          <cell r="N2171"/>
          <cell r="O2171"/>
          <cell r="P2171"/>
          <cell r="Q2171"/>
          <cell r="R2171" t="str">
            <v>Standard</v>
          </cell>
          <cell r="S2171" t="str">
            <v>Standard</v>
          </cell>
        </row>
        <row r="2172">
          <cell r="J2172">
            <v>357668196</v>
          </cell>
          <cell r="K2172"/>
          <cell r="L2172"/>
          <cell r="M2172"/>
          <cell r="N2172"/>
          <cell r="O2172"/>
          <cell r="P2172"/>
          <cell r="Q2172"/>
          <cell r="R2172" t="str">
            <v>Standard</v>
          </cell>
          <cell r="S2172" t="str">
            <v>Standard</v>
          </cell>
        </row>
        <row r="2173">
          <cell r="J2173">
            <v>357761099</v>
          </cell>
          <cell r="K2173"/>
          <cell r="L2173"/>
          <cell r="M2173"/>
          <cell r="N2173"/>
          <cell r="O2173"/>
          <cell r="P2173"/>
          <cell r="Q2173"/>
          <cell r="R2173" t="str">
            <v>Standard</v>
          </cell>
          <cell r="S2173" t="str">
            <v>Standard</v>
          </cell>
        </row>
        <row r="2174">
          <cell r="J2174">
            <v>357763363</v>
          </cell>
          <cell r="K2174"/>
          <cell r="L2174"/>
          <cell r="M2174"/>
          <cell r="N2174"/>
          <cell r="O2174"/>
          <cell r="P2174"/>
          <cell r="Q2174"/>
          <cell r="R2174" t="str">
            <v>Standard</v>
          </cell>
          <cell r="S2174" t="str">
            <v>Standard</v>
          </cell>
        </row>
        <row r="2175">
          <cell r="J2175">
            <v>357790256</v>
          </cell>
          <cell r="K2175"/>
          <cell r="L2175"/>
          <cell r="M2175"/>
          <cell r="N2175"/>
          <cell r="O2175"/>
          <cell r="P2175"/>
          <cell r="Q2175"/>
          <cell r="R2175" t="str">
            <v>Standard</v>
          </cell>
          <cell r="S2175" t="str">
            <v>Standard</v>
          </cell>
        </row>
        <row r="2176">
          <cell r="J2176">
            <v>357800903</v>
          </cell>
          <cell r="K2176">
            <v>3256.15</v>
          </cell>
          <cell r="L2176">
            <v>1223.8499999999999</v>
          </cell>
          <cell r="M2176">
            <v>4480</v>
          </cell>
          <cell r="N2176">
            <v>53</v>
          </cell>
          <cell r="O2176">
            <v>53</v>
          </cell>
          <cell r="P2176"/>
          <cell r="Q2176"/>
          <cell r="R2176" t="str">
            <v>SMA 1</v>
          </cell>
          <cell r="S2176" t="str">
            <v>31-60</v>
          </cell>
        </row>
        <row r="2177">
          <cell r="J2177">
            <v>359478643</v>
          </cell>
          <cell r="K2177"/>
          <cell r="L2177"/>
          <cell r="M2177"/>
          <cell r="N2177"/>
          <cell r="O2177"/>
          <cell r="P2177"/>
          <cell r="Q2177"/>
          <cell r="R2177" t="str">
            <v>Standard</v>
          </cell>
          <cell r="S2177" t="str">
            <v>Standard</v>
          </cell>
        </row>
        <row r="2178">
          <cell r="J2178">
            <v>357800959</v>
          </cell>
          <cell r="K2178">
            <v>9510.93</v>
          </cell>
          <cell r="L2178">
            <v>3929.07</v>
          </cell>
          <cell r="M2178">
            <v>13440</v>
          </cell>
          <cell r="N2178">
            <v>172</v>
          </cell>
          <cell r="O2178">
            <v>172</v>
          </cell>
          <cell r="P2178" t="str">
            <v>Y</v>
          </cell>
          <cell r="Q2178"/>
          <cell r="R2178" t="str">
            <v>Sub</v>
          </cell>
          <cell r="S2178" t="str">
            <v>151-180</v>
          </cell>
        </row>
        <row r="2179">
          <cell r="J2179">
            <v>357801042</v>
          </cell>
          <cell r="K2179">
            <v>8117.24</v>
          </cell>
          <cell r="L2179">
            <v>3082.76</v>
          </cell>
          <cell r="M2179">
            <v>11200</v>
          </cell>
          <cell r="N2179">
            <v>144</v>
          </cell>
          <cell r="O2179">
            <v>144</v>
          </cell>
          <cell r="P2179" t="str">
            <v>Y</v>
          </cell>
          <cell r="Q2179"/>
          <cell r="R2179" t="str">
            <v>Sub</v>
          </cell>
          <cell r="S2179" t="str">
            <v>121-150</v>
          </cell>
        </row>
        <row r="2180">
          <cell r="J2180">
            <v>357801658</v>
          </cell>
          <cell r="K2180">
            <v>15358.42</v>
          </cell>
          <cell r="L2180">
            <v>7041.58</v>
          </cell>
          <cell r="M2180">
            <v>22400</v>
          </cell>
          <cell r="N2180">
            <v>299</v>
          </cell>
          <cell r="O2180">
            <v>299</v>
          </cell>
          <cell r="P2180" t="str">
            <v>Y</v>
          </cell>
          <cell r="Q2180"/>
          <cell r="R2180" t="str">
            <v>W/O for written off cases</v>
          </cell>
          <cell r="S2180" t="str">
            <v>&gt;180</v>
          </cell>
        </row>
        <row r="2181">
          <cell r="J2181">
            <v>357816644</v>
          </cell>
          <cell r="K2181"/>
          <cell r="L2181"/>
          <cell r="M2181"/>
          <cell r="N2181"/>
          <cell r="O2181"/>
          <cell r="P2181"/>
          <cell r="Q2181"/>
          <cell r="R2181" t="str">
            <v>Standard</v>
          </cell>
          <cell r="S2181" t="str">
            <v>Standard</v>
          </cell>
        </row>
        <row r="2182">
          <cell r="J2182">
            <v>357819020</v>
          </cell>
          <cell r="K2182">
            <v>15359.45</v>
          </cell>
          <cell r="L2182">
            <v>7040.55</v>
          </cell>
          <cell r="M2182">
            <v>22400</v>
          </cell>
          <cell r="N2182">
            <v>304</v>
          </cell>
          <cell r="O2182">
            <v>304</v>
          </cell>
          <cell r="P2182" t="str">
            <v>Y</v>
          </cell>
          <cell r="Q2182"/>
          <cell r="R2182" t="str">
            <v>W/O for written off cases</v>
          </cell>
          <cell r="S2182" t="str">
            <v>&gt;180</v>
          </cell>
        </row>
        <row r="2183">
          <cell r="J2183">
            <v>357832180</v>
          </cell>
          <cell r="K2183"/>
          <cell r="L2183"/>
          <cell r="M2183"/>
          <cell r="N2183"/>
          <cell r="O2183"/>
          <cell r="P2183"/>
          <cell r="Q2183"/>
          <cell r="R2183" t="str">
            <v>Standard</v>
          </cell>
          <cell r="S2183" t="str">
            <v>Standard</v>
          </cell>
        </row>
        <row r="2184">
          <cell r="J2184">
            <v>357832482</v>
          </cell>
          <cell r="K2184"/>
          <cell r="L2184"/>
          <cell r="M2184"/>
          <cell r="N2184"/>
          <cell r="O2184"/>
          <cell r="P2184"/>
          <cell r="Q2184"/>
          <cell r="R2184" t="str">
            <v>Standard</v>
          </cell>
          <cell r="S2184" t="str">
            <v>Standard</v>
          </cell>
        </row>
        <row r="2185">
          <cell r="J2185">
            <v>359387725</v>
          </cell>
          <cell r="K2185"/>
          <cell r="L2185"/>
          <cell r="M2185"/>
          <cell r="N2185"/>
          <cell r="O2185"/>
          <cell r="P2185"/>
          <cell r="Q2185"/>
          <cell r="R2185" t="str">
            <v>Standard</v>
          </cell>
          <cell r="S2185" t="str">
            <v>Standard</v>
          </cell>
        </row>
        <row r="2186">
          <cell r="J2186">
            <v>359445034</v>
          </cell>
          <cell r="K2186"/>
          <cell r="L2186"/>
          <cell r="M2186"/>
          <cell r="N2186"/>
          <cell r="O2186"/>
          <cell r="P2186"/>
          <cell r="Q2186"/>
          <cell r="R2186" t="str">
            <v>Standard</v>
          </cell>
          <cell r="S2186" t="str">
            <v>Standard</v>
          </cell>
        </row>
        <row r="2187">
          <cell r="J2187">
            <v>359445706</v>
          </cell>
          <cell r="K2187"/>
          <cell r="L2187"/>
          <cell r="M2187"/>
          <cell r="N2187"/>
          <cell r="O2187"/>
          <cell r="P2187"/>
          <cell r="Q2187"/>
          <cell r="R2187" t="str">
            <v>Standard</v>
          </cell>
          <cell r="S2187" t="str">
            <v>Standard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BH3566</v>
      </c>
      <c r="D5" s="63" t="str">
        <f>IF('Physical Cash at Safe'!D28="Yes", 'Physical Cash at Safe'!A4, 'Borrower Wise Details'!C5)</f>
        <v>Kawakol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45814</v>
      </c>
      <c r="H5" s="107" t="s">
        <v>539</v>
      </c>
      <c r="I5" s="61">
        <v>45848</v>
      </c>
      <c r="J5" s="74" t="str">
        <f>IF('Physical Cash at Safe'!D28="Yes",'Physical Cash at Safe'!E28,IF('Borrower Wise Details'!D5&lt;&gt;"",'Borrower Wise Details'!D5,""))</f>
        <v>FN-25-26-01321</v>
      </c>
      <c r="K5" s="81">
        <v>2</v>
      </c>
      <c r="L5" s="82">
        <v>6720</v>
      </c>
      <c r="M5" s="82">
        <v>6720</v>
      </c>
      <c r="N5" s="82" t="s">
        <v>540</v>
      </c>
      <c r="O5" s="82" t="s">
        <v>543</v>
      </c>
      <c r="P5" s="82" t="s">
        <v>541</v>
      </c>
      <c r="Q5" s="82" t="s">
        <v>542</v>
      </c>
      <c r="R5" s="75" t="str">
        <f>IF('Physical Cash at Safe'!$D$28="Yes", 'Physical Cash at Safe'!$A$28, IF('Borrower Wise Details'!F5&lt;&gt;"", 'Borrower Wise Details'!F5, ""))</f>
        <v>Rabindra Kumar</v>
      </c>
      <c r="S5" s="74" t="str">
        <f>IF('Physical Cash at Safe'!$D$28="Yes", 'Physical Cash at Safe'!$C$28, IF('Borrower Wise Details'!H5&lt;&gt;"", 'Borrower Wise Details'!H5, ""))</f>
        <v>Credit Assistance</v>
      </c>
      <c r="T5" s="74" t="str">
        <f>IF('Physical Cash at Safe'!$D$28="Yes", 'Physical Cash at Safe'!$B$28, IF('Borrower Wise Details'!G5&lt;&gt;"", 'Borrower Wise Details'!G5, ""))</f>
        <v>SF0081155</v>
      </c>
      <c r="U5" s="77" t="s">
        <v>199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646</v>
      </c>
      <c r="Z5" s="61">
        <v>45873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95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6720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45880</v>
      </c>
      <c r="AH5" s="70" t="s">
        <v>770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BH3566</v>
      </c>
      <c r="C5" s="50" t="str">
        <f>IF('Fraud Investigation Report'!D5="", "", 'Fraud Investigation Report'!D5)</f>
        <v>Kawakol</v>
      </c>
      <c r="D5" s="68" t="str">
        <f>IF(OR('Fraud Investigation Report'!R5="", 'Fraud Investigation Report'!R5=0), "", 'Fraud Investigation Report'!R5)</f>
        <v>Rabindra Kumar</v>
      </c>
      <c r="E5" s="68" t="str">
        <f>IF(OR('Fraud Investigation Report'!T5="", 'Fraud Investigation Report'!T5=0), "", 'Fraud Investigation Report'!T5)</f>
        <v>SF0081155</v>
      </c>
      <c r="F5" s="68" t="str">
        <f>IF(OR('Fraud Investigation Report'!S5="", 'Fraud Investigation Report'!S5=0), "", 'Fraud Investigation Report'!S5)</f>
        <v>Credit Assistance</v>
      </c>
      <c r="G5" s="50" t="str">
        <f>IF('Fraud Investigation Report'!J5="", "", 'Fraud Investigation Report'!J5)</f>
        <v>FN-25-26-01321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6720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6720</v>
      </c>
      <c r="O5" s="69">
        <f>IF('Fraud Investigation Report'!AD5="", "", 'Fraud Investigation Report'!AD5)</f>
        <v>6720</v>
      </c>
      <c r="P5" s="126">
        <f>IF(AND(N5="", O5=""), "", IF(O5="", N5, N5 - IF(ISNUMBER(O5), O5, 0)))</f>
        <v>0</v>
      </c>
      <c r="Q5" s="49"/>
      <c r="R5" s="84" t="s">
        <v>645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24" sqref="B24:E2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249</v>
      </c>
      <c r="D4" s="41" t="s">
        <v>250</v>
      </c>
      <c r="E4" s="41" t="s">
        <v>251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252</v>
      </c>
      <c r="B6" s="18">
        <v>45873</v>
      </c>
      <c r="C6" s="18">
        <v>45872</v>
      </c>
      <c r="D6" s="18">
        <v>45873</v>
      </c>
      <c r="E6" s="19">
        <v>0.4375</v>
      </c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407</v>
      </c>
      <c r="C11" s="23">
        <f>B11*A11</f>
        <v>203500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113</v>
      </c>
      <c r="C12" s="23">
        <f>B12*A12</f>
        <v>22600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265</v>
      </c>
      <c r="C13" s="23">
        <f t="shared" ref="C13:C17" si="1">B13*A13</f>
        <v>26500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47</v>
      </c>
      <c r="C14" s="23">
        <f t="shared" si="1"/>
        <v>2350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55</v>
      </c>
      <c r="C15" s="23">
        <f t="shared" si="1"/>
        <v>1100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24</v>
      </c>
      <c r="C16" s="23">
        <f t="shared" si="1"/>
        <v>240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13</v>
      </c>
      <c r="C18" s="23">
        <f>B18</f>
        <v>13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256303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>
        <v>256303</v>
      </c>
      <c r="D20" s="33" t="s">
        <v>91</v>
      </c>
      <c r="E20" s="34">
        <v>0</v>
      </c>
    </row>
    <row r="21" spans="1:5" ht="30" customHeight="1" x14ac:dyDescent="0.3">
      <c r="A21" s="145" t="s">
        <v>88</v>
      </c>
      <c r="B21" s="146"/>
      <c r="C21" s="34">
        <v>0</v>
      </c>
      <c r="D21" s="33" t="s">
        <v>89</v>
      </c>
      <c r="E21" s="34">
        <v>256303</v>
      </c>
    </row>
    <row r="22" spans="1:5" ht="30" customHeight="1" x14ac:dyDescent="0.3">
      <c r="A22" s="145" t="s">
        <v>77</v>
      </c>
      <c r="B22" s="146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189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5" t="s">
        <v>218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219</v>
      </c>
      <c r="B32" s="38" t="s">
        <v>253</v>
      </c>
      <c r="C32" s="37" t="s">
        <v>82</v>
      </c>
      <c r="D32" s="153" t="s">
        <v>254</v>
      </c>
      <c r="E32" s="154"/>
    </row>
    <row r="33" spans="1:5" ht="18" customHeight="1" x14ac:dyDescent="0.3">
      <c r="A33" s="37" t="s">
        <v>83</v>
      </c>
      <c r="B33" s="106" t="s">
        <v>255</v>
      </c>
      <c r="C33" s="39" t="s">
        <v>84</v>
      </c>
      <c r="D33" s="147" t="s">
        <v>258</v>
      </c>
      <c r="E33" s="148"/>
    </row>
    <row r="34" spans="1:5" ht="27.6" x14ac:dyDescent="0.3">
      <c r="A34" s="39" t="s">
        <v>220</v>
      </c>
      <c r="B34" s="38" t="s">
        <v>256</v>
      </c>
      <c r="C34" s="39" t="s">
        <v>221</v>
      </c>
      <c r="D34" s="149" t="s">
        <v>259</v>
      </c>
      <c r="E34" s="150"/>
    </row>
    <row r="35" spans="1:5" ht="27.6" x14ac:dyDescent="0.3">
      <c r="A35" s="39" t="s">
        <v>222</v>
      </c>
      <c r="B35" s="38" t="s">
        <v>257</v>
      </c>
      <c r="C35" s="39" t="s">
        <v>224</v>
      </c>
      <c r="D35" s="149" t="s">
        <v>260</v>
      </c>
      <c r="E35" s="150"/>
    </row>
    <row r="36" spans="1:5" ht="25.5" customHeight="1" x14ac:dyDescent="0.3">
      <c r="A36" s="39" t="s">
        <v>223</v>
      </c>
      <c r="B36" s="38" t="s">
        <v>665</v>
      </c>
      <c r="C36" s="39" t="s">
        <v>225</v>
      </c>
      <c r="D36" s="151" t="s">
        <v>261</v>
      </c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F1" zoomScale="97" zoomScaleNormal="90" workbookViewId="0">
      <selection activeCell="W7" sqref="W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BH3566</v>
      </c>
      <c r="C5" s="119" t="str">
        <f>IF('Loan Outstanding Report'!$H$5="", "", 'Loan Outstanding Report'!$H$5)</f>
        <v>Kawakol</v>
      </c>
      <c r="D5" s="41" t="s">
        <v>538</v>
      </c>
      <c r="E5" s="65">
        <v>45874</v>
      </c>
      <c r="F5" s="38" t="s">
        <v>536</v>
      </c>
      <c r="G5" s="49" t="s">
        <v>268</v>
      </c>
      <c r="H5" s="49" t="s">
        <v>537</v>
      </c>
      <c r="I5" s="120" t="s">
        <v>393</v>
      </c>
      <c r="J5" s="120" t="s">
        <v>635</v>
      </c>
      <c r="K5" s="120" t="s">
        <v>636</v>
      </c>
      <c r="L5" s="11">
        <v>356150905</v>
      </c>
      <c r="M5" s="65" t="s">
        <v>637</v>
      </c>
      <c r="N5" s="124">
        <v>42000</v>
      </c>
      <c r="O5" s="124">
        <v>2240</v>
      </c>
      <c r="P5" s="121" t="s">
        <v>139</v>
      </c>
      <c r="Q5" s="80">
        <v>45475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767</v>
      </c>
    </row>
    <row r="6" spans="1:23" ht="25.05" customHeight="1" x14ac:dyDescent="0.3">
      <c r="A6" s="64">
        <v>2</v>
      </c>
      <c r="B6" s="60" t="str">
        <f>IF(J6&lt;&gt;"", $B$5, "")</f>
        <v>BH3566</v>
      </c>
      <c r="C6" s="119" t="str">
        <f>IF(J6&lt;&gt;"", $C$5, "")</f>
        <v>Kawakol</v>
      </c>
      <c r="D6" s="41" t="str">
        <f>IF(J6&lt;&gt;"", $D$5, "")</f>
        <v>FN-25-26-01321</v>
      </c>
      <c r="E6" s="65">
        <v>45874</v>
      </c>
      <c r="F6" s="38" t="str">
        <f>IF(J6&lt;&gt;"", $F$5, "")</f>
        <v>Rabindra Kumar</v>
      </c>
      <c r="G6" s="49" t="str">
        <f>IF(J6&lt;&gt;"", $G$5, "")</f>
        <v>SF0081155</v>
      </c>
      <c r="H6" s="49" t="str">
        <f>IF(J6&lt;&gt;"", $H$5, "")</f>
        <v>Credit Assistance</v>
      </c>
      <c r="I6" s="120" t="s">
        <v>513</v>
      </c>
      <c r="J6" s="120" t="s">
        <v>642</v>
      </c>
      <c r="K6" s="120" t="s">
        <v>640</v>
      </c>
      <c r="L6" s="11">
        <v>356478773</v>
      </c>
      <c r="M6" s="65" t="s">
        <v>643</v>
      </c>
      <c r="N6" s="124">
        <v>42000</v>
      </c>
      <c r="O6" s="124">
        <v>2240</v>
      </c>
      <c r="P6" s="121" t="s">
        <v>139</v>
      </c>
      <c r="Q6" s="80">
        <v>45475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201</v>
      </c>
      <c r="W6" s="122" t="s">
        <v>767</v>
      </c>
    </row>
    <row r="7" spans="1:23" ht="25.05" customHeight="1" x14ac:dyDescent="0.3">
      <c r="A7" s="64">
        <v>3</v>
      </c>
      <c r="B7" s="60" t="str">
        <f t="shared" ref="B7:B70" si="2">IF(J7&lt;&gt;"", $B$5, "")</f>
        <v>BH3566</v>
      </c>
      <c r="C7" s="119" t="str">
        <f t="shared" ref="C7:C70" si="3">IF(J7&lt;&gt;"", $C$5, "")</f>
        <v>Kawakol</v>
      </c>
      <c r="D7" s="41" t="str">
        <f t="shared" ref="D7:D70" si="4">IF(J7&lt;&gt;"", $D$5, "")</f>
        <v>FN-25-26-01321</v>
      </c>
      <c r="E7" s="65">
        <v>45874</v>
      </c>
      <c r="F7" s="38" t="str">
        <f t="shared" ref="F7:F70" si="5">IF(J7&lt;&gt;"", $F$5, "")</f>
        <v>Rabindra Kumar</v>
      </c>
      <c r="G7" s="49" t="str">
        <f t="shared" ref="G7:G70" si="6">IF(J7&lt;&gt;"", $G$5, "")</f>
        <v>SF0081155</v>
      </c>
      <c r="H7" s="49" t="str">
        <f t="shared" ref="H7:H70" si="7">IF(J7&lt;&gt;"", $H$5, "")</f>
        <v>Credit Assistance</v>
      </c>
      <c r="I7" s="120" t="s">
        <v>513</v>
      </c>
      <c r="J7" s="120" t="s">
        <v>642</v>
      </c>
      <c r="K7" s="120" t="s">
        <v>640</v>
      </c>
      <c r="L7" s="11">
        <v>356478773</v>
      </c>
      <c r="M7" s="65" t="s">
        <v>643</v>
      </c>
      <c r="N7" s="124">
        <v>42000</v>
      </c>
      <c r="O7" s="124">
        <v>2240</v>
      </c>
      <c r="P7" s="121" t="s">
        <v>139</v>
      </c>
      <c r="Q7" s="80">
        <v>45451</v>
      </c>
      <c r="R7" s="124">
        <v>2240</v>
      </c>
      <c r="S7" s="124">
        <v>2240</v>
      </c>
      <c r="T7" s="124">
        <v>0</v>
      </c>
      <c r="U7" s="125">
        <f t="shared" si="1"/>
        <v>0</v>
      </c>
      <c r="V7" s="117" t="s">
        <v>201</v>
      </c>
      <c r="W7" s="122" t="s">
        <v>769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="90" zoomScaleNormal="90" workbookViewId="0">
      <selection activeCell="I7" sqref="I7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262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 t="s">
        <v>263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264</v>
      </c>
      <c r="C5" s="38" t="s">
        <v>265</v>
      </c>
      <c r="D5" s="38" t="s">
        <v>251</v>
      </c>
      <c r="E5" s="38" t="s">
        <v>250</v>
      </c>
      <c r="F5" s="38" t="s">
        <v>266</v>
      </c>
      <c r="G5" s="84" t="s">
        <v>247</v>
      </c>
      <c r="H5" s="38" t="s">
        <v>248</v>
      </c>
      <c r="I5" s="84">
        <v>23359</v>
      </c>
      <c r="J5" s="38" t="s">
        <v>267</v>
      </c>
      <c r="K5" s="84">
        <v>23359</v>
      </c>
      <c r="L5" s="84" t="s">
        <v>268</v>
      </c>
      <c r="M5" s="38" t="s">
        <v>269</v>
      </c>
      <c r="N5" s="84">
        <v>34034</v>
      </c>
      <c r="O5" s="84" t="s">
        <v>270</v>
      </c>
      <c r="P5" s="84">
        <v>928261</v>
      </c>
      <c r="Q5" s="38" t="s">
        <v>271</v>
      </c>
      <c r="R5" s="38" t="s">
        <v>272</v>
      </c>
      <c r="S5" s="84" t="s">
        <v>273</v>
      </c>
      <c r="T5" s="84" t="s">
        <v>273</v>
      </c>
      <c r="U5" s="84" t="s">
        <v>274</v>
      </c>
      <c r="V5" s="84" t="s">
        <v>275</v>
      </c>
      <c r="W5" s="84">
        <v>541</v>
      </c>
      <c r="X5" s="38" t="s">
        <v>276</v>
      </c>
      <c r="Y5" s="84">
        <v>352487094</v>
      </c>
      <c r="Z5" s="38" t="s">
        <v>277</v>
      </c>
      <c r="AA5" s="108" t="s">
        <v>278</v>
      </c>
      <c r="AB5" s="84">
        <v>42000</v>
      </c>
      <c r="AC5" s="108" t="s">
        <v>279</v>
      </c>
      <c r="AD5" s="84">
        <v>24</v>
      </c>
      <c r="AE5" s="84" t="s">
        <v>280</v>
      </c>
      <c r="AF5" s="84" t="s">
        <v>281</v>
      </c>
      <c r="AG5" s="108" t="s">
        <v>282</v>
      </c>
      <c r="AH5" s="84" t="s">
        <v>283</v>
      </c>
      <c r="AI5" s="108" t="s">
        <v>284</v>
      </c>
      <c r="AJ5" s="84">
        <v>2240</v>
      </c>
      <c r="AK5" s="84">
        <v>2240</v>
      </c>
      <c r="AL5" s="108" t="s">
        <v>285</v>
      </c>
      <c r="AM5" s="84">
        <v>40044.949999999997</v>
      </c>
      <c r="AN5" s="112">
        <v>11475.05</v>
      </c>
      <c r="AO5" s="112">
        <v>51520</v>
      </c>
      <c r="AP5" s="112">
        <v>1955.05</v>
      </c>
      <c r="AQ5" s="112">
        <v>37.950000000000003</v>
      </c>
      <c r="AR5" s="112">
        <v>1993</v>
      </c>
      <c r="AS5" s="112">
        <v>1955.05</v>
      </c>
      <c r="AT5" s="112">
        <v>37.950000000000003</v>
      </c>
      <c r="AU5" s="112">
        <v>1993</v>
      </c>
      <c r="AV5" s="84">
        <v>24</v>
      </c>
      <c r="AW5" s="84"/>
      <c r="AX5" s="84" t="s">
        <v>531</v>
      </c>
      <c r="AY5" s="108"/>
      <c r="AZ5" s="84"/>
      <c r="BA5" s="84"/>
      <c r="BB5" s="84" t="s">
        <v>534</v>
      </c>
      <c r="BC5" s="84"/>
      <c r="BD5" s="108"/>
      <c r="BE5" s="84">
        <v>0</v>
      </c>
      <c r="BF5" s="38" t="s">
        <v>273</v>
      </c>
      <c r="BG5" s="84"/>
      <c r="BH5" s="114" t="s">
        <v>535</v>
      </c>
      <c r="BI5" s="38" t="s">
        <v>110</v>
      </c>
      <c r="BJ5" s="85">
        <v>45874</v>
      </c>
      <c r="BK5" s="84"/>
      <c r="BL5" s="38" t="s">
        <v>115</v>
      </c>
      <c r="BM5" s="115" t="s">
        <v>130</v>
      </c>
      <c r="BN5" s="116" t="s">
        <v>199</v>
      </c>
      <c r="BO5" s="84" t="s">
        <v>245</v>
      </c>
      <c r="BP5" s="84">
        <v>0</v>
      </c>
      <c r="BQ5" s="117"/>
      <c r="BR5" s="118" t="s">
        <v>633</v>
      </c>
    </row>
    <row r="6" spans="1:70" s="113" customFormat="1" ht="15" customHeight="1" x14ac:dyDescent="0.3">
      <c r="A6" s="84">
        <v>2</v>
      </c>
      <c r="B6" s="38" t="s">
        <v>264</v>
      </c>
      <c r="C6" s="38" t="s">
        <v>265</v>
      </c>
      <c r="D6" s="38" t="s">
        <v>251</v>
      </c>
      <c r="E6" s="38" t="s">
        <v>250</v>
      </c>
      <c r="F6" s="38" t="s">
        <v>266</v>
      </c>
      <c r="G6" s="84" t="s">
        <v>247</v>
      </c>
      <c r="H6" s="38" t="s">
        <v>248</v>
      </c>
      <c r="I6" s="84">
        <v>23212</v>
      </c>
      <c r="J6" s="38" t="s">
        <v>286</v>
      </c>
      <c r="K6" s="84">
        <v>23212</v>
      </c>
      <c r="L6" s="84" t="s">
        <v>268</v>
      </c>
      <c r="M6" s="38" t="s">
        <v>269</v>
      </c>
      <c r="N6" s="84">
        <v>370658</v>
      </c>
      <c r="O6" s="84" t="s">
        <v>287</v>
      </c>
      <c r="P6" s="84">
        <v>553690</v>
      </c>
      <c r="Q6" s="38" t="s">
        <v>288</v>
      </c>
      <c r="R6" s="38" t="s">
        <v>272</v>
      </c>
      <c r="S6" s="84" t="s">
        <v>289</v>
      </c>
      <c r="T6" s="84" t="s">
        <v>289</v>
      </c>
      <c r="U6" s="84" t="s">
        <v>290</v>
      </c>
      <c r="V6" s="84" t="s">
        <v>275</v>
      </c>
      <c r="W6" s="84">
        <v>541</v>
      </c>
      <c r="X6" s="38" t="s">
        <v>291</v>
      </c>
      <c r="Y6" s="84">
        <v>352488029</v>
      </c>
      <c r="Z6" s="38" t="s">
        <v>292</v>
      </c>
      <c r="AA6" s="108" t="s">
        <v>293</v>
      </c>
      <c r="AB6" s="84">
        <v>42000</v>
      </c>
      <c r="AC6" s="108" t="s">
        <v>279</v>
      </c>
      <c r="AD6" s="84">
        <v>24</v>
      </c>
      <c r="AE6" s="84" t="s">
        <v>294</v>
      </c>
      <c r="AF6" s="84" t="s">
        <v>295</v>
      </c>
      <c r="AG6" s="108" t="s">
        <v>296</v>
      </c>
      <c r="AH6" s="84" t="s">
        <v>297</v>
      </c>
      <c r="AI6" s="108" t="s">
        <v>284</v>
      </c>
      <c r="AJ6" s="84">
        <v>2240</v>
      </c>
      <c r="AK6" s="84">
        <v>2240</v>
      </c>
      <c r="AL6" s="108" t="s">
        <v>298</v>
      </c>
      <c r="AM6" s="84">
        <v>40090.29</v>
      </c>
      <c r="AN6" s="112">
        <v>11429.71</v>
      </c>
      <c r="AO6" s="112">
        <v>51520</v>
      </c>
      <c r="AP6" s="112">
        <v>1909.71</v>
      </c>
      <c r="AQ6" s="112">
        <v>37.29</v>
      </c>
      <c r="AR6" s="112">
        <v>1947</v>
      </c>
      <c r="AS6" s="112">
        <v>1909.71</v>
      </c>
      <c r="AT6" s="112">
        <v>37.29</v>
      </c>
      <c r="AU6" s="112">
        <v>1947</v>
      </c>
      <c r="AV6" s="84">
        <v>24</v>
      </c>
      <c r="AW6" s="84"/>
      <c r="AX6" s="84" t="s">
        <v>531</v>
      </c>
      <c r="AY6" s="108"/>
      <c r="AZ6" s="84"/>
      <c r="BA6" s="84"/>
      <c r="BB6" s="84" t="s">
        <v>534</v>
      </c>
      <c r="BC6" s="84"/>
      <c r="BD6" s="108"/>
      <c r="BE6" s="84">
        <v>0</v>
      </c>
      <c r="BF6" s="38" t="s">
        <v>289</v>
      </c>
      <c r="BG6" s="84"/>
      <c r="BH6" s="114" t="s">
        <v>535</v>
      </c>
      <c r="BI6" s="38" t="s">
        <v>110</v>
      </c>
      <c r="BJ6" s="85">
        <v>45874</v>
      </c>
      <c r="BK6" s="84"/>
      <c r="BL6" s="38" t="s">
        <v>115</v>
      </c>
      <c r="BM6" s="115" t="s">
        <v>130</v>
      </c>
      <c r="BN6" s="116" t="s">
        <v>200</v>
      </c>
      <c r="BO6" s="84" t="s">
        <v>246</v>
      </c>
      <c r="BP6" s="84">
        <v>0</v>
      </c>
      <c r="BQ6" s="117"/>
      <c r="BR6" s="118" t="s">
        <v>634</v>
      </c>
    </row>
    <row r="7" spans="1:70" s="113" customFormat="1" ht="15" customHeight="1" x14ac:dyDescent="0.3">
      <c r="A7" s="84">
        <v>3</v>
      </c>
      <c r="B7" s="38" t="s">
        <v>264</v>
      </c>
      <c r="C7" s="38" t="s">
        <v>265</v>
      </c>
      <c r="D7" s="38" t="s">
        <v>251</v>
      </c>
      <c r="E7" s="38" t="s">
        <v>250</v>
      </c>
      <c r="F7" s="38" t="s">
        <v>266</v>
      </c>
      <c r="G7" s="84" t="s">
        <v>247</v>
      </c>
      <c r="H7" s="38" t="s">
        <v>248</v>
      </c>
      <c r="I7" s="84">
        <v>23359</v>
      </c>
      <c r="J7" s="38" t="s">
        <v>267</v>
      </c>
      <c r="K7" s="84">
        <v>23359</v>
      </c>
      <c r="L7" s="84" t="s">
        <v>268</v>
      </c>
      <c r="M7" s="38" t="s">
        <v>269</v>
      </c>
      <c r="N7" s="84">
        <v>34034</v>
      </c>
      <c r="O7" s="84" t="s">
        <v>270</v>
      </c>
      <c r="P7" s="84">
        <v>928261</v>
      </c>
      <c r="Q7" s="38" t="s">
        <v>271</v>
      </c>
      <c r="R7" s="38" t="s">
        <v>272</v>
      </c>
      <c r="S7" s="84" t="s">
        <v>299</v>
      </c>
      <c r="T7" s="84" t="s">
        <v>299</v>
      </c>
      <c r="U7" s="84" t="s">
        <v>300</v>
      </c>
      <c r="V7" s="84" t="s">
        <v>275</v>
      </c>
      <c r="W7" s="84">
        <v>541</v>
      </c>
      <c r="X7" s="38" t="s">
        <v>276</v>
      </c>
      <c r="Y7" s="84">
        <v>352554905</v>
      </c>
      <c r="Z7" s="38" t="s">
        <v>301</v>
      </c>
      <c r="AA7" s="108" t="s">
        <v>302</v>
      </c>
      <c r="AB7" s="84">
        <v>52000</v>
      </c>
      <c r="AC7" s="108" t="s">
        <v>279</v>
      </c>
      <c r="AD7" s="84">
        <v>24</v>
      </c>
      <c r="AE7" s="84" t="s">
        <v>280</v>
      </c>
      <c r="AF7" s="84" t="s">
        <v>281</v>
      </c>
      <c r="AG7" s="108" t="s">
        <v>282</v>
      </c>
      <c r="AH7" s="84" t="s">
        <v>283</v>
      </c>
      <c r="AI7" s="108" t="s">
        <v>303</v>
      </c>
      <c r="AJ7" s="84">
        <v>2780</v>
      </c>
      <c r="AK7" s="84">
        <v>2780</v>
      </c>
      <c r="AL7" s="108" t="s">
        <v>285</v>
      </c>
      <c r="AM7" s="84">
        <v>45965.8</v>
      </c>
      <c r="AN7" s="112">
        <v>15194.2</v>
      </c>
      <c r="AO7" s="112">
        <v>61160</v>
      </c>
      <c r="AP7" s="112">
        <v>6034.2</v>
      </c>
      <c r="AQ7" s="112">
        <v>196.8</v>
      </c>
      <c r="AR7" s="112">
        <v>6231</v>
      </c>
      <c r="AS7" s="112">
        <v>2664.28</v>
      </c>
      <c r="AT7" s="112">
        <v>115.72</v>
      </c>
      <c r="AU7" s="112">
        <v>2780</v>
      </c>
      <c r="AV7" s="84">
        <v>23</v>
      </c>
      <c r="AW7" s="84"/>
      <c r="AX7" s="84" t="s">
        <v>531</v>
      </c>
      <c r="AY7" s="108"/>
      <c r="AZ7" s="84"/>
      <c r="BA7" s="84"/>
      <c r="BB7" s="84" t="s">
        <v>534</v>
      </c>
      <c r="BC7" s="84"/>
      <c r="BD7" s="108"/>
      <c r="BE7" s="84">
        <v>0</v>
      </c>
      <c r="BF7" s="38" t="s">
        <v>299</v>
      </c>
      <c r="BG7" s="84"/>
      <c r="BH7" s="114" t="s">
        <v>535</v>
      </c>
      <c r="BI7" s="38" t="s">
        <v>110</v>
      </c>
      <c r="BJ7" s="85">
        <v>45874</v>
      </c>
      <c r="BK7" s="84"/>
      <c r="BL7" s="38" t="s">
        <v>115</v>
      </c>
      <c r="BM7" s="115" t="s">
        <v>130</v>
      </c>
      <c r="BN7" s="116" t="s">
        <v>199</v>
      </c>
      <c r="BO7" s="84" t="s">
        <v>245</v>
      </c>
      <c r="BP7" s="84">
        <v>0</v>
      </c>
      <c r="BQ7" s="117"/>
      <c r="BR7" s="118" t="s">
        <v>633</v>
      </c>
    </row>
    <row r="8" spans="1:70" s="113" customFormat="1" ht="15" customHeight="1" x14ac:dyDescent="0.3">
      <c r="A8" s="84">
        <v>4</v>
      </c>
      <c r="B8" s="38" t="s">
        <v>264</v>
      </c>
      <c r="C8" s="38" t="s">
        <v>265</v>
      </c>
      <c r="D8" s="38" t="s">
        <v>251</v>
      </c>
      <c r="E8" s="38" t="s">
        <v>250</v>
      </c>
      <c r="F8" s="38" t="s">
        <v>266</v>
      </c>
      <c r="G8" s="84" t="s">
        <v>247</v>
      </c>
      <c r="H8" s="38" t="s">
        <v>248</v>
      </c>
      <c r="I8" s="84">
        <v>187406</v>
      </c>
      <c r="J8" s="38" t="s">
        <v>304</v>
      </c>
      <c r="K8" s="84">
        <v>187406</v>
      </c>
      <c r="L8" s="84" t="s">
        <v>268</v>
      </c>
      <c r="M8" s="38" t="s">
        <v>269</v>
      </c>
      <c r="N8" s="84">
        <v>34008</v>
      </c>
      <c r="O8" s="84" t="s">
        <v>305</v>
      </c>
      <c r="P8" s="84">
        <v>51579</v>
      </c>
      <c r="Q8" s="38" t="s">
        <v>306</v>
      </c>
      <c r="R8" s="38" t="s">
        <v>272</v>
      </c>
      <c r="S8" s="84" t="s">
        <v>307</v>
      </c>
      <c r="T8" s="84" t="s">
        <v>307</v>
      </c>
      <c r="U8" s="84" t="s">
        <v>300</v>
      </c>
      <c r="V8" s="84" t="s">
        <v>275</v>
      </c>
      <c r="W8" s="84">
        <v>541</v>
      </c>
      <c r="X8" s="38" t="s">
        <v>291</v>
      </c>
      <c r="Y8" s="84">
        <v>352589864</v>
      </c>
      <c r="Z8" s="38" t="s">
        <v>308</v>
      </c>
      <c r="AA8" s="108" t="s">
        <v>302</v>
      </c>
      <c r="AB8" s="84">
        <v>42000</v>
      </c>
      <c r="AC8" s="108" t="s">
        <v>279</v>
      </c>
      <c r="AD8" s="84">
        <v>24</v>
      </c>
      <c r="AE8" s="84" t="s">
        <v>294</v>
      </c>
      <c r="AF8" s="84" t="s">
        <v>295</v>
      </c>
      <c r="AG8" s="108" t="s">
        <v>309</v>
      </c>
      <c r="AH8" s="84" t="s">
        <v>297</v>
      </c>
      <c r="AI8" s="108" t="s">
        <v>303</v>
      </c>
      <c r="AJ8" s="84">
        <v>2240</v>
      </c>
      <c r="AK8" s="84">
        <v>2240</v>
      </c>
      <c r="AL8" s="108" t="s">
        <v>310</v>
      </c>
      <c r="AM8" s="84">
        <v>32853.870000000003</v>
      </c>
      <c r="AN8" s="112">
        <v>11946.13</v>
      </c>
      <c r="AO8" s="112">
        <v>44800</v>
      </c>
      <c r="AP8" s="112">
        <v>9146.1299999999992</v>
      </c>
      <c r="AQ8" s="112">
        <v>521.87</v>
      </c>
      <c r="AR8" s="112">
        <v>9668</v>
      </c>
      <c r="AS8" s="112">
        <v>4124.09</v>
      </c>
      <c r="AT8" s="112">
        <v>355.91</v>
      </c>
      <c r="AU8" s="112">
        <v>4480</v>
      </c>
      <c r="AV8" s="84">
        <v>22</v>
      </c>
      <c r="AW8" s="84"/>
      <c r="AX8" s="84" t="s">
        <v>532</v>
      </c>
      <c r="AY8" s="108"/>
      <c r="AZ8" s="84"/>
      <c r="BA8" s="84"/>
      <c r="BB8" s="84" t="s">
        <v>534</v>
      </c>
      <c r="BC8" s="84"/>
      <c r="BD8" s="108"/>
      <c r="BE8" s="84">
        <v>0</v>
      </c>
      <c r="BF8" s="38" t="s">
        <v>307</v>
      </c>
      <c r="BG8" s="84"/>
      <c r="BH8" s="114" t="s">
        <v>535</v>
      </c>
      <c r="BI8" s="38" t="s">
        <v>110</v>
      </c>
      <c r="BJ8" s="85">
        <v>45875</v>
      </c>
      <c r="BK8" s="84"/>
      <c r="BL8" s="38" t="s">
        <v>115</v>
      </c>
      <c r="BM8" s="115" t="s">
        <v>130</v>
      </c>
      <c r="BN8" s="116" t="s">
        <v>199</v>
      </c>
      <c r="BO8" s="84" t="s">
        <v>245</v>
      </c>
      <c r="BP8" s="84">
        <v>0</v>
      </c>
      <c r="BQ8" s="117"/>
      <c r="BR8" s="118" t="s">
        <v>633</v>
      </c>
    </row>
    <row r="9" spans="1:70" s="113" customFormat="1" ht="15" customHeight="1" x14ac:dyDescent="0.3">
      <c r="A9" s="84">
        <v>5</v>
      </c>
      <c r="B9" s="38" t="s">
        <v>264</v>
      </c>
      <c r="C9" s="38" t="s">
        <v>265</v>
      </c>
      <c r="D9" s="38" t="s">
        <v>251</v>
      </c>
      <c r="E9" s="38" t="s">
        <v>250</v>
      </c>
      <c r="F9" s="38" t="s">
        <v>266</v>
      </c>
      <c r="G9" s="84" t="s">
        <v>247</v>
      </c>
      <c r="H9" s="38" t="s">
        <v>248</v>
      </c>
      <c r="I9" s="84">
        <v>187406</v>
      </c>
      <c r="J9" s="38" t="s">
        <v>304</v>
      </c>
      <c r="K9" s="84">
        <v>187406</v>
      </c>
      <c r="L9" s="84" t="s">
        <v>268</v>
      </c>
      <c r="M9" s="38" t="s">
        <v>269</v>
      </c>
      <c r="N9" s="84">
        <v>33993</v>
      </c>
      <c r="O9" s="84" t="s">
        <v>311</v>
      </c>
      <c r="P9" s="84">
        <v>499000</v>
      </c>
      <c r="Q9" s="38" t="s">
        <v>312</v>
      </c>
      <c r="R9" s="38" t="s">
        <v>272</v>
      </c>
      <c r="S9" s="84" t="s">
        <v>313</v>
      </c>
      <c r="T9" s="84" t="s">
        <v>313</v>
      </c>
      <c r="U9" s="84" t="s">
        <v>274</v>
      </c>
      <c r="V9" s="84" t="s">
        <v>314</v>
      </c>
      <c r="W9" s="84">
        <v>541</v>
      </c>
      <c r="X9" s="38" t="s">
        <v>291</v>
      </c>
      <c r="Y9" s="84">
        <v>353203903</v>
      </c>
      <c r="Z9" s="38" t="s">
        <v>315</v>
      </c>
      <c r="AA9" s="108" t="s">
        <v>316</v>
      </c>
      <c r="AB9" s="84">
        <v>42000</v>
      </c>
      <c r="AC9" s="108" t="s">
        <v>279</v>
      </c>
      <c r="AD9" s="84">
        <v>24</v>
      </c>
      <c r="AE9" s="84" t="s">
        <v>280</v>
      </c>
      <c r="AF9" s="84" t="s">
        <v>317</v>
      </c>
      <c r="AG9" s="108" t="s">
        <v>318</v>
      </c>
      <c r="AH9" s="84" t="s">
        <v>319</v>
      </c>
      <c r="AI9" s="108" t="s">
        <v>320</v>
      </c>
      <c r="AJ9" s="84">
        <v>2240</v>
      </c>
      <c r="AK9" s="84">
        <v>2240</v>
      </c>
      <c r="AL9" s="108" t="s">
        <v>321</v>
      </c>
      <c r="AM9" s="84">
        <v>31209.57</v>
      </c>
      <c r="AN9" s="112">
        <v>11350.43</v>
      </c>
      <c r="AO9" s="112">
        <v>42560</v>
      </c>
      <c r="AP9" s="112">
        <v>10790.43</v>
      </c>
      <c r="AQ9" s="112">
        <v>716.57</v>
      </c>
      <c r="AR9" s="112">
        <v>11507</v>
      </c>
      <c r="AS9" s="112">
        <v>4052.39</v>
      </c>
      <c r="AT9" s="112">
        <v>427.61</v>
      </c>
      <c r="AU9" s="112">
        <v>4480</v>
      </c>
      <c r="AV9" s="84">
        <v>21</v>
      </c>
      <c r="AW9" s="84"/>
      <c r="AX9" s="84" t="s">
        <v>532</v>
      </c>
      <c r="AY9" s="108"/>
      <c r="AZ9" s="84"/>
      <c r="BA9" s="84"/>
      <c r="BB9" s="84" t="s">
        <v>534</v>
      </c>
      <c r="BC9" s="84"/>
      <c r="BD9" s="108"/>
      <c r="BE9" s="84">
        <v>0</v>
      </c>
      <c r="BF9" s="38" t="s">
        <v>313</v>
      </c>
      <c r="BG9" s="84"/>
      <c r="BH9" s="114" t="s">
        <v>535</v>
      </c>
      <c r="BI9" s="38" t="s">
        <v>110</v>
      </c>
      <c r="BJ9" s="85">
        <v>45873</v>
      </c>
      <c r="BK9" s="84"/>
      <c r="BL9" s="38" t="s">
        <v>115</v>
      </c>
      <c r="BM9" s="115" t="s">
        <v>130</v>
      </c>
      <c r="BN9" s="116" t="s">
        <v>199</v>
      </c>
      <c r="BO9" s="84" t="s">
        <v>245</v>
      </c>
      <c r="BP9" s="84">
        <v>0</v>
      </c>
      <c r="BQ9" s="117"/>
      <c r="BR9" s="118" t="s">
        <v>633</v>
      </c>
    </row>
    <row r="10" spans="1:70" s="113" customFormat="1" ht="15" customHeight="1" x14ac:dyDescent="0.3">
      <c r="A10" s="84">
        <v>6</v>
      </c>
      <c r="B10" s="38" t="s">
        <v>264</v>
      </c>
      <c r="C10" s="38" t="s">
        <v>265</v>
      </c>
      <c r="D10" s="38" t="s">
        <v>251</v>
      </c>
      <c r="E10" s="38" t="s">
        <v>250</v>
      </c>
      <c r="F10" s="38" t="s">
        <v>266</v>
      </c>
      <c r="G10" s="84" t="s">
        <v>247</v>
      </c>
      <c r="H10" s="38" t="s">
        <v>248</v>
      </c>
      <c r="I10" s="84">
        <v>23260</v>
      </c>
      <c r="J10" s="38" t="s">
        <v>304</v>
      </c>
      <c r="K10" s="84">
        <v>23260</v>
      </c>
      <c r="L10" s="84" t="s">
        <v>268</v>
      </c>
      <c r="M10" s="38" t="s">
        <v>269</v>
      </c>
      <c r="N10" s="84">
        <v>33980</v>
      </c>
      <c r="O10" s="84" t="s">
        <v>322</v>
      </c>
      <c r="P10" s="84">
        <v>51521</v>
      </c>
      <c r="Q10" s="38" t="s">
        <v>323</v>
      </c>
      <c r="R10" s="38" t="s">
        <v>272</v>
      </c>
      <c r="S10" s="84" t="s">
        <v>324</v>
      </c>
      <c r="T10" s="84" t="s">
        <v>324</v>
      </c>
      <c r="U10" s="84" t="s">
        <v>290</v>
      </c>
      <c r="V10" s="84" t="s">
        <v>275</v>
      </c>
      <c r="W10" s="84">
        <v>541</v>
      </c>
      <c r="X10" s="38" t="s">
        <v>291</v>
      </c>
      <c r="Y10" s="84">
        <v>353517142</v>
      </c>
      <c r="Z10" s="38" t="s">
        <v>325</v>
      </c>
      <c r="AA10" s="108" t="s">
        <v>326</v>
      </c>
      <c r="AB10" s="84">
        <v>42000</v>
      </c>
      <c r="AC10" s="108" t="s">
        <v>327</v>
      </c>
      <c r="AD10" s="84">
        <v>24</v>
      </c>
      <c r="AE10" s="84" t="s">
        <v>294</v>
      </c>
      <c r="AF10" s="84" t="s">
        <v>295</v>
      </c>
      <c r="AG10" s="108" t="s">
        <v>328</v>
      </c>
      <c r="AH10" s="84" t="s">
        <v>297</v>
      </c>
      <c r="AI10" s="108" t="s">
        <v>329</v>
      </c>
      <c r="AJ10" s="84">
        <v>2240</v>
      </c>
      <c r="AK10" s="84">
        <v>2240</v>
      </c>
      <c r="AL10" s="108" t="s">
        <v>330</v>
      </c>
      <c r="AM10" s="84">
        <v>29327.279999999999</v>
      </c>
      <c r="AN10" s="112">
        <v>10992.72</v>
      </c>
      <c r="AO10" s="112">
        <v>40320</v>
      </c>
      <c r="AP10" s="112">
        <v>12672.72</v>
      </c>
      <c r="AQ10" s="112">
        <v>924.28</v>
      </c>
      <c r="AR10" s="112">
        <v>13597</v>
      </c>
      <c r="AS10" s="112">
        <v>4032.22</v>
      </c>
      <c r="AT10" s="112">
        <v>447.78</v>
      </c>
      <c r="AU10" s="112">
        <v>4480</v>
      </c>
      <c r="AV10" s="84">
        <v>20</v>
      </c>
      <c r="AW10" s="84"/>
      <c r="AX10" s="84" t="s">
        <v>533</v>
      </c>
      <c r="AY10" s="108"/>
      <c r="AZ10" s="84"/>
      <c r="BA10" s="84"/>
      <c r="BB10" s="84" t="s">
        <v>534</v>
      </c>
      <c r="BC10" s="84"/>
      <c r="BD10" s="108"/>
      <c r="BE10" s="84">
        <v>0</v>
      </c>
      <c r="BF10" s="38" t="s">
        <v>324</v>
      </c>
      <c r="BG10" s="84"/>
      <c r="BH10" s="114" t="s">
        <v>535</v>
      </c>
      <c r="BI10" s="38" t="s">
        <v>110</v>
      </c>
      <c r="BJ10" s="85">
        <v>45873</v>
      </c>
      <c r="BK10" s="84"/>
      <c r="BL10" s="38" t="s">
        <v>115</v>
      </c>
      <c r="BM10" s="115" t="s">
        <v>130</v>
      </c>
      <c r="BN10" s="116" t="s">
        <v>200</v>
      </c>
      <c r="BO10" s="84" t="s">
        <v>246</v>
      </c>
      <c r="BP10" s="84">
        <v>0</v>
      </c>
      <c r="BQ10" s="117"/>
      <c r="BR10" s="118" t="s">
        <v>634</v>
      </c>
    </row>
    <row r="11" spans="1:70" s="113" customFormat="1" ht="15" customHeight="1" x14ac:dyDescent="0.3">
      <c r="A11" s="84">
        <v>7</v>
      </c>
      <c r="B11" s="38" t="s">
        <v>264</v>
      </c>
      <c r="C11" s="38" t="s">
        <v>265</v>
      </c>
      <c r="D11" s="38" t="s">
        <v>251</v>
      </c>
      <c r="E11" s="38" t="s">
        <v>250</v>
      </c>
      <c r="F11" s="38" t="s">
        <v>266</v>
      </c>
      <c r="G11" s="84" t="s">
        <v>247</v>
      </c>
      <c r="H11" s="38" t="s">
        <v>248</v>
      </c>
      <c r="I11" s="84">
        <v>23372</v>
      </c>
      <c r="J11" s="38" t="s">
        <v>267</v>
      </c>
      <c r="K11" s="84">
        <v>23372</v>
      </c>
      <c r="L11" s="84" t="s">
        <v>268</v>
      </c>
      <c r="M11" s="38" t="s">
        <v>269</v>
      </c>
      <c r="N11" s="84">
        <v>34047</v>
      </c>
      <c r="O11" s="84" t="s">
        <v>331</v>
      </c>
      <c r="P11" s="84">
        <v>417530</v>
      </c>
      <c r="Q11" s="38" t="s">
        <v>332</v>
      </c>
      <c r="R11" s="38" t="s">
        <v>272</v>
      </c>
      <c r="S11" s="84" t="s">
        <v>333</v>
      </c>
      <c r="T11" s="84" t="s">
        <v>333</v>
      </c>
      <c r="U11" s="84" t="s">
        <v>290</v>
      </c>
      <c r="V11" s="84" t="s">
        <v>275</v>
      </c>
      <c r="W11" s="84">
        <v>541</v>
      </c>
      <c r="X11" s="38" t="s">
        <v>291</v>
      </c>
      <c r="Y11" s="84">
        <v>353552282</v>
      </c>
      <c r="Z11" s="38" t="s">
        <v>334</v>
      </c>
      <c r="AA11" s="108" t="s">
        <v>335</v>
      </c>
      <c r="AB11" s="84">
        <v>52000</v>
      </c>
      <c r="AC11" s="108" t="s">
        <v>279</v>
      </c>
      <c r="AD11" s="84">
        <v>24</v>
      </c>
      <c r="AE11" s="84" t="s">
        <v>280</v>
      </c>
      <c r="AF11" s="84" t="s">
        <v>336</v>
      </c>
      <c r="AG11" s="108" t="s">
        <v>337</v>
      </c>
      <c r="AH11" s="84" t="s">
        <v>283</v>
      </c>
      <c r="AI11" s="108" t="s">
        <v>338</v>
      </c>
      <c r="AJ11" s="84">
        <v>2780</v>
      </c>
      <c r="AK11" s="84">
        <v>2780</v>
      </c>
      <c r="AL11" s="108" t="s">
        <v>339</v>
      </c>
      <c r="AM11" s="84">
        <v>41672.379999999997</v>
      </c>
      <c r="AN11" s="112">
        <v>13927.62</v>
      </c>
      <c r="AO11" s="112">
        <v>55600</v>
      </c>
      <c r="AP11" s="112">
        <v>10327.620000000001</v>
      </c>
      <c r="AQ11" s="112">
        <v>542.38</v>
      </c>
      <c r="AR11" s="112">
        <v>10870</v>
      </c>
      <c r="AS11" s="112">
        <v>2581.94</v>
      </c>
      <c r="AT11" s="112">
        <v>198.06</v>
      </c>
      <c r="AU11" s="112">
        <v>2780</v>
      </c>
      <c r="AV11" s="84">
        <v>21</v>
      </c>
      <c r="AW11" s="84"/>
      <c r="AX11" s="84" t="s">
        <v>531</v>
      </c>
      <c r="AY11" s="108"/>
      <c r="AZ11" s="84"/>
      <c r="BA11" s="84"/>
      <c r="BB11" s="84" t="s">
        <v>534</v>
      </c>
      <c r="BC11" s="84"/>
      <c r="BD11" s="108"/>
      <c r="BE11" s="84">
        <v>0</v>
      </c>
      <c r="BF11" s="38" t="s">
        <v>333</v>
      </c>
      <c r="BG11" s="84"/>
      <c r="BH11" s="114" t="s">
        <v>535</v>
      </c>
      <c r="BI11" s="38" t="s">
        <v>110</v>
      </c>
      <c r="BJ11" s="85">
        <v>45874</v>
      </c>
      <c r="BK11" s="84"/>
      <c r="BL11" s="38" t="s">
        <v>115</v>
      </c>
      <c r="BM11" s="115" t="s">
        <v>130</v>
      </c>
      <c r="BN11" s="116" t="s">
        <v>199</v>
      </c>
      <c r="BO11" s="84" t="s">
        <v>245</v>
      </c>
      <c r="BP11" s="84">
        <v>0</v>
      </c>
      <c r="BQ11" s="117"/>
      <c r="BR11" s="118" t="s">
        <v>633</v>
      </c>
    </row>
    <row r="12" spans="1:70" s="113" customFormat="1" ht="15" customHeight="1" x14ac:dyDescent="0.3">
      <c r="A12" s="84">
        <v>8</v>
      </c>
      <c r="B12" s="38" t="s">
        <v>264</v>
      </c>
      <c r="C12" s="38" t="s">
        <v>265</v>
      </c>
      <c r="D12" s="38" t="s">
        <v>251</v>
      </c>
      <c r="E12" s="38" t="s">
        <v>250</v>
      </c>
      <c r="F12" s="38" t="s">
        <v>266</v>
      </c>
      <c r="G12" s="84" t="s">
        <v>247</v>
      </c>
      <c r="H12" s="38" t="s">
        <v>248</v>
      </c>
      <c r="I12" s="84">
        <v>23359</v>
      </c>
      <c r="J12" s="38" t="s">
        <v>267</v>
      </c>
      <c r="K12" s="84">
        <v>23359</v>
      </c>
      <c r="L12" s="84" t="s">
        <v>268</v>
      </c>
      <c r="M12" s="38" t="s">
        <v>269</v>
      </c>
      <c r="N12" s="84">
        <v>34034</v>
      </c>
      <c r="O12" s="84" t="s">
        <v>270</v>
      </c>
      <c r="P12" s="84">
        <v>928261</v>
      </c>
      <c r="Q12" s="38" t="s">
        <v>271</v>
      </c>
      <c r="R12" s="38" t="s">
        <v>272</v>
      </c>
      <c r="S12" s="84" t="s">
        <v>340</v>
      </c>
      <c r="T12" s="84" t="s">
        <v>340</v>
      </c>
      <c r="U12" s="84" t="s">
        <v>290</v>
      </c>
      <c r="V12" s="84" t="s">
        <v>275</v>
      </c>
      <c r="W12" s="84">
        <v>541</v>
      </c>
      <c r="X12" s="38" t="s">
        <v>291</v>
      </c>
      <c r="Y12" s="84">
        <v>353646551</v>
      </c>
      <c r="Z12" s="38" t="s">
        <v>341</v>
      </c>
      <c r="AA12" s="108" t="s">
        <v>342</v>
      </c>
      <c r="AB12" s="84">
        <v>52000</v>
      </c>
      <c r="AC12" s="108" t="s">
        <v>279</v>
      </c>
      <c r="AD12" s="84">
        <v>24</v>
      </c>
      <c r="AE12" s="84" t="s">
        <v>280</v>
      </c>
      <c r="AF12" s="84" t="s">
        <v>336</v>
      </c>
      <c r="AG12" s="108" t="s">
        <v>337</v>
      </c>
      <c r="AH12" s="84" t="s">
        <v>283</v>
      </c>
      <c r="AI12" s="108" t="s">
        <v>338</v>
      </c>
      <c r="AJ12" s="84">
        <v>2780</v>
      </c>
      <c r="AK12" s="84">
        <v>2780</v>
      </c>
      <c r="AL12" s="108" t="s">
        <v>343</v>
      </c>
      <c r="AM12" s="84">
        <v>42094.81</v>
      </c>
      <c r="AN12" s="112">
        <v>13505.19</v>
      </c>
      <c r="AO12" s="112">
        <v>55600</v>
      </c>
      <c r="AP12" s="112">
        <v>9905.19</v>
      </c>
      <c r="AQ12" s="112">
        <v>504.81</v>
      </c>
      <c r="AR12" s="112">
        <v>10410</v>
      </c>
      <c r="AS12" s="112">
        <v>2590.04</v>
      </c>
      <c r="AT12" s="112">
        <v>189.96</v>
      </c>
      <c r="AU12" s="112">
        <v>2780</v>
      </c>
      <c r="AV12" s="84">
        <v>21</v>
      </c>
      <c r="AW12" s="84"/>
      <c r="AX12" s="84" t="s">
        <v>531</v>
      </c>
      <c r="AY12" s="108"/>
      <c r="AZ12" s="84"/>
      <c r="BA12" s="84"/>
      <c r="BB12" s="84" t="s">
        <v>534</v>
      </c>
      <c r="BC12" s="84"/>
      <c r="BD12" s="108"/>
      <c r="BE12" s="84">
        <v>0</v>
      </c>
      <c r="BF12" s="38" t="s">
        <v>340</v>
      </c>
      <c r="BG12" s="84"/>
      <c r="BH12" s="114" t="s">
        <v>535</v>
      </c>
      <c r="BI12" s="38" t="s">
        <v>110</v>
      </c>
      <c r="BJ12" s="85">
        <v>45874</v>
      </c>
      <c r="BK12" s="84"/>
      <c r="BL12" s="38" t="s">
        <v>115</v>
      </c>
      <c r="BM12" s="115" t="s">
        <v>130</v>
      </c>
      <c r="BN12" s="116" t="s">
        <v>200</v>
      </c>
      <c r="BO12" s="84" t="s">
        <v>246</v>
      </c>
      <c r="BP12" s="84">
        <v>0</v>
      </c>
      <c r="BQ12" s="117"/>
      <c r="BR12" s="118" t="s">
        <v>634</v>
      </c>
    </row>
    <row r="13" spans="1:70" s="113" customFormat="1" ht="15" customHeight="1" x14ac:dyDescent="0.3">
      <c r="A13" s="84">
        <v>9</v>
      </c>
      <c r="B13" s="38" t="s">
        <v>264</v>
      </c>
      <c r="C13" s="38" t="s">
        <v>265</v>
      </c>
      <c r="D13" s="38" t="s">
        <v>251</v>
      </c>
      <c r="E13" s="38" t="s">
        <v>250</v>
      </c>
      <c r="F13" s="38" t="s">
        <v>266</v>
      </c>
      <c r="G13" s="84" t="s">
        <v>247</v>
      </c>
      <c r="H13" s="38" t="s">
        <v>248</v>
      </c>
      <c r="I13" s="84">
        <v>23359</v>
      </c>
      <c r="J13" s="38" t="s">
        <v>267</v>
      </c>
      <c r="K13" s="84">
        <v>23359</v>
      </c>
      <c r="L13" s="84" t="s">
        <v>268</v>
      </c>
      <c r="M13" s="38" t="s">
        <v>269</v>
      </c>
      <c r="N13" s="84">
        <v>34034</v>
      </c>
      <c r="O13" s="84" t="s">
        <v>270</v>
      </c>
      <c r="P13" s="84">
        <v>928261</v>
      </c>
      <c r="Q13" s="38" t="s">
        <v>271</v>
      </c>
      <c r="R13" s="38" t="s">
        <v>272</v>
      </c>
      <c r="S13" s="84" t="s">
        <v>344</v>
      </c>
      <c r="T13" s="84" t="s">
        <v>344</v>
      </c>
      <c r="U13" s="84" t="s">
        <v>290</v>
      </c>
      <c r="V13" s="84" t="s">
        <v>275</v>
      </c>
      <c r="W13" s="84">
        <v>541</v>
      </c>
      <c r="X13" s="38" t="s">
        <v>291</v>
      </c>
      <c r="Y13" s="84">
        <v>354518040</v>
      </c>
      <c r="Z13" s="38" t="s">
        <v>345</v>
      </c>
      <c r="AA13" s="108" t="s">
        <v>346</v>
      </c>
      <c r="AB13" s="84">
        <v>50000</v>
      </c>
      <c r="AC13" s="108" t="s">
        <v>279</v>
      </c>
      <c r="AD13" s="84">
        <v>24</v>
      </c>
      <c r="AE13" s="84" t="s">
        <v>280</v>
      </c>
      <c r="AF13" s="84" t="s">
        <v>281</v>
      </c>
      <c r="AG13" s="108" t="s">
        <v>347</v>
      </c>
      <c r="AH13" s="84" t="s">
        <v>283</v>
      </c>
      <c r="AI13" s="108" t="s">
        <v>348</v>
      </c>
      <c r="AJ13" s="84">
        <v>2670</v>
      </c>
      <c r="AK13" s="84">
        <v>2670</v>
      </c>
      <c r="AL13" s="108" t="s">
        <v>285</v>
      </c>
      <c r="AM13" s="84">
        <v>35223.370000000003</v>
      </c>
      <c r="AN13" s="112">
        <v>12836.63</v>
      </c>
      <c r="AO13" s="112">
        <v>48060</v>
      </c>
      <c r="AP13" s="112">
        <v>14776.63</v>
      </c>
      <c r="AQ13" s="112">
        <v>1098.3699999999999</v>
      </c>
      <c r="AR13" s="112">
        <v>15875</v>
      </c>
      <c r="AS13" s="112">
        <v>2386.61</v>
      </c>
      <c r="AT13" s="112">
        <v>283.39</v>
      </c>
      <c r="AU13" s="112">
        <v>2670</v>
      </c>
      <c r="AV13" s="84">
        <v>19</v>
      </c>
      <c r="AW13" s="84"/>
      <c r="AX13" s="84" t="s">
        <v>531</v>
      </c>
      <c r="AY13" s="108"/>
      <c r="AZ13" s="84"/>
      <c r="BA13" s="84"/>
      <c r="BB13" s="84" t="s">
        <v>534</v>
      </c>
      <c r="BC13" s="84"/>
      <c r="BD13" s="108"/>
      <c r="BE13" s="84">
        <v>0</v>
      </c>
      <c r="BF13" s="38" t="s">
        <v>344</v>
      </c>
      <c r="BG13" s="84"/>
      <c r="BH13" s="114" t="s">
        <v>535</v>
      </c>
      <c r="BI13" s="38" t="s">
        <v>110</v>
      </c>
      <c r="BJ13" s="85">
        <v>45874</v>
      </c>
      <c r="BK13" s="84"/>
      <c r="BL13" s="38" t="s">
        <v>115</v>
      </c>
      <c r="BM13" s="115" t="s">
        <v>130</v>
      </c>
      <c r="BN13" s="116" t="s">
        <v>199</v>
      </c>
      <c r="BO13" s="84" t="s">
        <v>245</v>
      </c>
      <c r="BP13" s="84">
        <v>0</v>
      </c>
      <c r="BQ13" s="117"/>
      <c r="BR13" s="118" t="s">
        <v>633</v>
      </c>
    </row>
    <row r="14" spans="1:70" s="113" customFormat="1" ht="15" customHeight="1" x14ac:dyDescent="0.3">
      <c r="A14" s="84">
        <v>10</v>
      </c>
      <c r="B14" s="38" t="s">
        <v>264</v>
      </c>
      <c r="C14" s="38" t="s">
        <v>265</v>
      </c>
      <c r="D14" s="38" t="s">
        <v>251</v>
      </c>
      <c r="E14" s="38" t="s">
        <v>250</v>
      </c>
      <c r="F14" s="38" t="s">
        <v>266</v>
      </c>
      <c r="G14" s="84" t="s">
        <v>247</v>
      </c>
      <c r="H14" s="38" t="s">
        <v>248</v>
      </c>
      <c r="I14" s="84">
        <v>23359</v>
      </c>
      <c r="J14" s="38" t="s">
        <v>267</v>
      </c>
      <c r="K14" s="84">
        <v>23359</v>
      </c>
      <c r="L14" s="84" t="s">
        <v>268</v>
      </c>
      <c r="M14" s="38" t="s">
        <v>269</v>
      </c>
      <c r="N14" s="84">
        <v>34034</v>
      </c>
      <c r="O14" s="84" t="s">
        <v>270</v>
      </c>
      <c r="P14" s="84">
        <v>928261</v>
      </c>
      <c r="Q14" s="38" t="s">
        <v>271</v>
      </c>
      <c r="R14" s="38" t="s">
        <v>272</v>
      </c>
      <c r="S14" s="84" t="s">
        <v>349</v>
      </c>
      <c r="T14" s="84" t="s">
        <v>349</v>
      </c>
      <c r="U14" s="84" t="s">
        <v>290</v>
      </c>
      <c r="V14" s="84" t="s">
        <v>275</v>
      </c>
      <c r="W14" s="84">
        <v>541</v>
      </c>
      <c r="X14" s="38" t="s">
        <v>291</v>
      </c>
      <c r="Y14" s="84">
        <v>354518087</v>
      </c>
      <c r="Z14" s="38" t="s">
        <v>350</v>
      </c>
      <c r="AA14" s="108" t="s">
        <v>346</v>
      </c>
      <c r="AB14" s="84">
        <v>38000</v>
      </c>
      <c r="AC14" s="108" t="s">
        <v>279</v>
      </c>
      <c r="AD14" s="84">
        <v>24</v>
      </c>
      <c r="AE14" s="84" t="s">
        <v>294</v>
      </c>
      <c r="AF14" s="84" t="s">
        <v>295</v>
      </c>
      <c r="AG14" s="108" t="s">
        <v>351</v>
      </c>
      <c r="AH14" s="84" t="s">
        <v>297</v>
      </c>
      <c r="AI14" s="108" t="s">
        <v>348</v>
      </c>
      <c r="AJ14" s="84">
        <v>2030</v>
      </c>
      <c r="AK14" s="84">
        <v>2030</v>
      </c>
      <c r="AL14" s="108" t="s">
        <v>285</v>
      </c>
      <c r="AM14" s="84">
        <v>26786.97</v>
      </c>
      <c r="AN14" s="112">
        <v>9753.0300000000007</v>
      </c>
      <c r="AO14" s="112">
        <v>36540</v>
      </c>
      <c r="AP14" s="112">
        <v>11213.03</v>
      </c>
      <c r="AQ14" s="112">
        <v>831.97</v>
      </c>
      <c r="AR14" s="112">
        <v>12045</v>
      </c>
      <c r="AS14" s="112">
        <v>1814.96</v>
      </c>
      <c r="AT14" s="112">
        <v>215.04</v>
      </c>
      <c r="AU14" s="112">
        <v>2030</v>
      </c>
      <c r="AV14" s="84">
        <v>19</v>
      </c>
      <c r="AW14" s="84"/>
      <c r="AX14" s="84" t="s">
        <v>531</v>
      </c>
      <c r="AY14" s="108"/>
      <c r="AZ14" s="84"/>
      <c r="BA14" s="84"/>
      <c r="BB14" s="84" t="s">
        <v>534</v>
      </c>
      <c r="BC14" s="84"/>
      <c r="BD14" s="108"/>
      <c r="BE14" s="84">
        <v>0</v>
      </c>
      <c r="BF14" s="38" t="s">
        <v>349</v>
      </c>
      <c r="BG14" s="84"/>
      <c r="BH14" s="114" t="s">
        <v>535</v>
      </c>
      <c r="BI14" s="38" t="s">
        <v>110</v>
      </c>
      <c r="BJ14" s="85">
        <v>45874</v>
      </c>
      <c r="BK14" s="84"/>
      <c r="BL14" s="38" t="s">
        <v>115</v>
      </c>
      <c r="BM14" s="115" t="s">
        <v>130</v>
      </c>
      <c r="BN14" s="116" t="s">
        <v>199</v>
      </c>
      <c r="BO14" s="84" t="s">
        <v>245</v>
      </c>
      <c r="BP14" s="84">
        <v>0</v>
      </c>
      <c r="BQ14" s="117"/>
      <c r="BR14" s="118" t="s">
        <v>633</v>
      </c>
    </row>
    <row r="15" spans="1:70" s="113" customFormat="1" ht="15" customHeight="1" x14ac:dyDescent="0.3">
      <c r="A15" s="84">
        <v>11</v>
      </c>
      <c r="B15" s="38" t="s">
        <v>264</v>
      </c>
      <c r="C15" s="38" t="s">
        <v>265</v>
      </c>
      <c r="D15" s="38" t="s">
        <v>251</v>
      </c>
      <c r="E15" s="38" t="s">
        <v>250</v>
      </c>
      <c r="F15" s="38" t="s">
        <v>266</v>
      </c>
      <c r="G15" s="84" t="s">
        <v>247</v>
      </c>
      <c r="H15" s="38" t="s">
        <v>248</v>
      </c>
      <c r="I15" s="84">
        <v>23359</v>
      </c>
      <c r="J15" s="38" t="s">
        <v>267</v>
      </c>
      <c r="K15" s="84">
        <v>23359</v>
      </c>
      <c r="L15" s="84" t="s">
        <v>268</v>
      </c>
      <c r="M15" s="38" t="s">
        <v>269</v>
      </c>
      <c r="N15" s="84">
        <v>34034</v>
      </c>
      <c r="O15" s="84" t="s">
        <v>270</v>
      </c>
      <c r="P15" s="84">
        <v>928261</v>
      </c>
      <c r="Q15" s="38" t="s">
        <v>271</v>
      </c>
      <c r="R15" s="38" t="s">
        <v>272</v>
      </c>
      <c r="S15" s="84" t="s">
        <v>352</v>
      </c>
      <c r="T15" s="84" t="s">
        <v>352</v>
      </c>
      <c r="U15" s="84" t="s">
        <v>290</v>
      </c>
      <c r="V15" s="84" t="s">
        <v>275</v>
      </c>
      <c r="W15" s="84">
        <v>541</v>
      </c>
      <c r="X15" s="38" t="s">
        <v>291</v>
      </c>
      <c r="Y15" s="84">
        <v>354589277</v>
      </c>
      <c r="Z15" s="38" t="s">
        <v>353</v>
      </c>
      <c r="AA15" s="108" t="s">
        <v>354</v>
      </c>
      <c r="AB15" s="84">
        <v>52000</v>
      </c>
      <c r="AC15" s="108" t="s">
        <v>279</v>
      </c>
      <c r="AD15" s="84">
        <v>24</v>
      </c>
      <c r="AE15" s="84" t="s">
        <v>280</v>
      </c>
      <c r="AF15" s="84" t="s">
        <v>281</v>
      </c>
      <c r="AG15" s="108" t="s">
        <v>347</v>
      </c>
      <c r="AH15" s="84" t="s">
        <v>283</v>
      </c>
      <c r="AI15" s="108" t="s">
        <v>348</v>
      </c>
      <c r="AJ15" s="84">
        <v>2780</v>
      </c>
      <c r="AK15" s="84">
        <v>2780</v>
      </c>
      <c r="AL15" s="108" t="s">
        <v>339</v>
      </c>
      <c r="AM15" s="84">
        <v>36903.68</v>
      </c>
      <c r="AN15" s="112">
        <v>13136.32</v>
      </c>
      <c r="AO15" s="112">
        <v>50040</v>
      </c>
      <c r="AP15" s="112">
        <v>15096.32</v>
      </c>
      <c r="AQ15" s="112">
        <v>1105.68</v>
      </c>
      <c r="AR15" s="112">
        <v>16202</v>
      </c>
      <c r="AS15" s="112">
        <v>2490.48</v>
      </c>
      <c r="AT15" s="112">
        <v>289.52</v>
      </c>
      <c r="AU15" s="112">
        <v>2780</v>
      </c>
      <c r="AV15" s="84">
        <v>19</v>
      </c>
      <c r="AW15" s="84"/>
      <c r="AX15" s="84" t="s">
        <v>531</v>
      </c>
      <c r="AY15" s="108"/>
      <c r="AZ15" s="84"/>
      <c r="BA15" s="84"/>
      <c r="BB15" s="84" t="s">
        <v>534</v>
      </c>
      <c r="BC15" s="84"/>
      <c r="BD15" s="108"/>
      <c r="BE15" s="84">
        <v>0</v>
      </c>
      <c r="BF15" s="38" t="s">
        <v>352</v>
      </c>
      <c r="BG15" s="84"/>
      <c r="BH15" s="114" t="s">
        <v>535</v>
      </c>
      <c r="BI15" s="38" t="s">
        <v>110</v>
      </c>
      <c r="BJ15" s="85">
        <v>45874</v>
      </c>
      <c r="BK15" s="84"/>
      <c r="BL15" s="38" t="s">
        <v>115</v>
      </c>
      <c r="BM15" s="115" t="s">
        <v>130</v>
      </c>
      <c r="BN15" s="116" t="s">
        <v>199</v>
      </c>
      <c r="BO15" s="84" t="s">
        <v>245</v>
      </c>
      <c r="BP15" s="84">
        <v>0</v>
      </c>
      <c r="BQ15" s="117"/>
      <c r="BR15" s="118" t="s">
        <v>633</v>
      </c>
    </row>
    <row r="16" spans="1:70" s="113" customFormat="1" ht="15" customHeight="1" x14ac:dyDescent="0.3">
      <c r="A16" s="84">
        <v>12</v>
      </c>
      <c r="B16" s="38" t="s">
        <v>264</v>
      </c>
      <c r="C16" s="38" t="s">
        <v>265</v>
      </c>
      <c r="D16" s="38" t="s">
        <v>251</v>
      </c>
      <c r="E16" s="38" t="s">
        <v>250</v>
      </c>
      <c r="F16" s="38" t="s">
        <v>266</v>
      </c>
      <c r="G16" s="84" t="s">
        <v>247</v>
      </c>
      <c r="H16" s="38" t="s">
        <v>248</v>
      </c>
      <c r="I16" s="84">
        <v>23359</v>
      </c>
      <c r="J16" s="38" t="s">
        <v>267</v>
      </c>
      <c r="K16" s="84">
        <v>23359</v>
      </c>
      <c r="L16" s="84" t="s">
        <v>268</v>
      </c>
      <c r="M16" s="38" t="s">
        <v>269</v>
      </c>
      <c r="N16" s="84">
        <v>34034</v>
      </c>
      <c r="O16" s="84" t="s">
        <v>270</v>
      </c>
      <c r="P16" s="84">
        <v>928261</v>
      </c>
      <c r="Q16" s="38" t="s">
        <v>271</v>
      </c>
      <c r="R16" s="38" t="s">
        <v>272</v>
      </c>
      <c r="S16" s="84" t="s">
        <v>355</v>
      </c>
      <c r="T16" s="84" t="s">
        <v>355</v>
      </c>
      <c r="U16" s="84" t="s">
        <v>290</v>
      </c>
      <c r="V16" s="84" t="s">
        <v>275</v>
      </c>
      <c r="W16" s="84">
        <v>541</v>
      </c>
      <c r="X16" s="38" t="s">
        <v>291</v>
      </c>
      <c r="Y16" s="84">
        <v>354589433</v>
      </c>
      <c r="Z16" s="38" t="s">
        <v>356</v>
      </c>
      <c r="AA16" s="108" t="s">
        <v>354</v>
      </c>
      <c r="AB16" s="84">
        <v>52000</v>
      </c>
      <c r="AC16" s="108" t="s">
        <v>279</v>
      </c>
      <c r="AD16" s="84">
        <v>24</v>
      </c>
      <c r="AE16" s="84" t="s">
        <v>280</v>
      </c>
      <c r="AF16" s="84" t="s">
        <v>281</v>
      </c>
      <c r="AG16" s="108" t="s">
        <v>347</v>
      </c>
      <c r="AH16" s="84" t="s">
        <v>283</v>
      </c>
      <c r="AI16" s="108" t="s">
        <v>348</v>
      </c>
      <c r="AJ16" s="84">
        <v>2780</v>
      </c>
      <c r="AK16" s="84">
        <v>2780</v>
      </c>
      <c r="AL16" s="108" t="s">
        <v>339</v>
      </c>
      <c r="AM16" s="84">
        <v>36903.68</v>
      </c>
      <c r="AN16" s="112">
        <v>13136.32</v>
      </c>
      <c r="AO16" s="112">
        <v>50040</v>
      </c>
      <c r="AP16" s="112">
        <v>15096.32</v>
      </c>
      <c r="AQ16" s="112">
        <v>1105.68</v>
      </c>
      <c r="AR16" s="112">
        <v>16202</v>
      </c>
      <c r="AS16" s="112">
        <v>2490.48</v>
      </c>
      <c r="AT16" s="112">
        <v>289.52</v>
      </c>
      <c r="AU16" s="112">
        <v>2780</v>
      </c>
      <c r="AV16" s="84">
        <v>19</v>
      </c>
      <c r="AW16" s="84"/>
      <c r="AX16" s="84" t="s">
        <v>531</v>
      </c>
      <c r="AY16" s="108"/>
      <c r="AZ16" s="84"/>
      <c r="BA16" s="84"/>
      <c r="BB16" s="84" t="s">
        <v>534</v>
      </c>
      <c r="BC16" s="84"/>
      <c r="BD16" s="108"/>
      <c r="BE16" s="84">
        <v>0</v>
      </c>
      <c r="BF16" s="38" t="s">
        <v>355</v>
      </c>
      <c r="BG16" s="84"/>
      <c r="BH16" s="114" t="s">
        <v>535</v>
      </c>
      <c r="BI16" s="38" t="s">
        <v>110</v>
      </c>
      <c r="BJ16" s="85">
        <v>45874</v>
      </c>
      <c r="BK16" s="84"/>
      <c r="BL16" s="38" t="s">
        <v>115</v>
      </c>
      <c r="BM16" s="115" t="s">
        <v>130</v>
      </c>
      <c r="BN16" s="116" t="s">
        <v>199</v>
      </c>
      <c r="BO16" s="84" t="s">
        <v>245</v>
      </c>
      <c r="BP16" s="84">
        <v>0</v>
      </c>
      <c r="BQ16" s="117"/>
      <c r="BR16" s="118" t="s">
        <v>633</v>
      </c>
    </row>
    <row r="17" spans="1:70" s="113" customFormat="1" ht="15" customHeight="1" x14ac:dyDescent="0.3">
      <c r="A17" s="84">
        <v>13</v>
      </c>
      <c r="B17" s="38" t="s">
        <v>264</v>
      </c>
      <c r="C17" s="38" t="s">
        <v>265</v>
      </c>
      <c r="D17" s="38" t="s">
        <v>251</v>
      </c>
      <c r="E17" s="38" t="s">
        <v>250</v>
      </c>
      <c r="F17" s="38" t="s">
        <v>266</v>
      </c>
      <c r="G17" s="84" t="s">
        <v>247</v>
      </c>
      <c r="H17" s="38" t="s">
        <v>248</v>
      </c>
      <c r="I17" s="84">
        <v>23288</v>
      </c>
      <c r="J17" s="38" t="s">
        <v>304</v>
      </c>
      <c r="K17" s="84">
        <v>23288</v>
      </c>
      <c r="L17" s="84" t="s">
        <v>268</v>
      </c>
      <c r="M17" s="38" t="s">
        <v>269</v>
      </c>
      <c r="N17" s="84">
        <v>378607</v>
      </c>
      <c r="O17" s="84" t="s">
        <v>357</v>
      </c>
      <c r="P17" s="84">
        <v>831541</v>
      </c>
      <c r="Q17" s="38" t="s">
        <v>358</v>
      </c>
      <c r="R17" s="38" t="s">
        <v>272</v>
      </c>
      <c r="S17" s="84" t="s">
        <v>359</v>
      </c>
      <c r="T17" s="84" t="s">
        <v>359</v>
      </c>
      <c r="U17" s="84" t="s">
        <v>290</v>
      </c>
      <c r="V17" s="84" t="s">
        <v>275</v>
      </c>
      <c r="W17" s="84">
        <v>541</v>
      </c>
      <c r="X17" s="38" t="s">
        <v>291</v>
      </c>
      <c r="Y17" s="84">
        <v>354593870</v>
      </c>
      <c r="Z17" s="38" t="s">
        <v>360</v>
      </c>
      <c r="AA17" s="108" t="s">
        <v>354</v>
      </c>
      <c r="AB17" s="84">
        <v>42000</v>
      </c>
      <c r="AC17" s="108" t="s">
        <v>361</v>
      </c>
      <c r="AD17" s="84">
        <v>24</v>
      </c>
      <c r="AE17" s="84" t="s">
        <v>294</v>
      </c>
      <c r="AF17" s="84" t="s">
        <v>295</v>
      </c>
      <c r="AG17" s="108" t="s">
        <v>362</v>
      </c>
      <c r="AH17" s="84" t="s">
        <v>297</v>
      </c>
      <c r="AI17" s="108" t="s">
        <v>363</v>
      </c>
      <c r="AJ17" s="84">
        <v>2240</v>
      </c>
      <c r="AK17" s="84">
        <v>2240</v>
      </c>
      <c r="AL17" s="108" t="s">
        <v>364</v>
      </c>
      <c r="AM17" s="84">
        <v>27769.74</v>
      </c>
      <c r="AN17" s="112">
        <v>10310.26</v>
      </c>
      <c r="AO17" s="112">
        <v>38080</v>
      </c>
      <c r="AP17" s="112">
        <v>14230.26</v>
      </c>
      <c r="AQ17" s="112">
        <v>1220.74</v>
      </c>
      <c r="AR17" s="112">
        <v>15451</v>
      </c>
      <c r="AS17" s="112">
        <v>1898.86</v>
      </c>
      <c r="AT17" s="112">
        <v>341.14</v>
      </c>
      <c r="AU17" s="112">
        <v>2240</v>
      </c>
      <c r="AV17" s="84">
        <v>18</v>
      </c>
      <c r="AW17" s="84"/>
      <c r="AX17" s="84" t="s">
        <v>531</v>
      </c>
      <c r="AY17" s="108"/>
      <c r="AZ17" s="84"/>
      <c r="BA17" s="84"/>
      <c r="BB17" s="84" t="s">
        <v>534</v>
      </c>
      <c r="BC17" s="84"/>
      <c r="BD17" s="108"/>
      <c r="BE17" s="84">
        <v>0</v>
      </c>
      <c r="BF17" s="38" t="s">
        <v>359</v>
      </c>
      <c r="BG17" s="84"/>
      <c r="BH17" s="114" t="s">
        <v>535</v>
      </c>
      <c r="BI17" s="38" t="s">
        <v>110</v>
      </c>
      <c r="BJ17" s="85">
        <v>45873</v>
      </c>
      <c r="BK17" s="84"/>
      <c r="BL17" s="38" t="s">
        <v>115</v>
      </c>
      <c r="BM17" s="115" t="s">
        <v>130</v>
      </c>
      <c r="BN17" s="116" t="s">
        <v>200</v>
      </c>
      <c r="BO17" s="84" t="s">
        <v>246</v>
      </c>
      <c r="BP17" s="84">
        <v>0</v>
      </c>
      <c r="BQ17" s="117"/>
      <c r="BR17" s="118" t="s">
        <v>634</v>
      </c>
    </row>
    <row r="18" spans="1:70" s="113" customFormat="1" ht="15" customHeight="1" x14ac:dyDescent="0.3">
      <c r="A18" s="84">
        <v>14</v>
      </c>
      <c r="B18" s="38" t="s">
        <v>264</v>
      </c>
      <c r="C18" s="38" t="s">
        <v>265</v>
      </c>
      <c r="D18" s="38" t="s">
        <v>251</v>
      </c>
      <c r="E18" s="38" t="s">
        <v>250</v>
      </c>
      <c r="F18" s="38" t="s">
        <v>266</v>
      </c>
      <c r="G18" s="84" t="s">
        <v>247</v>
      </c>
      <c r="H18" s="38" t="s">
        <v>248</v>
      </c>
      <c r="I18" s="84">
        <v>23212</v>
      </c>
      <c r="J18" s="38" t="s">
        <v>286</v>
      </c>
      <c r="K18" s="84">
        <v>23212</v>
      </c>
      <c r="L18" s="84" t="s">
        <v>268</v>
      </c>
      <c r="M18" s="38" t="s">
        <v>269</v>
      </c>
      <c r="N18" s="84">
        <v>34017</v>
      </c>
      <c r="O18" s="84" t="s">
        <v>365</v>
      </c>
      <c r="P18" s="84">
        <v>51601</v>
      </c>
      <c r="Q18" s="38" t="s">
        <v>366</v>
      </c>
      <c r="R18" s="38" t="s">
        <v>272</v>
      </c>
      <c r="S18" s="84" t="s">
        <v>367</v>
      </c>
      <c r="T18" s="84" t="s">
        <v>367</v>
      </c>
      <c r="U18" s="84" t="s">
        <v>290</v>
      </c>
      <c r="V18" s="84" t="s">
        <v>275</v>
      </c>
      <c r="W18" s="84">
        <v>541</v>
      </c>
      <c r="X18" s="38" t="s">
        <v>291</v>
      </c>
      <c r="Y18" s="84">
        <v>354662154</v>
      </c>
      <c r="Z18" s="38" t="s">
        <v>368</v>
      </c>
      <c r="AA18" s="108" t="s">
        <v>369</v>
      </c>
      <c r="AB18" s="84">
        <v>63000</v>
      </c>
      <c r="AC18" s="108" t="s">
        <v>370</v>
      </c>
      <c r="AD18" s="84">
        <v>24</v>
      </c>
      <c r="AE18" s="84" t="s">
        <v>371</v>
      </c>
      <c r="AF18" s="84" t="s">
        <v>372</v>
      </c>
      <c r="AG18" s="108" t="s">
        <v>373</v>
      </c>
      <c r="AH18" s="84" t="s">
        <v>319</v>
      </c>
      <c r="AI18" s="108" t="s">
        <v>374</v>
      </c>
      <c r="AJ18" s="84">
        <v>3360</v>
      </c>
      <c r="AK18" s="84">
        <v>3360</v>
      </c>
      <c r="AL18" s="108" t="s">
        <v>375</v>
      </c>
      <c r="AM18" s="84">
        <v>36193.879999999997</v>
      </c>
      <c r="AN18" s="112">
        <v>14206.12</v>
      </c>
      <c r="AO18" s="112">
        <v>50400</v>
      </c>
      <c r="AP18" s="112">
        <v>26806.12</v>
      </c>
      <c r="AQ18" s="112">
        <v>2892.88</v>
      </c>
      <c r="AR18" s="112">
        <v>29699</v>
      </c>
      <c r="AS18" s="112">
        <v>8569.01</v>
      </c>
      <c r="AT18" s="112">
        <v>1510.99</v>
      </c>
      <c r="AU18" s="112">
        <v>10080</v>
      </c>
      <c r="AV18" s="84">
        <v>18</v>
      </c>
      <c r="AW18" s="84"/>
      <c r="AX18" s="84" t="s">
        <v>533</v>
      </c>
      <c r="AY18" s="108"/>
      <c r="AZ18" s="84"/>
      <c r="BA18" s="84"/>
      <c r="BB18" s="84" t="s">
        <v>534</v>
      </c>
      <c r="BC18" s="84"/>
      <c r="BD18" s="108"/>
      <c r="BE18" s="84">
        <v>0</v>
      </c>
      <c r="BF18" s="38" t="s">
        <v>367</v>
      </c>
      <c r="BG18" s="84"/>
      <c r="BH18" s="114" t="s">
        <v>535</v>
      </c>
      <c r="BI18" s="38" t="s">
        <v>110</v>
      </c>
      <c r="BJ18" s="85">
        <v>45874</v>
      </c>
      <c r="BK18" s="84"/>
      <c r="BL18" s="38" t="s">
        <v>114</v>
      </c>
      <c r="BM18" s="115" t="s">
        <v>119</v>
      </c>
      <c r="BN18" s="116" t="s">
        <v>199</v>
      </c>
      <c r="BO18" s="84" t="s">
        <v>245</v>
      </c>
      <c r="BP18" s="84">
        <v>0</v>
      </c>
      <c r="BQ18" s="117"/>
      <c r="BR18" s="118" t="s">
        <v>633</v>
      </c>
    </row>
    <row r="19" spans="1:70" s="113" customFormat="1" ht="15" customHeight="1" x14ac:dyDescent="0.3">
      <c r="A19" s="84">
        <v>15</v>
      </c>
      <c r="B19" s="38" t="s">
        <v>264</v>
      </c>
      <c r="C19" s="38" t="s">
        <v>265</v>
      </c>
      <c r="D19" s="38" t="s">
        <v>251</v>
      </c>
      <c r="E19" s="38" t="s">
        <v>250</v>
      </c>
      <c r="F19" s="38" t="s">
        <v>266</v>
      </c>
      <c r="G19" s="84" t="s">
        <v>247</v>
      </c>
      <c r="H19" s="38" t="s">
        <v>248</v>
      </c>
      <c r="I19" s="84">
        <v>187406</v>
      </c>
      <c r="J19" s="38" t="s">
        <v>304</v>
      </c>
      <c r="K19" s="84">
        <v>187406</v>
      </c>
      <c r="L19" s="84" t="s">
        <v>268</v>
      </c>
      <c r="M19" s="38" t="s">
        <v>269</v>
      </c>
      <c r="N19" s="84">
        <v>33993</v>
      </c>
      <c r="O19" s="84" t="s">
        <v>311</v>
      </c>
      <c r="P19" s="84">
        <v>837849</v>
      </c>
      <c r="Q19" s="38" t="s">
        <v>376</v>
      </c>
      <c r="R19" s="38" t="s">
        <v>272</v>
      </c>
      <c r="S19" s="84" t="s">
        <v>377</v>
      </c>
      <c r="T19" s="84" t="s">
        <v>377</v>
      </c>
      <c r="U19" s="84" t="s">
        <v>378</v>
      </c>
      <c r="V19" s="84" t="s">
        <v>314</v>
      </c>
      <c r="W19" s="84">
        <v>541</v>
      </c>
      <c r="X19" s="38" t="s">
        <v>291</v>
      </c>
      <c r="Y19" s="84">
        <v>355179471</v>
      </c>
      <c r="Z19" s="38" t="s">
        <v>379</v>
      </c>
      <c r="AA19" s="108" t="s">
        <v>380</v>
      </c>
      <c r="AB19" s="84">
        <v>72000</v>
      </c>
      <c r="AC19" s="108" t="s">
        <v>279</v>
      </c>
      <c r="AD19" s="84">
        <v>24</v>
      </c>
      <c r="AE19" s="84" t="s">
        <v>371</v>
      </c>
      <c r="AF19" s="84" t="s">
        <v>317</v>
      </c>
      <c r="AG19" s="108" t="s">
        <v>318</v>
      </c>
      <c r="AH19" s="84" t="s">
        <v>319</v>
      </c>
      <c r="AI19" s="108" t="s">
        <v>381</v>
      </c>
      <c r="AJ19" s="84">
        <v>3840</v>
      </c>
      <c r="AK19" s="84">
        <v>3840</v>
      </c>
      <c r="AL19" s="108" t="s">
        <v>339</v>
      </c>
      <c r="AM19" s="84">
        <v>38070.81</v>
      </c>
      <c r="AN19" s="112">
        <v>15689.19</v>
      </c>
      <c r="AO19" s="112">
        <v>53760</v>
      </c>
      <c r="AP19" s="112">
        <v>33929.19</v>
      </c>
      <c r="AQ19" s="112">
        <v>3978.81</v>
      </c>
      <c r="AR19" s="112">
        <v>37908</v>
      </c>
      <c r="AS19" s="112">
        <v>9602.36</v>
      </c>
      <c r="AT19" s="112">
        <v>1917.64</v>
      </c>
      <c r="AU19" s="112">
        <v>11520</v>
      </c>
      <c r="AV19" s="84">
        <v>17</v>
      </c>
      <c r="AW19" s="84"/>
      <c r="AX19" s="84" t="s">
        <v>533</v>
      </c>
      <c r="AY19" s="108"/>
      <c r="AZ19" s="84"/>
      <c r="BA19" s="84"/>
      <c r="BB19" s="84" t="s">
        <v>534</v>
      </c>
      <c r="BC19" s="84"/>
      <c r="BD19" s="108"/>
      <c r="BE19" s="84">
        <v>0</v>
      </c>
      <c r="BF19" s="38" t="s">
        <v>377</v>
      </c>
      <c r="BG19" s="84"/>
      <c r="BH19" s="114" t="s">
        <v>535</v>
      </c>
      <c r="BI19" s="38" t="s">
        <v>110</v>
      </c>
      <c r="BJ19" s="85">
        <v>45873</v>
      </c>
      <c r="BK19" s="84"/>
      <c r="BL19" s="38" t="s">
        <v>115</v>
      </c>
      <c r="BM19" s="115" t="s">
        <v>120</v>
      </c>
      <c r="BN19" s="116" t="s">
        <v>199</v>
      </c>
      <c r="BO19" s="84" t="s">
        <v>245</v>
      </c>
      <c r="BP19" s="84">
        <v>0</v>
      </c>
      <c r="BQ19" s="117"/>
      <c r="BR19" s="118" t="s">
        <v>633</v>
      </c>
    </row>
    <row r="20" spans="1:70" s="113" customFormat="1" ht="15" customHeight="1" x14ac:dyDescent="0.3">
      <c r="A20" s="84">
        <v>16</v>
      </c>
      <c r="B20" s="38" t="s">
        <v>264</v>
      </c>
      <c r="C20" s="38" t="s">
        <v>265</v>
      </c>
      <c r="D20" s="38" t="s">
        <v>251</v>
      </c>
      <c r="E20" s="38" t="s">
        <v>250</v>
      </c>
      <c r="F20" s="38" t="s">
        <v>266</v>
      </c>
      <c r="G20" s="84" t="s">
        <v>247</v>
      </c>
      <c r="H20" s="38" t="s">
        <v>248</v>
      </c>
      <c r="I20" s="84">
        <v>23359</v>
      </c>
      <c r="J20" s="38" t="s">
        <v>267</v>
      </c>
      <c r="K20" s="84">
        <v>23359</v>
      </c>
      <c r="L20" s="84" t="s">
        <v>268</v>
      </c>
      <c r="M20" s="38" t="s">
        <v>269</v>
      </c>
      <c r="N20" s="84">
        <v>34034</v>
      </c>
      <c r="O20" s="84" t="s">
        <v>270</v>
      </c>
      <c r="P20" s="84">
        <v>928261</v>
      </c>
      <c r="Q20" s="38" t="s">
        <v>271</v>
      </c>
      <c r="R20" s="38" t="s">
        <v>272</v>
      </c>
      <c r="S20" s="84" t="s">
        <v>382</v>
      </c>
      <c r="T20" s="84" t="s">
        <v>382</v>
      </c>
      <c r="U20" s="84" t="s">
        <v>383</v>
      </c>
      <c r="V20" s="84" t="s">
        <v>275</v>
      </c>
      <c r="W20" s="84">
        <v>0</v>
      </c>
      <c r="X20" s="38" t="s">
        <v>291</v>
      </c>
      <c r="Y20" s="84">
        <v>355563408</v>
      </c>
      <c r="Z20" s="38" t="s">
        <v>384</v>
      </c>
      <c r="AA20" s="108" t="s">
        <v>385</v>
      </c>
      <c r="AB20" s="84">
        <v>65000</v>
      </c>
      <c r="AC20" s="108" t="s">
        <v>279</v>
      </c>
      <c r="AD20" s="84">
        <v>24</v>
      </c>
      <c r="AE20" s="84" t="s">
        <v>280</v>
      </c>
      <c r="AF20" s="84" t="s">
        <v>336</v>
      </c>
      <c r="AG20" s="108" t="s">
        <v>386</v>
      </c>
      <c r="AH20" s="84" t="s">
        <v>283</v>
      </c>
      <c r="AI20" s="108" t="s">
        <v>387</v>
      </c>
      <c r="AJ20" s="84">
        <v>3470</v>
      </c>
      <c r="AK20" s="84">
        <v>3470</v>
      </c>
      <c r="AL20" s="108" t="s">
        <v>285</v>
      </c>
      <c r="AM20" s="84">
        <v>39508.28</v>
      </c>
      <c r="AN20" s="112">
        <v>16011.72</v>
      </c>
      <c r="AO20" s="112">
        <v>55520</v>
      </c>
      <c r="AP20" s="112">
        <v>25491.72</v>
      </c>
      <c r="AQ20" s="112">
        <v>2488.2800000000002</v>
      </c>
      <c r="AR20" s="112">
        <v>27980</v>
      </c>
      <c r="AS20" s="112">
        <v>2981.12</v>
      </c>
      <c r="AT20" s="112">
        <v>488.88</v>
      </c>
      <c r="AU20" s="112">
        <v>3470</v>
      </c>
      <c r="AV20" s="84">
        <v>17</v>
      </c>
      <c r="AW20" s="84"/>
      <c r="AX20" s="84" t="s">
        <v>531</v>
      </c>
      <c r="AY20" s="108"/>
      <c r="AZ20" s="84"/>
      <c r="BA20" s="84"/>
      <c r="BB20" s="84" t="s">
        <v>534</v>
      </c>
      <c r="BC20" s="84"/>
      <c r="BD20" s="108"/>
      <c r="BE20" s="84">
        <v>0</v>
      </c>
      <c r="BF20" s="38" t="s">
        <v>382</v>
      </c>
      <c r="BG20" s="84"/>
      <c r="BH20" s="114" t="s">
        <v>535</v>
      </c>
      <c r="BI20" s="38" t="s">
        <v>110</v>
      </c>
      <c r="BJ20" s="85">
        <v>45874</v>
      </c>
      <c r="BK20" s="84"/>
      <c r="BL20" s="38" t="s">
        <v>115</v>
      </c>
      <c r="BM20" s="115" t="s">
        <v>130</v>
      </c>
      <c r="BN20" s="116" t="s">
        <v>199</v>
      </c>
      <c r="BO20" s="84" t="s">
        <v>245</v>
      </c>
      <c r="BP20" s="84">
        <v>0</v>
      </c>
      <c r="BQ20" s="117"/>
      <c r="BR20" s="118" t="s">
        <v>633</v>
      </c>
    </row>
    <row r="21" spans="1:70" s="113" customFormat="1" ht="15" customHeight="1" x14ac:dyDescent="0.3">
      <c r="A21" s="84">
        <v>17</v>
      </c>
      <c r="B21" s="38" t="s">
        <v>264</v>
      </c>
      <c r="C21" s="38" t="s">
        <v>265</v>
      </c>
      <c r="D21" s="38" t="s">
        <v>251</v>
      </c>
      <c r="E21" s="38" t="s">
        <v>250</v>
      </c>
      <c r="F21" s="38" t="s">
        <v>266</v>
      </c>
      <c r="G21" s="84" t="s">
        <v>247</v>
      </c>
      <c r="H21" s="38" t="s">
        <v>248</v>
      </c>
      <c r="I21" s="84">
        <v>187406</v>
      </c>
      <c r="J21" s="38" t="s">
        <v>304</v>
      </c>
      <c r="K21" s="84">
        <v>187406</v>
      </c>
      <c r="L21" s="84" t="s">
        <v>268</v>
      </c>
      <c r="M21" s="38" t="s">
        <v>269</v>
      </c>
      <c r="N21" s="84">
        <v>33993</v>
      </c>
      <c r="O21" s="84" t="s">
        <v>311</v>
      </c>
      <c r="P21" s="84">
        <v>499000</v>
      </c>
      <c r="Q21" s="38" t="s">
        <v>312</v>
      </c>
      <c r="R21" s="38" t="s">
        <v>272</v>
      </c>
      <c r="S21" s="84" t="s">
        <v>388</v>
      </c>
      <c r="T21" s="84" t="s">
        <v>388</v>
      </c>
      <c r="U21" s="84" t="s">
        <v>383</v>
      </c>
      <c r="V21" s="84" t="s">
        <v>275</v>
      </c>
      <c r="W21" s="84">
        <v>541</v>
      </c>
      <c r="X21" s="38" t="s">
        <v>291</v>
      </c>
      <c r="Y21" s="84">
        <v>355652364</v>
      </c>
      <c r="Z21" s="38" t="s">
        <v>389</v>
      </c>
      <c r="AA21" s="108" t="s">
        <v>390</v>
      </c>
      <c r="AB21" s="84">
        <v>42000</v>
      </c>
      <c r="AC21" s="108" t="s">
        <v>279</v>
      </c>
      <c r="AD21" s="84">
        <v>24</v>
      </c>
      <c r="AE21" s="84" t="s">
        <v>294</v>
      </c>
      <c r="AF21" s="84" t="s">
        <v>295</v>
      </c>
      <c r="AG21" s="108" t="s">
        <v>391</v>
      </c>
      <c r="AH21" s="84" t="s">
        <v>297</v>
      </c>
      <c r="AI21" s="108" t="s">
        <v>387</v>
      </c>
      <c r="AJ21" s="84">
        <v>2240</v>
      </c>
      <c r="AK21" s="84">
        <v>2240</v>
      </c>
      <c r="AL21" s="108" t="s">
        <v>392</v>
      </c>
      <c r="AM21" s="84">
        <v>21994.19</v>
      </c>
      <c r="AN21" s="112">
        <v>9365.81</v>
      </c>
      <c r="AO21" s="112">
        <v>31360</v>
      </c>
      <c r="AP21" s="112">
        <v>20005.810000000001</v>
      </c>
      <c r="AQ21" s="112">
        <v>2417.19</v>
      </c>
      <c r="AR21" s="112">
        <v>22423</v>
      </c>
      <c r="AS21" s="112">
        <v>3650.5</v>
      </c>
      <c r="AT21" s="112">
        <v>829.5</v>
      </c>
      <c r="AU21" s="112">
        <v>4480</v>
      </c>
      <c r="AV21" s="84">
        <v>16</v>
      </c>
      <c r="AW21" s="84"/>
      <c r="AX21" s="84" t="s">
        <v>532</v>
      </c>
      <c r="AY21" s="108"/>
      <c r="AZ21" s="84"/>
      <c r="BA21" s="84"/>
      <c r="BB21" s="84" t="s">
        <v>534</v>
      </c>
      <c r="BC21" s="84"/>
      <c r="BD21" s="108"/>
      <c r="BE21" s="84">
        <v>0</v>
      </c>
      <c r="BF21" s="38" t="s">
        <v>388</v>
      </c>
      <c r="BG21" s="84"/>
      <c r="BH21" s="114" t="s">
        <v>535</v>
      </c>
      <c r="BI21" s="38" t="s">
        <v>110</v>
      </c>
      <c r="BJ21" s="85">
        <v>45873</v>
      </c>
      <c r="BK21" s="84"/>
      <c r="BL21" s="38" t="s">
        <v>115</v>
      </c>
      <c r="BM21" s="115" t="s">
        <v>130</v>
      </c>
      <c r="BN21" s="116" t="s">
        <v>200</v>
      </c>
      <c r="BO21" s="84" t="s">
        <v>246</v>
      </c>
      <c r="BP21" s="84">
        <v>0</v>
      </c>
      <c r="BQ21" s="117"/>
      <c r="BR21" s="118" t="s">
        <v>634</v>
      </c>
    </row>
    <row r="22" spans="1:70" s="113" customFormat="1" ht="15" customHeight="1" x14ac:dyDescent="0.3">
      <c r="A22" s="84">
        <v>18</v>
      </c>
      <c r="B22" s="38" t="s">
        <v>264</v>
      </c>
      <c r="C22" s="38" t="s">
        <v>265</v>
      </c>
      <c r="D22" s="38" t="s">
        <v>251</v>
      </c>
      <c r="E22" s="38" t="s">
        <v>250</v>
      </c>
      <c r="F22" s="38" t="s">
        <v>266</v>
      </c>
      <c r="G22" s="84" t="s">
        <v>247</v>
      </c>
      <c r="H22" s="38" t="s">
        <v>248</v>
      </c>
      <c r="I22" s="84">
        <v>23212</v>
      </c>
      <c r="J22" s="38" t="s">
        <v>286</v>
      </c>
      <c r="K22" s="84">
        <v>23212</v>
      </c>
      <c r="L22" s="84" t="s">
        <v>268</v>
      </c>
      <c r="M22" s="38" t="s">
        <v>269</v>
      </c>
      <c r="N22" s="84">
        <v>33887</v>
      </c>
      <c r="O22" s="84" t="s">
        <v>393</v>
      </c>
      <c r="P22" s="84">
        <v>805454</v>
      </c>
      <c r="Q22" s="38" t="s">
        <v>394</v>
      </c>
      <c r="R22" s="38" t="s">
        <v>272</v>
      </c>
      <c r="S22" s="84" t="s">
        <v>395</v>
      </c>
      <c r="T22" s="84" t="s">
        <v>395</v>
      </c>
      <c r="U22" s="84" t="s">
        <v>290</v>
      </c>
      <c r="V22" s="84" t="s">
        <v>314</v>
      </c>
      <c r="W22" s="84">
        <v>541</v>
      </c>
      <c r="X22" s="38" t="s">
        <v>291</v>
      </c>
      <c r="Y22" s="84">
        <v>355667077</v>
      </c>
      <c r="Z22" s="38" t="s">
        <v>396</v>
      </c>
      <c r="AA22" s="108" t="s">
        <v>390</v>
      </c>
      <c r="AB22" s="84">
        <v>42000</v>
      </c>
      <c r="AC22" s="108" t="s">
        <v>370</v>
      </c>
      <c r="AD22" s="84">
        <v>24</v>
      </c>
      <c r="AE22" s="84" t="s">
        <v>294</v>
      </c>
      <c r="AF22" s="84" t="s">
        <v>295</v>
      </c>
      <c r="AG22" s="108" t="s">
        <v>391</v>
      </c>
      <c r="AH22" s="84" t="s">
        <v>297</v>
      </c>
      <c r="AI22" s="108" t="s">
        <v>397</v>
      </c>
      <c r="AJ22" s="84">
        <v>2240</v>
      </c>
      <c r="AK22" s="84">
        <v>2240</v>
      </c>
      <c r="AL22" s="108" t="s">
        <v>398</v>
      </c>
      <c r="AM22" s="84">
        <v>21953.13</v>
      </c>
      <c r="AN22" s="112">
        <v>9406.8700000000008</v>
      </c>
      <c r="AO22" s="112">
        <v>31360</v>
      </c>
      <c r="AP22" s="112">
        <v>20046.87</v>
      </c>
      <c r="AQ22" s="112">
        <v>2346.13</v>
      </c>
      <c r="AR22" s="112">
        <v>22393</v>
      </c>
      <c r="AS22" s="112">
        <v>3746.67</v>
      </c>
      <c r="AT22" s="112">
        <v>733.33</v>
      </c>
      <c r="AU22" s="112">
        <v>4480</v>
      </c>
      <c r="AV22" s="84">
        <v>16</v>
      </c>
      <c r="AW22" s="84"/>
      <c r="AX22" s="84" t="s">
        <v>533</v>
      </c>
      <c r="AY22" s="108"/>
      <c r="AZ22" s="84"/>
      <c r="BA22" s="84"/>
      <c r="BB22" s="84" t="s">
        <v>534</v>
      </c>
      <c r="BC22" s="84"/>
      <c r="BD22" s="108"/>
      <c r="BE22" s="84">
        <v>0</v>
      </c>
      <c r="BF22" s="38" t="s">
        <v>395</v>
      </c>
      <c r="BG22" s="84"/>
      <c r="BH22" s="114" t="s">
        <v>535</v>
      </c>
      <c r="BI22" s="38" t="s">
        <v>110</v>
      </c>
      <c r="BJ22" s="85">
        <v>45874</v>
      </c>
      <c r="BK22" s="84"/>
      <c r="BL22" s="38" t="s">
        <v>115</v>
      </c>
      <c r="BM22" s="115" t="s">
        <v>130</v>
      </c>
      <c r="BN22" s="116" t="s">
        <v>200</v>
      </c>
      <c r="BO22" s="84" t="s">
        <v>246</v>
      </c>
      <c r="BP22" s="84">
        <v>0</v>
      </c>
      <c r="BQ22" s="117"/>
      <c r="BR22" s="118" t="s">
        <v>634</v>
      </c>
    </row>
    <row r="23" spans="1:70" s="113" customFormat="1" ht="15" customHeight="1" x14ac:dyDescent="0.3">
      <c r="A23" s="84">
        <v>19</v>
      </c>
      <c r="B23" s="38" t="s">
        <v>264</v>
      </c>
      <c r="C23" s="38" t="s">
        <v>265</v>
      </c>
      <c r="D23" s="38" t="s">
        <v>251</v>
      </c>
      <c r="E23" s="38" t="s">
        <v>250</v>
      </c>
      <c r="F23" s="38" t="s">
        <v>266</v>
      </c>
      <c r="G23" s="84" t="s">
        <v>247</v>
      </c>
      <c r="H23" s="38" t="s">
        <v>248</v>
      </c>
      <c r="I23" s="84">
        <v>187406</v>
      </c>
      <c r="J23" s="38" t="s">
        <v>304</v>
      </c>
      <c r="K23" s="84">
        <v>187406</v>
      </c>
      <c r="L23" s="84" t="s">
        <v>268</v>
      </c>
      <c r="M23" s="38" t="s">
        <v>269</v>
      </c>
      <c r="N23" s="84">
        <v>34008</v>
      </c>
      <c r="O23" s="84" t="s">
        <v>305</v>
      </c>
      <c r="P23" s="84">
        <v>51579</v>
      </c>
      <c r="Q23" s="38" t="s">
        <v>306</v>
      </c>
      <c r="R23" s="38" t="s">
        <v>272</v>
      </c>
      <c r="S23" s="84" t="s">
        <v>399</v>
      </c>
      <c r="T23" s="84" t="s">
        <v>399</v>
      </c>
      <c r="U23" s="84" t="s">
        <v>300</v>
      </c>
      <c r="V23" s="84" t="s">
        <v>275</v>
      </c>
      <c r="W23" s="84">
        <v>541</v>
      </c>
      <c r="X23" s="38" t="s">
        <v>291</v>
      </c>
      <c r="Y23" s="84">
        <v>355948265</v>
      </c>
      <c r="Z23" s="38" t="s">
        <v>400</v>
      </c>
      <c r="AA23" s="108" t="s">
        <v>401</v>
      </c>
      <c r="AB23" s="84">
        <v>42000</v>
      </c>
      <c r="AC23" s="108" t="s">
        <v>279</v>
      </c>
      <c r="AD23" s="84">
        <v>24</v>
      </c>
      <c r="AE23" s="84" t="s">
        <v>294</v>
      </c>
      <c r="AF23" s="84" t="s">
        <v>295</v>
      </c>
      <c r="AG23" s="108" t="s">
        <v>402</v>
      </c>
      <c r="AH23" s="84" t="s">
        <v>297</v>
      </c>
      <c r="AI23" s="108" t="s">
        <v>403</v>
      </c>
      <c r="AJ23" s="84">
        <v>2240</v>
      </c>
      <c r="AK23" s="84">
        <v>2240</v>
      </c>
      <c r="AL23" s="108" t="s">
        <v>404</v>
      </c>
      <c r="AM23" s="84">
        <v>19498.57</v>
      </c>
      <c r="AN23" s="112">
        <v>9621.43</v>
      </c>
      <c r="AO23" s="112">
        <v>29120</v>
      </c>
      <c r="AP23" s="112">
        <v>22501.43</v>
      </c>
      <c r="AQ23" s="112">
        <v>3056.57</v>
      </c>
      <c r="AR23" s="112">
        <v>25558</v>
      </c>
      <c r="AS23" s="112">
        <v>3541.66</v>
      </c>
      <c r="AT23" s="112">
        <v>938.34</v>
      </c>
      <c r="AU23" s="112">
        <v>4480</v>
      </c>
      <c r="AV23" s="84">
        <v>15</v>
      </c>
      <c r="AW23" s="84"/>
      <c r="AX23" s="84" t="s">
        <v>532</v>
      </c>
      <c r="AY23" s="108"/>
      <c r="AZ23" s="84"/>
      <c r="BA23" s="84"/>
      <c r="BB23" s="84" t="s">
        <v>534</v>
      </c>
      <c r="BC23" s="84"/>
      <c r="BD23" s="108"/>
      <c r="BE23" s="84">
        <v>0</v>
      </c>
      <c r="BF23" s="38" t="s">
        <v>399</v>
      </c>
      <c r="BG23" s="84"/>
      <c r="BH23" s="114" t="s">
        <v>535</v>
      </c>
      <c r="BI23" s="38" t="s">
        <v>110</v>
      </c>
      <c r="BJ23" s="85">
        <v>45875</v>
      </c>
      <c r="BK23" s="84"/>
      <c r="BL23" s="38" t="s">
        <v>115</v>
      </c>
      <c r="BM23" s="115" t="s">
        <v>130</v>
      </c>
      <c r="BN23" s="116" t="s">
        <v>200</v>
      </c>
      <c r="BO23" s="84" t="s">
        <v>246</v>
      </c>
      <c r="BP23" s="84">
        <v>0</v>
      </c>
      <c r="BQ23" s="117"/>
      <c r="BR23" s="118" t="s">
        <v>634</v>
      </c>
    </row>
    <row r="24" spans="1:70" s="113" customFormat="1" ht="15" customHeight="1" x14ac:dyDescent="0.3">
      <c r="A24" s="84">
        <v>20</v>
      </c>
      <c r="B24" s="38" t="s">
        <v>264</v>
      </c>
      <c r="C24" s="38" t="s">
        <v>265</v>
      </c>
      <c r="D24" s="38" t="s">
        <v>251</v>
      </c>
      <c r="E24" s="38" t="s">
        <v>250</v>
      </c>
      <c r="F24" s="38" t="s">
        <v>266</v>
      </c>
      <c r="G24" s="84" t="s">
        <v>247</v>
      </c>
      <c r="H24" s="38" t="s">
        <v>248</v>
      </c>
      <c r="I24" s="84">
        <v>187406</v>
      </c>
      <c r="J24" s="38" t="s">
        <v>304</v>
      </c>
      <c r="K24" s="84">
        <v>187406</v>
      </c>
      <c r="L24" s="84" t="s">
        <v>268</v>
      </c>
      <c r="M24" s="38" t="s">
        <v>269</v>
      </c>
      <c r="N24" s="84">
        <v>33993</v>
      </c>
      <c r="O24" s="84" t="s">
        <v>311</v>
      </c>
      <c r="P24" s="84">
        <v>499000</v>
      </c>
      <c r="Q24" s="38" t="s">
        <v>312</v>
      </c>
      <c r="R24" s="38" t="s">
        <v>272</v>
      </c>
      <c r="S24" s="84" t="s">
        <v>405</v>
      </c>
      <c r="T24" s="84" t="s">
        <v>405</v>
      </c>
      <c r="U24" s="84" t="s">
        <v>290</v>
      </c>
      <c r="V24" s="84" t="s">
        <v>275</v>
      </c>
      <c r="W24" s="84">
        <v>0</v>
      </c>
      <c r="X24" s="38" t="s">
        <v>291</v>
      </c>
      <c r="Y24" s="84">
        <v>355985751</v>
      </c>
      <c r="Z24" s="38" t="s">
        <v>406</v>
      </c>
      <c r="AA24" s="108" t="s">
        <v>407</v>
      </c>
      <c r="AB24" s="84">
        <v>65000</v>
      </c>
      <c r="AC24" s="108" t="s">
        <v>279</v>
      </c>
      <c r="AD24" s="84">
        <v>24</v>
      </c>
      <c r="AE24" s="84" t="s">
        <v>280</v>
      </c>
      <c r="AF24" s="84" t="s">
        <v>336</v>
      </c>
      <c r="AG24" s="108" t="s">
        <v>408</v>
      </c>
      <c r="AH24" s="84" t="s">
        <v>297</v>
      </c>
      <c r="AI24" s="108" t="s">
        <v>403</v>
      </c>
      <c r="AJ24" s="84">
        <v>3470</v>
      </c>
      <c r="AK24" s="84">
        <v>3470</v>
      </c>
      <c r="AL24" s="108" t="s">
        <v>409</v>
      </c>
      <c r="AM24" s="84">
        <v>27586.880000000001</v>
      </c>
      <c r="AN24" s="112">
        <v>14053.12</v>
      </c>
      <c r="AO24" s="112">
        <v>41640</v>
      </c>
      <c r="AP24" s="112">
        <v>37413.120000000003</v>
      </c>
      <c r="AQ24" s="112">
        <v>5401.88</v>
      </c>
      <c r="AR24" s="112">
        <v>42815</v>
      </c>
      <c r="AS24" s="112">
        <v>8247.4699999999993</v>
      </c>
      <c r="AT24" s="112">
        <v>2162.5300000000002</v>
      </c>
      <c r="AU24" s="112">
        <v>10410</v>
      </c>
      <c r="AV24" s="84">
        <v>15</v>
      </c>
      <c r="AW24" s="84"/>
      <c r="AX24" s="84" t="s">
        <v>533</v>
      </c>
      <c r="AY24" s="108"/>
      <c r="AZ24" s="84"/>
      <c r="BA24" s="84"/>
      <c r="BB24" s="84" t="s">
        <v>534</v>
      </c>
      <c r="BC24" s="84"/>
      <c r="BD24" s="108"/>
      <c r="BE24" s="84">
        <v>0</v>
      </c>
      <c r="BF24" s="38" t="s">
        <v>405</v>
      </c>
      <c r="BG24" s="84"/>
      <c r="BH24" s="114" t="s">
        <v>535</v>
      </c>
      <c r="BI24" s="38" t="s">
        <v>110</v>
      </c>
      <c r="BJ24" s="85">
        <v>45873</v>
      </c>
      <c r="BK24" s="84"/>
      <c r="BL24" s="38" t="s">
        <v>114</v>
      </c>
      <c r="BM24" s="115" t="s">
        <v>119</v>
      </c>
      <c r="BN24" s="116" t="s">
        <v>199</v>
      </c>
      <c r="BO24" s="84" t="s">
        <v>245</v>
      </c>
      <c r="BP24" s="84">
        <v>0</v>
      </c>
      <c r="BQ24" s="117"/>
      <c r="BR24" s="118" t="s">
        <v>633</v>
      </c>
    </row>
    <row r="25" spans="1:70" s="113" customFormat="1" ht="15" customHeight="1" x14ac:dyDescent="0.3">
      <c r="A25" s="84">
        <v>21</v>
      </c>
      <c r="B25" s="38" t="s">
        <v>264</v>
      </c>
      <c r="C25" s="38" t="s">
        <v>265</v>
      </c>
      <c r="D25" s="38" t="s">
        <v>251</v>
      </c>
      <c r="E25" s="38" t="s">
        <v>250</v>
      </c>
      <c r="F25" s="38" t="s">
        <v>266</v>
      </c>
      <c r="G25" s="84" t="s">
        <v>247</v>
      </c>
      <c r="H25" s="38" t="s">
        <v>248</v>
      </c>
      <c r="I25" s="84">
        <v>23212</v>
      </c>
      <c r="J25" s="38" t="s">
        <v>286</v>
      </c>
      <c r="K25" s="84">
        <v>23212</v>
      </c>
      <c r="L25" s="84" t="s">
        <v>268</v>
      </c>
      <c r="M25" s="38" t="s">
        <v>269</v>
      </c>
      <c r="N25" s="84">
        <v>370658</v>
      </c>
      <c r="O25" s="84" t="s">
        <v>287</v>
      </c>
      <c r="P25" s="84">
        <v>553690</v>
      </c>
      <c r="Q25" s="38" t="s">
        <v>288</v>
      </c>
      <c r="R25" s="38" t="s">
        <v>410</v>
      </c>
      <c r="S25" s="84" t="s">
        <v>289</v>
      </c>
      <c r="T25" s="84" t="s">
        <v>289</v>
      </c>
      <c r="U25" s="84" t="s">
        <v>290</v>
      </c>
      <c r="V25" s="84" t="s">
        <v>275</v>
      </c>
      <c r="W25" s="84">
        <v>0</v>
      </c>
      <c r="X25" s="38" t="s">
        <v>291</v>
      </c>
      <c r="Y25" s="84">
        <v>356227726</v>
      </c>
      <c r="Z25" s="38" t="s">
        <v>292</v>
      </c>
      <c r="AA25" s="108" t="s">
        <v>411</v>
      </c>
      <c r="AB25" s="84">
        <v>30000</v>
      </c>
      <c r="AC25" s="108" t="s">
        <v>279</v>
      </c>
      <c r="AD25" s="84">
        <v>18</v>
      </c>
      <c r="AE25" s="84" t="s">
        <v>412</v>
      </c>
      <c r="AF25" s="84" t="s">
        <v>295</v>
      </c>
      <c r="AG25" s="108" t="s">
        <v>296</v>
      </c>
      <c r="AH25" s="84" t="s">
        <v>297</v>
      </c>
      <c r="AI25" s="108" t="s">
        <v>403</v>
      </c>
      <c r="AJ25" s="84">
        <v>2020</v>
      </c>
      <c r="AK25" s="84">
        <v>2020</v>
      </c>
      <c r="AL25" s="108" t="s">
        <v>298</v>
      </c>
      <c r="AM25" s="84">
        <v>24143.42</v>
      </c>
      <c r="AN25" s="112">
        <v>6156.58</v>
      </c>
      <c r="AO25" s="112">
        <v>30300</v>
      </c>
      <c r="AP25" s="112">
        <v>5856.58</v>
      </c>
      <c r="AQ25" s="112">
        <v>246.42</v>
      </c>
      <c r="AR25" s="112">
        <v>6103</v>
      </c>
      <c r="AS25" s="112">
        <v>0</v>
      </c>
      <c r="AT25" s="112">
        <v>0</v>
      </c>
      <c r="AU25" s="112">
        <v>0</v>
      </c>
      <c r="AV25" s="84">
        <v>15</v>
      </c>
      <c r="AW25" s="84"/>
      <c r="AX25" s="84" t="s">
        <v>531</v>
      </c>
      <c r="AY25" s="108"/>
      <c r="AZ25" s="84"/>
      <c r="BA25" s="84"/>
      <c r="BB25" s="84" t="s">
        <v>534</v>
      </c>
      <c r="BC25" s="84"/>
      <c r="BD25" s="108"/>
      <c r="BE25" s="84">
        <v>0</v>
      </c>
      <c r="BF25" s="38" t="s">
        <v>289</v>
      </c>
      <c r="BG25" s="84"/>
      <c r="BH25" s="114" t="s">
        <v>535</v>
      </c>
      <c r="BI25" s="38" t="s">
        <v>110</v>
      </c>
      <c r="BJ25" s="85">
        <v>45874</v>
      </c>
      <c r="BK25" s="84"/>
      <c r="BL25" s="38" t="s">
        <v>115</v>
      </c>
      <c r="BM25" s="115" t="s">
        <v>130</v>
      </c>
      <c r="BN25" s="116" t="s">
        <v>200</v>
      </c>
      <c r="BO25" s="84" t="s">
        <v>246</v>
      </c>
      <c r="BP25" s="84">
        <v>0</v>
      </c>
      <c r="BQ25" s="117"/>
      <c r="BR25" s="118" t="s">
        <v>634</v>
      </c>
    </row>
    <row r="26" spans="1:70" s="113" customFormat="1" ht="15" customHeight="1" x14ac:dyDescent="0.3">
      <c r="A26" s="84">
        <v>22</v>
      </c>
      <c r="B26" s="38" t="s">
        <v>264</v>
      </c>
      <c r="C26" s="38" t="s">
        <v>265</v>
      </c>
      <c r="D26" s="38" t="s">
        <v>251</v>
      </c>
      <c r="E26" s="38" t="s">
        <v>250</v>
      </c>
      <c r="F26" s="38" t="s">
        <v>266</v>
      </c>
      <c r="G26" s="84" t="s">
        <v>247</v>
      </c>
      <c r="H26" s="38" t="s">
        <v>248</v>
      </c>
      <c r="I26" s="84">
        <v>23212</v>
      </c>
      <c r="J26" s="38" t="s">
        <v>286</v>
      </c>
      <c r="K26" s="84">
        <v>23212</v>
      </c>
      <c r="L26" s="84" t="s">
        <v>268</v>
      </c>
      <c r="M26" s="38" t="s">
        <v>269</v>
      </c>
      <c r="N26" s="84">
        <v>370658</v>
      </c>
      <c r="O26" s="84" t="s">
        <v>287</v>
      </c>
      <c r="P26" s="84">
        <v>539365</v>
      </c>
      <c r="Q26" s="38" t="s">
        <v>413</v>
      </c>
      <c r="R26" s="38" t="s">
        <v>410</v>
      </c>
      <c r="S26" s="84" t="s">
        <v>414</v>
      </c>
      <c r="T26" s="84" t="s">
        <v>414</v>
      </c>
      <c r="U26" s="84" t="s">
        <v>300</v>
      </c>
      <c r="V26" s="84" t="s">
        <v>275</v>
      </c>
      <c r="W26" s="84">
        <v>0</v>
      </c>
      <c r="X26" s="38" t="s">
        <v>291</v>
      </c>
      <c r="Y26" s="84">
        <v>356297103</v>
      </c>
      <c r="Z26" s="38" t="s">
        <v>415</v>
      </c>
      <c r="AA26" s="108" t="s">
        <v>416</v>
      </c>
      <c r="AB26" s="84">
        <v>30000</v>
      </c>
      <c r="AC26" s="108" t="s">
        <v>279</v>
      </c>
      <c r="AD26" s="84">
        <v>18</v>
      </c>
      <c r="AE26" s="84" t="s">
        <v>412</v>
      </c>
      <c r="AF26" s="84" t="s">
        <v>336</v>
      </c>
      <c r="AG26" s="108" t="s">
        <v>417</v>
      </c>
      <c r="AH26" s="84" t="s">
        <v>297</v>
      </c>
      <c r="AI26" s="108" t="s">
        <v>403</v>
      </c>
      <c r="AJ26" s="84">
        <v>2020</v>
      </c>
      <c r="AK26" s="84">
        <v>2020</v>
      </c>
      <c r="AL26" s="108" t="s">
        <v>418</v>
      </c>
      <c r="AM26" s="84">
        <v>18986.61</v>
      </c>
      <c r="AN26" s="112">
        <v>5253.39</v>
      </c>
      <c r="AO26" s="112">
        <v>24240</v>
      </c>
      <c r="AP26" s="112">
        <v>11013.39</v>
      </c>
      <c r="AQ26" s="112">
        <v>799.61</v>
      </c>
      <c r="AR26" s="112">
        <v>11813</v>
      </c>
      <c r="AS26" s="112">
        <v>5486.1</v>
      </c>
      <c r="AT26" s="112">
        <v>573.9</v>
      </c>
      <c r="AU26" s="112">
        <v>6060</v>
      </c>
      <c r="AV26" s="84">
        <v>15</v>
      </c>
      <c r="AW26" s="84"/>
      <c r="AX26" s="84" t="s">
        <v>533</v>
      </c>
      <c r="AY26" s="108"/>
      <c r="AZ26" s="84"/>
      <c r="BA26" s="84"/>
      <c r="BB26" s="84" t="s">
        <v>534</v>
      </c>
      <c r="BC26" s="84"/>
      <c r="BD26" s="108"/>
      <c r="BE26" s="84">
        <v>0</v>
      </c>
      <c r="BF26" s="38" t="s">
        <v>414</v>
      </c>
      <c r="BG26" s="84"/>
      <c r="BH26" s="114" t="s">
        <v>535</v>
      </c>
      <c r="BI26" s="38" t="s">
        <v>110</v>
      </c>
      <c r="BJ26" s="85">
        <v>45874</v>
      </c>
      <c r="BK26" s="84"/>
      <c r="BL26" s="38" t="s">
        <v>115</v>
      </c>
      <c r="BM26" s="115" t="s">
        <v>130</v>
      </c>
      <c r="BN26" s="116" t="s">
        <v>200</v>
      </c>
      <c r="BO26" s="84" t="s">
        <v>246</v>
      </c>
      <c r="BP26" s="84">
        <v>0</v>
      </c>
      <c r="BQ26" s="117"/>
      <c r="BR26" s="118" t="s">
        <v>634</v>
      </c>
    </row>
    <row r="27" spans="1:70" s="113" customFormat="1" ht="15" customHeight="1" x14ac:dyDescent="0.3">
      <c r="A27" s="84">
        <v>23</v>
      </c>
      <c r="B27" s="38" t="s">
        <v>264</v>
      </c>
      <c r="C27" s="38" t="s">
        <v>265</v>
      </c>
      <c r="D27" s="38" t="s">
        <v>251</v>
      </c>
      <c r="E27" s="38" t="s">
        <v>250</v>
      </c>
      <c r="F27" s="38" t="s">
        <v>266</v>
      </c>
      <c r="G27" s="84" t="s">
        <v>247</v>
      </c>
      <c r="H27" s="38" t="s">
        <v>248</v>
      </c>
      <c r="I27" s="84">
        <v>187406</v>
      </c>
      <c r="J27" s="38" t="s">
        <v>304</v>
      </c>
      <c r="K27" s="84">
        <v>187406</v>
      </c>
      <c r="L27" s="84" t="s">
        <v>268</v>
      </c>
      <c r="M27" s="38" t="s">
        <v>269</v>
      </c>
      <c r="N27" s="84">
        <v>33993</v>
      </c>
      <c r="O27" s="84" t="s">
        <v>311</v>
      </c>
      <c r="P27" s="84">
        <v>837849</v>
      </c>
      <c r="Q27" s="38" t="s">
        <v>376</v>
      </c>
      <c r="R27" s="38" t="s">
        <v>272</v>
      </c>
      <c r="S27" s="84" t="s">
        <v>419</v>
      </c>
      <c r="T27" s="84" t="s">
        <v>419</v>
      </c>
      <c r="U27" s="84" t="s">
        <v>300</v>
      </c>
      <c r="V27" s="84" t="s">
        <v>275</v>
      </c>
      <c r="W27" s="84">
        <v>541</v>
      </c>
      <c r="X27" s="38" t="s">
        <v>291</v>
      </c>
      <c r="Y27" s="84">
        <v>356336903</v>
      </c>
      <c r="Z27" s="38" t="s">
        <v>420</v>
      </c>
      <c r="AA27" s="108" t="s">
        <v>416</v>
      </c>
      <c r="AB27" s="84">
        <v>42000</v>
      </c>
      <c r="AC27" s="108" t="s">
        <v>279</v>
      </c>
      <c r="AD27" s="84">
        <v>24</v>
      </c>
      <c r="AE27" s="84" t="s">
        <v>294</v>
      </c>
      <c r="AF27" s="84" t="s">
        <v>421</v>
      </c>
      <c r="AG27" s="108" t="s">
        <v>422</v>
      </c>
      <c r="AH27" s="84" t="s">
        <v>297</v>
      </c>
      <c r="AI27" s="108" t="s">
        <v>403</v>
      </c>
      <c r="AJ27" s="84">
        <v>2240</v>
      </c>
      <c r="AK27" s="84">
        <v>2240</v>
      </c>
      <c r="AL27" s="108" t="s">
        <v>423</v>
      </c>
      <c r="AM27" s="84">
        <v>18663.38</v>
      </c>
      <c r="AN27" s="112">
        <v>8216.6200000000008</v>
      </c>
      <c r="AO27" s="112">
        <v>26880</v>
      </c>
      <c r="AP27" s="112">
        <v>23336.62</v>
      </c>
      <c r="AQ27" s="112">
        <v>3259.38</v>
      </c>
      <c r="AR27" s="112">
        <v>26596</v>
      </c>
      <c r="AS27" s="112">
        <v>5375.86</v>
      </c>
      <c r="AT27" s="112">
        <v>1344.14</v>
      </c>
      <c r="AU27" s="112">
        <v>6720</v>
      </c>
      <c r="AV27" s="84">
        <v>15</v>
      </c>
      <c r="AW27" s="84"/>
      <c r="AX27" s="84" t="s">
        <v>533</v>
      </c>
      <c r="AY27" s="108"/>
      <c r="AZ27" s="84"/>
      <c r="BA27" s="84"/>
      <c r="BB27" s="84" t="s">
        <v>534</v>
      </c>
      <c r="BC27" s="84"/>
      <c r="BD27" s="108"/>
      <c r="BE27" s="84">
        <v>0</v>
      </c>
      <c r="BF27" s="38" t="s">
        <v>419</v>
      </c>
      <c r="BG27" s="84"/>
      <c r="BH27" s="114" t="s">
        <v>535</v>
      </c>
      <c r="BI27" s="38" t="s">
        <v>110</v>
      </c>
      <c r="BJ27" s="85">
        <v>45873</v>
      </c>
      <c r="BK27" s="84"/>
      <c r="BL27" s="38" t="s">
        <v>115</v>
      </c>
      <c r="BM27" s="115" t="s">
        <v>130</v>
      </c>
      <c r="BN27" s="116" t="s">
        <v>200</v>
      </c>
      <c r="BO27" s="84" t="s">
        <v>246</v>
      </c>
      <c r="BP27" s="84">
        <v>0</v>
      </c>
      <c r="BQ27" s="117"/>
      <c r="BR27" s="118" t="s">
        <v>634</v>
      </c>
    </row>
    <row r="28" spans="1:70" s="113" customFormat="1" ht="15" customHeight="1" x14ac:dyDescent="0.3">
      <c r="A28" s="84">
        <v>24</v>
      </c>
      <c r="B28" s="38" t="s">
        <v>264</v>
      </c>
      <c r="C28" s="38" t="s">
        <v>265</v>
      </c>
      <c r="D28" s="38" t="s">
        <v>251</v>
      </c>
      <c r="E28" s="38" t="s">
        <v>250</v>
      </c>
      <c r="F28" s="38" t="s">
        <v>266</v>
      </c>
      <c r="G28" s="84" t="s">
        <v>247</v>
      </c>
      <c r="H28" s="38" t="s">
        <v>248</v>
      </c>
      <c r="I28" s="84">
        <v>187406</v>
      </c>
      <c r="J28" s="38" t="s">
        <v>304</v>
      </c>
      <c r="K28" s="84">
        <v>187406</v>
      </c>
      <c r="L28" s="84" t="s">
        <v>268</v>
      </c>
      <c r="M28" s="38" t="s">
        <v>269</v>
      </c>
      <c r="N28" s="84">
        <v>33993</v>
      </c>
      <c r="O28" s="84" t="s">
        <v>311</v>
      </c>
      <c r="P28" s="84">
        <v>837629</v>
      </c>
      <c r="Q28" s="38" t="s">
        <v>424</v>
      </c>
      <c r="R28" s="38" t="s">
        <v>272</v>
      </c>
      <c r="S28" s="84" t="s">
        <v>425</v>
      </c>
      <c r="T28" s="84" t="s">
        <v>425</v>
      </c>
      <c r="U28" s="84" t="s">
        <v>290</v>
      </c>
      <c r="V28" s="84" t="s">
        <v>275</v>
      </c>
      <c r="W28" s="84">
        <v>541</v>
      </c>
      <c r="X28" s="38" t="s">
        <v>291</v>
      </c>
      <c r="Y28" s="84">
        <v>356343689</v>
      </c>
      <c r="Z28" s="38" t="s">
        <v>426</v>
      </c>
      <c r="AA28" s="108" t="s">
        <v>416</v>
      </c>
      <c r="AB28" s="84">
        <v>42000</v>
      </c>
      <c r="AC28" s="108" t="s">
        <v>279</v>
      </c>
      <c r="AD28" s="84">
        <v>24</v>
      </c>
      <c r="AE28" s="84" t="s">
        <v>294</v>
      </c>
      <c r="AF28" s="84" t="s">
        <v>421</v>
      </c>
      <c r="AG28" s="108" t="s">
        <v>422</v>
      </c>
      <c r="AH28" s="84" t="s">
        <v>297</v>
      </c>
      <c r="AI28" s="108" t="s">
        <v>403</v>
      </c>
      <c r="AJ28" s="84">
        <v>2240</v>
      </c>
      <c r="AK28" s="84">
        <v>2240</v>
      </c>
      <c r="AL28" s="108" t="s">
        <v>427</v>
      </c>
      <c r="AM28" s="84">
        <v>20455.830000000002</v>
      </c>
      <c r="AN28" s="112">
        <v>8664.17</v>
      </c>
      <c r="AO28" s="112">
        <v>29120</v>
      </c>
      <c r="AP28" s="112">
        <v>21544.17</v>
      </c>
      <c r="AQ28" s="112">
        <v>2811.83</v>
      </c>
      <c r="AR28" s="112">
        <v>24356</v>
      </c>
      <c r="AS28" s="112">
        <v>3583.41</v>
      </c>
      <c r="AT28" s="112">
        <v>896.59</v>
      </c>
      <c r="AU28" s="112">
        <v>4480</v>
      </c>
      <c r="AV28" s="84">
        <v>15</v>
      </c>
      <c r="AW28" s="84"/>
      <c r="AX28" s="84" t="s">
        <v>532</v>
      </c>
      <c r="AY28" s="108"/>
      <c r="AZ28" s="84"/>
      <c r="BA28" s="84"/>
      <c r="BB28" s="84" t="s">
        <v>534</v>
      </c>
      <c r="BC28" s="84"/>
      <c r="BD28" s="108"/>
      <c r="BE28" s="84">
        <v>0</v>
      </c>
      <c r="BF28" s="38" t="s">
        <v>425</v>
      </c>
      <c r="BG28" s="84"/>
      <c r="BH28" s="114" t="s">
        <v>535</v>
      </c>
      <c r="BI28" s="38" t="s">
        <v>110</v>
      </c>
      <c r="BJ28" s="85">
        <v>45873</v>
      </c>
      <c r="BK28" s="84"/>
      <c r="BL28" s="38" t="s">
        <v>115</v>
      </c>
      <c r="BM28" s="115" t="s">
        <v>120</v>
      </c>
      <c r="BN28" s="116" t="s">
        <v>199</v>
      </c>
      <c r="BO28" s="84" t="s">
        <v>245</v>
      </c>
      <c r="BP28" s="84">
        <v>0</v>
      </c>
      <c r="BQ28" s="117"/>
      <c r="BR28" s="118" t="s">
        <v>633</v>
      </c>
    </row>
    <row r="29" spans="1:70" s="113" customFormat="1" ht="15" customHeight="1" x14ac:dyDescent="0.3">
      <c r="A29" s="84">
        <v>25</v>
      </c>
      <c r="B29" s="38" t="s">
        <v>264</v>
      </c>
      <c r="C29" s="38" t="s">
        <v>265</v>
      </c>
      <c r="D29" s="38" t="s">
        <v>251</v>
      </c>
      <c r="E29" s="38" t="s">
        <v>250</v>
      </c>
      <c r="F29" s="38" t="s">
        <v>266</v>
      </c>
      <c r="G29" s="84" t="s">
        <v>247</v>
      </c>
      <c r="H29" s="38" t="s">
        <v>248</v>
      </c>
      <c r="I29" s="84">
        <v>237318</v>
      </c>
      <c r="J29" s="38" t="s">
        <v>428</v>
      </c>
      <c r="K29" s="84">
        <v>237318</v>
      </c>
      <c r="L29" s="84" t="s">
        <v>268</v>
      </c>
      <c r="M29" s="38" t="s">
        <v>269</v>
      </c>
      <c r="N29" s="84">
        <v>563270</v>
      </c>
      <c r="O29" s="84" t="s">
        <v>429</v>
      </c>
      <c r="P29" s="84">
        <v>928266</v>
      </c>
      <c r="Q29" s="38" t="s">
        <v>430</v>
      </c>
      <c r="R29" s="38" t="s">
        <v>272</v>
      </c>
      <c r="S29" s="84" t="s">
        <v>431</v>
      </c>
      <c r="T29" s="84" t="s">
        <v>431</v>
      </c>
      <c r="U29" s="84" t="s">
        <v>290</v>
      </c>
      <c r="V29" s="84" t="s">
        <v>275</v>
      </c>
      <c r="W29" s="84">
        <v>541</v>
      </c>
      <c r="X29" s="38" t="s">
        <v>291</v>
      </c>
      <c r="Y29" s="84">
        <v>356398391</v>
      </c>
      <c r="Z29" s="38" t="s">
        <v>432</v>
      </c>
      <c r="AA29" s="108" t="s">
        <v>433</v>
      </c>
      <c r="AB29" s="84">
        <v>42000</v>
      </c>
      <c r="AC29" s="108" t="s">
        <v>434</v>
      </c>
      <c r="AD29" s="84">
        <v>24</v>
      </c>
      <c r="AE29" s="84" t="s">
        <v>294</v>
      </c>
      <c r="AF29" s="84" t="s">
        <v>421</v>
      </c>
      <c r="AG29" s="108" t="s">
        <v>435</v>
      </c>
      <c r="AH29" s="84" t="s">
        <v>297</v>
      </c>
      <c r="AI29" s="108" t="s">
        <v>436</v>
      </c>
      <c r="AJ29" s="84">
        <v>2240</v>
      </c>
      <c r="AK29" s="84">
        <v>2240</v>
      </c>
      <c r="AL29" s="108" t="s">
        <v>437</v>
      </c>
      <c r="AM29" s="84">
        <v>23887.45</v>
      </c>
      <c r="AN29" s="112">
        <v>9712.5499999999993</v>
      </c>
      <c r="AO29" s="112">
        <v>33600</v>
      </c>
      <c r="AP29" s="112">
        <v>18112.55</v>
      </c>
      <c r="AQ29" s="112">
        <v>1969.45</v>
      </c>
      <c r="AR29" s="112">
        <v>20082</v>
      </c>
      <c r="AS29" s="112">
        <v>1805.79</v>
      </c>
      <c r="AT29" s="112">
        <v>434.21</v>
      </c>
      <c r="AU29" s="112">
        <v>2240</v>
      </c>
      <c r="AV29" s="84">
        <v>16</v>
      </c>
      <c r="AW29" s="84"/>
      <c r="AX29" s="84" t="s">
        <v>531</v>
      </c>
      <c r="AY29" s="108"/>
      <c r="AZ29" s="84"/>
      <c r="BA29" s="84"/>
      <c r="BB29" s="84" t="s">
        <v>534</v>
      </c>
      <c r="BC29" s="84"/>
      <c r="BD29" s="108"/>
      <c r="BE29" s="84">
        <v>0</v>
      </c>
      <c r="BF29" s="38" t="s">
        <v>431</v>
      </c>
      <c r="BG29" s="84"/>
      <c r="BH29" s="114" t="s">
        <v>535</v>
      </c>
      <c r="BI29" s="38" t="s">
        <v>110</v>
      </c>
      <c r="BJ29" s="85">
        <v>45874</v>
      </c>
      <c r="BK29" s="84"/>
      <c r="BL29" s="38" t="s">
        <v>115</v>
      </c>
      <c r="BM29" s="115" t="s">
        <v>130</v>
      </c>
      <c r="BN29" s="116" t="s">
        <v>200</v>
      </c>
      <c r="BO29" s="84" t="s">
        <v>246</v>
      </c>
      <c r="BP29" s="84">
        <v>0</v>
      </c>
      <c r="BQ29" s="117"/>
      <c r="BR29" s="118" t="s">
        <v>634</v>
      </c>
    </row>
    <row r="30" spans="1:70" s="113" customFormat="1" ht="15" customHeight="1" x14ac:dyDescent="0.3">
      <c r="A30" s="84">
        <v>26</v>
      </c>
      <c r="B30" s="38" t="s">
        <v>264</v>
      </c>
      <c r="C30" s="38" t="s">
        <v>265</v>
      </c>
      <c r="D30" s="38" t="s">
        <v>251</v>
      </c>
      <c r="E30" s="38" t="s">
        <v>250</v>
      </c>
      <c r="F30" s="38" t="s">
        <v>266</v>
      </c>
      <c r="G30" s="84" t="s">
        <v>247</v>
      </c>
      <c r="H30" s="38" t="s">
        <v>248</v>
      </c>
      <c r="I30" s="84">
        <v>237318</v>
      </c>
      <c r="J30" s="38" t="s">
        <v>428</v>
      </c>
      <c r="K30" s="84">
        <v>237318</v>
      </c>
      <c r="L30" s="84" t="s">
        <v>268</v>
      </c>
      <c r="M30" s="38" t="s">
        <v>269</v>
      </c>
      <c r="N30" s="84">
        <v>563270</v>
      </c>
      <c r="O30" s="84" t="s">
        <v>429</v>
      </c>
      <c r="P30" s="84">
        <v>928266</v>
      </c>
      <c r="Q30" s="38" t="s">
        <v>430</v>
      </c>
      <c r="R30" s="38" t="s">
        <v>272</v>
      </c>
      <c r="S30" s="84" t="s">
        <v>438</v>
      </c>
      <c r="T30" s="84" t="s">
        <v>438</v>
      </c>
      <c r="U30" s="84" t="s">
        <v>290</v>
      </c>
      <c r="V30" s="84" t="s">
        <v>275</v>
      </c>
      <c r="W30" s="84">
        <v>541</v>
      </c>
      <c r="X30" s="38" t="s">
        <v>291</v>
      </c>
      <c r="Y30" s="84">
        <v>356398428</v>
      </c>
      <c r="Z30" s="38" t="s">
        <v>439</v>
      </c>
      <c r="AA30" s="108" t="s">
        <v>433</v>
      </c>
      <c r="AB30" s="84">
        <v>42000</v>
      </c>
      <c r="AC30" s="108" t="s">
        <v>434</v>
      </c>
      <c r="AD30" s="84">
        <v>24</v>
      </c>
      <c r="AE30" s="84" t="s">
        <v>294</v>
      </c>
      <c r="AF30" s="84" t="s">
        <v>421</v>
      </c>
      <c r="AG30" s="108" t="s">
        <v>435</v>
      </c>
      <c r="AH30" s="84" t="s">
        <v>297</v>
      </c>
      <c r="AI30" s="108" t="s">
        <v>436</v>
      </c>
      <c r="AJ30" s="84">
        <v>2240</v>
      </c>
      <c r="AK30" s="84">
        <v>2240</v>
      </c>
      <c r="AL30" s="108" t="s">
        <v>330</v>
      </c>
      <c r="AM30" s="84">
        <v>23887.45</v>
      </c>
      <c r="AN30" s="112">
        <v>9712.5499999999993</v>
      </c>
      <c r="AO30" s="112">
        <v>33600</v>
      </c>
      <c r="AP30" s="112">
        <v>18112.55</v>
      </c>
      <c r="AQ30" s="112">
        <v>1969.45</v>
      </c>
      <c r="AR30" s="112">
        <v>20082</v>
      </c>
      <c r="AS30" s="112">
        <v>1805.79</v>
      </c>
      <c r="AT30" s="112">
        <v>434.21</v>
      </c>
      <c r="AU30" s="112">
        <v>2240</v>
      </c>
      <c r="AV30" s="84">
        <v>16</v>
      </c>
      <c r="AW30" s="84"/>
      <c r="AX30" s="84" t="s">
        <v>531</v>
      </c>
      <c r="AY30" s="108"/>
      <c r="AZ30" s="84"/>
      <c r="BA30" s="84"/>
      <c r="BB30" s="84" t="s">
        <v>534</v>
      </c>
      <c r="BC30" s="84"/>
      <c r="BD30" s="108"/>
      <c r="BE30" s="84">
        <v>0</v>
      </c>
      <c r="BF30" s="38" t="s">
        <v>438</v>
      </c>
      <c r="BG30" s="84"/>
      <c r="BH30" s="114" t="s">
        <v>535</v>
      </c>
      <c r="BI30" s="38" t="s">
        <v>110</v>
      </c>
      <c r="BJ30" s="85">
        <v>45874</v>
      </c>
      <c r="BK30" s="84"/>
      <c r="BL30" s="38" t="s">
        <v>115</v>
      </c>
      <c r="BM30" s="115" t="s">
        <v>130</v>
      </c>
      <c r="BN30" s="116" t="s">
        <v>200</v>
      </c>
      <c r="BO30" s="84" t="s">
        <v>246</v>
      </c>
      <c r="BP30" s="84">
        <v>0</v>
      </c>
      <c r="BQ30" s="117"/>
      <c r="BR30" s="118" t="s">
        <v>634</v>
      </c>
    </row>
    <row r="31" spans="1:70" s="113" customFormat="1" ht="15" customHeight="1" x14ac:dyDescent="0.3">
      <c r="A31" s="84">
        <v>27</v>
      </c>
      <c r="B31" s="38" t="s">
        <v>264</v>
      </c>
      <c r="C31" s="38" t="s">
        <v>265</v>
      </c>
      <c r="D31" s="38" t="s">
        <v>251</v>
      </c>
      <c r="E31" s="38" t="s">
        <v>250</v>
      </c>
      <c r="F31" s="38" t="s">
        <v>266</v>
      </c>
      <c r="G31" s="84" t="s">
        <v>247</v>
      </c>
      <c r="H31" s="38" t="s">
        <v>248</v>
      </c>
      <c r="I31" s="84">
        <v>237314</v>
      </c>
      <c r="J31" s="38" t="s">
        <v>440</v>
      </c>
      <c r="K31" s="84">
        <v>237314</v>
      </c>
      <c r="L31" s="84" t="s">
        <v>268</v>
      </c>
      <c r="M31" s="38" t="s">
        <v>269</v>
      </c>
      <c r="N31" s="84">
        <v>563263</v>
      </c>
      <c r="O31" s="84" t="s">
        <v>441</v>
      </c>
      <c r="P31" s="84">
        <v>928260</v>
      </c>
      <c r="Q31" s="38" t="s">
        <v>442</v>
      </c>
      <c r="R31" s="38" t="s">
        <v>272</v>
      </c>
      <c r="S31" s="84" t="s">
        <v>443</v>
      </c>
      <c r="T31" s="84" t="s">
        <v>443</v>
      </c>
      <c r="U31" s="84" t="s">
        <v>274</v>
      </c>
      <c r="V31" s="84" t="s">
        <v>275</v>
      </c>
      <c r="W31" s="84">
        <v>541</v>
      </c>
      <c r="X31" s="38" t="s">
        <v>291</v>
      </c>
      <c r="Y31" s="84">
        <v>356420180</v>
      </c>
      <c r="Z31" s="38" t="s">
        <v>444</v>
      </c>
      <c r="AA31" s="108" t="s">
        <v>445</v>
      </c>
      <c r="AB31" s="84">
        <v>42000</v>
      </c>
      <c r="AC31" s="108" t="s">
        <v>446</v>
      </c>
      <c r="AD31" s="84">
        <v>24</v>
      </c>
      <c r="AE31" s="84" t="s">
        <v>294</v>
      </c>
      <c r="AF31" s="84" t="s">
        <v>421</v>
      </c>
      <c r="AG31" s="108" t="s">
        <v>447</v>
      </c>
      <c r="AH31" s="84" t="s">
        <v>297</v>
      </c>
      <c r="AI31" s="108" t="s">
        <v>448</v>
      </c>
      <c r="AJ31" s="84">
        <v>2240</v>
      </c>
      <c r="AK31" s="84">
        <v>2240</v>
      </c>
      <c r="AL31" s="108" t="s">
        <v>449</v>
      </c>
      <c r="AM31" s="84">
        <v>22342.02</v>
      </c>
      <c r="AN31" s="112">
        <v>9017.98</v>
      </c>
      <c r="AO31" s="112">
        <v>31360</v>
      </c>
      <c r="AP31" s="112">
        <v>19657.98</v>
      </c>
      <c r="AQ31" s="112">
        <v>2302.02</v>
      </c>
      <c r="AR31" s="112">
        <v>21960</v>
      </c>
      <c r="AS31" s="112">
        <v>1863</v>
      </c>
      <c r="AT31" s="112">
        <v>377</v>
      </c>
      <c r="AU31" s="112">
        <v>2240</v>
      </c>
      <c r="AV31" s="84">
        <v>15</v>
      </c>
      <c r="AW31" s="84"/>
      <c r="AX31" s="84" t="s">
        <v>532</v>
      </c>
      <c r="AY31" s="108"/>
      <c r="AZ31" s="84"/>
      <c r="BA31" s="84"/>
      <c r="BB31" s="84" t="s">
        <v>534</v>
      </c>
      <c r="BC31" s="84"/>
      <c r="BD31" s="108"/>
      <c r="BE31" s="84">
        <v>0</v>
      </c>
      <c r="BF31" s="38" t="s">
        <v>443</v>
      </c>
      <c r="BG31" s="84"/>
      <c r="BH31" s="114" t="s">
        <v>535</v>
      </c>
      <c r="BI31" s="38" t="s">
        <v>110</v>
      </c>
      <c r="BJ31" s="85">
        <v>45874</v>
      </c>
      <c r="BK31" s="84"/>
      <c r="BL31" s="38" t="s">
        <v>115</v>
      </c>
      <c r="BM31" s="115" t="s">
        <v>130</v>
      </c>
      <c r="BN31" s="116" t="s">
        <v>200</v>
      </c>
      <c r="BO31" s="84" t="s">
        <v>246</v>
      </c>
      <c r="BP31" s="84">
        <v>0</v>
      </c>
      <c r="BQ31" s="117"/>
      <c r="BR31" s="118" t="s">
        <v>634</v>
      </c>
    </row>
    <row r="32" spans="1:70" s="113" customFormat="1" ht="15" customHeight="1" x14ac:dyDescent="0.3">
      <c r="A32" s="84">
        <v>28</v>
      </c>
      <c r="B32" s="38" t="s">
        <v>264</v>
      </c>
      <c r="C32" s="38" t="s">
        <v>265</v>
      </c>
      <c r="D32" s="38" t="s">
        <v>251</v>
      </c>
      <c r="E32" s="38" t="s">
        <v>250</v>
      </c>
      <c r="F32" s="38" t="s">
        <v>266</v>
      </c>
      <c r="G32" s="84" t="s">
        <v>247</v>
      </c>
      <c r="H32" s="38" t="s">
        <v>248</v>
      </c>
      <c r="I32" s="84">
        <v>170369</v>
      </c>
      <c r="J32" s="38" t="s">
        <v>450</v>
      </c>
      <c r="K32" s="84">
        <v>170369</v>
      </c>
      <c r="L32" s="84" t="s">
        <v>268</v>
      </c>
      <c r="M32" s="38" t="s">
        <v>269</v>
      </c>
      <c r="N32" s="84">
        <v>292134</v>
      </c>
      <c r="O32" s="84" t="s">
        <v>451</v>
      </c>
      <c r="P32" s="84">
        <v>386225</v>
      </c>
      <c r="Q32" s="38" t="s">
        <v>452</v>
      </c>
      <c r="R32" s="38" t="s">
        <v>272</v>
      </c>
      <c r="S32" s="84" t="s">
        <v>453</v>
      </c>
      <c r="T32" s="84" t="s">
        <v>453</v>
      </c>
      <c r="U32" s="84" t="s">
        <v>290</v>
      </c>
      <c r="V32" s="84" t="s">
        <v>275</v>
      </c>
      <c r="W32" s="84">
        <v>0</v>
      </c>
      <c r="X32" s="38" t="s">
        <v>291</v>
      </c>
      <c r="Y32" s="84">
        <v>356597871</v>
      </c>
      <c r="Z32" s="38" t="s">
        <v>454</v>
      </c>
      <c r="AA32" s="108" t="s">
        <v>455</v>
      </c>
      <c r="AB32" s="84">
        <v>42000</v>
      </c>
      <c r="AC32" s="108" t="s">
        <v>370</v>
      </c>
      <c r="AD32" s="84">
        <v>24</v>
      </c>
      <c r="AE32" s="84" t="s">
        <v>294</v>
      </c>
      <c r="AF32" s="84" t="s">
        <v>421</v>
      </c>
      <c r="AG32" s="108" t="s">
        <v>456</v>
      </c>
      <c r="AH32" s="84" t="s">
        <v>297</v>
      </c>
      <c r="AI32" s="108" t="s">
        <v>457</v>
      </c>
      <c r="AJ32" s="84">
        <v>2240</v>
      </c>
      <c r="AK32" s="84">
        <v>2240</v>
      </c>
      <c r="AL32" s="108" t="s">
        <v>458</v>
      </c>
      <c r="AM32" s="84">
        <v>18240.509999999998</v>
      </c>
      <c r="AN32" s="112">
        <v>8639.49</v>
      </c>
      <c r="AO32" s="112">
        <v>26880</v>
      </c>
      <c r="AP32" s="112">
        <v>23759.49</v>
      </c>
      <c r="AQ32" s="112">
        <v>3341.51</v>
      </c>
      <c r="AR32" s="112">
        <v>27101</v>
      </c>
      <c r="AS32" s="112">
        <v>3602.9</v>
      </c>
      <c r="AT32" s="112">
        <v>877.1</v>
      </c>
      <c r="AU32" s="112">
        <v>4480</v>
      </c>
      <c r="AV32" s="84">
        <v>14</v>
      </c>
      <c r="AW32" s="84"/>
      <c r="AX32" s="84" t="s">
        <v>533</v>
      </c>
      <c r="AY32" s="108"/>
      <c r="AZ32" s="84"/>
      <c r="BA32" s="84"/>
      <c r="BB32" s="84" t="s">
        <v>534</v>
      </c>
      <c r="BC32" s="84"/>
      <c r="BD32" s="108"/>
      <c r="BE32" s="84">
        <v>0</v>
      </c>
      <c r="BF32" s="38" t="s">
        <v>453</v>
      </c>
      <c r="BG32" s="84"/>
      <c r="BH32" s="114" t="s">
        <v>535</v>
      </c>
      <c r="BI32" s="38" t="s">
        <v>110</v>
      </c>
      <c r="BJ32" s="85">
        <v>45874</v>
      </c>
      <c r="BK32" s="84"/>
      <c r="BL32" s="38" t="s">
        <v>115</v>
      </c>
      <c r="BM32" s="115" t="s">
        <v>130</v>
      </c>
      <c r="BN32" s="116" t="s">
        <v>200</v>
      </c>
      <c r="BO32" s="84" t="s">
        <v>246</v>
      </c>
      <c r="BP32" s="84">
        <v>0</v>
      </c>
      <c r="BQ32" s="117"/>
      <c r="BR32" s="118" t="s">
        <v>634</v>
      </c>
    </row>
    <row r="33" spans="1:70" s="113" customFormat="1" ht="15" customHeight="1" x14ac:dyDescent="0.3">
      <c r="A33" s="84">
        <v>29</v>
      </c>
      <c r="B33" s="38" t="s">
        <v>264</v>
      </c>
      <c r="C33" s="38" t="s">
        <v>265</v>
      </c>
      <c r="D33" s="38" t="s">
        <v>251</v>
      </c>
      <c r="E33" s="38" t="s">
        <v>250</v>
      </c>
      <c r="F33" s="38" t="s">
        <v>266</v>
      </c>
      <c r="G33" s="84" t="s">
        <v>247</v>
      </c>
      <c r="H33" s="38" t="s">
        <v>248</v>
      </c>
      <c r="I33" s="84">
        <v>23212</v>
      </c>
      <c r="J33" s="38" t="s">
        <v>286</v>
      </c>
      <c r="K33" s="84">
        <v>23212</v>
      </c>
      <c r="L33" s="84" t="s">
        <v>268</v>
      </c>
      <c r="M33" s="38" t="s">
        <v>269</v>
      </c>
      <c r="N33" s="84">
        <v>33887</v>
      </c>
      <c r="O33" s="84" t="s">
        <v>393</v>
      </c>
      <c r="P33" s="84">
        <v>799844</v>
      </c>
      <c r="Q33" s="38" t="s">
        <v>459</v>
      </c>
      <c r="R33" s="38" t="s">
        <v>272</v>
      </c>
      <c r="S33" s="84" t="s">
        <v>460</v>
      </c>
      <c r="T33" s="84" t="s">
        <v>460</v>
      </c>
      <c r="U33" s="84" t="s">
        <v>290</v>
      </c>
      <c r="V33" s="84" t="s">
        <v>314</v>
      </c>
      <c r="W33" s="84">
        <v>541</v>
      </c>
      <c r="X33" s="38" t="s">
        <v>291</v>
      </c>
      <c r="Y33" s="84">
        <v>356667614</v>
      </c>
      <c r="Z33" s="38" t="s">
        <v>461</v>
      </c>
      <c r="AA33" s="108" t="s">
        <v>436</v>
      </c>
      <c r="AB33" s="84">
        <v>42000</v>
      </c>
      <c r="AC33" s="108" t="s">
        <v>370</v>
      </c>
      <c r="AD33" s="84">
        <v>24</v>
      </c>
      <c r="AE33" s="84" t="s">
        <v>294</v>
      </c>
      <c r="AF33" s="84" t="s">
        <v>421</v>
      </c>
      <c r="AG33" s="108" t="s">
        <v>462</v>
      </c>
      <c r="AH33" s="84" t="s">
        <v>297</v>
      </c>
      <c r="AI33" s="108" t="s">
        <v>457</v>
      </c>
      <c r="AJ33" s="84">
        <v>2240</v>
      </c>
      <c r="AK33" s="84">
        <v>2240</v>
      </c>
      <c r="AL33" s="108" t="s">
        <v>463</v>
      </c>
      <c r="AM33" s="84">
        <v>16856.12</v>
      </c>
      <c r="AN33" s="112">
        <v>7783.88</v>
      </c>
      <c r="AO33" s="112">
        <v>24640</v>
      </c>
      <c r="AP33" s="112">
        <v>25143.88</v>
      </c>
      <c r="AQ33" s="112">
        <v>3874.12</v>
      </c>
      <c r="AR33" s="112">
        <v>29018</v>
      </c>
      <c r="AS33" s="112">
        <v>5249.93</v>
      </c>
      <c r="AT33" s="112">
        <v>1470.07</v>
      </c>
      <c r="AU33" s="112">
        <v>6720</v>
      </c>
      <c r="AV33" s="84">
        <v>14</v>
      </c>
      <c r="AW33" s="84"/>
      <c r="AX33" s="84" t="s">
        <v>533</v>
      </c>
      <c r="AY33" s="108"/>
      <c r="AZ33" s="84"/>
      <c r="BA33" s="84"/>
      <c r="BB33" s="84" t="s">
        <v>534</v>
      </c>
      <c r="BC33" s="84"/>
      <c r="BD33" s="108"/>
      <c r="BE33" s="84">
        <v>0</v>
      </c>
      <c r="BF33" s="38" t="s">
        <v>460</v>
      </c>
      <c r="BG33" s="84"/>
      <c r="BH33" s="114" t="s">
        <v>535</v>
      </c>
      <c r="BI33" s="38" t="s">
        <v>110</v>
      </c>
      <c r="BJ33" s="85">
        <v>45874</v>
      </c>
      <c r="BK33" s="84"/>
      <c r="BL33" s="38" t="s">
        <v>115</v>
      </c>
      <c r="BM33" s="115" t="s">
        <v>130</v>
      </c>
      <c r="BN33" s="116" t="s">
        <v>200</v>
      </c>
      <c r="BO33" s="84" t="s">
        <v>246</v>
      </c>
      <c r="BP33" s="84">
        <v>0</v>
      </c>
      <c r="BQ33" s="117"/>
      <c r="BR33" s="118" t="s">
        <v>634</v>
      </c>
    </row>
    <row r="34" spans="1:70" s="113" customFormat="1" ht="15" customHeight="1" x14ac:dyDescent="0.3">
      <c r="A34" s="84">
        <v>30</v>
      </c>
      <c r="B34" s="38" t="s">
        <v>264</v>
      </c>
      <c r="C34" s="38" t="s">
        <v>265</v>
      </c>
      <c r="D34" s="38" t="s">
        <v>251</v>
      </c>
      <c r="E34" s="38" t="s">
        <v>250</v>
      </c>
      <c r="F34" s="38" t="s">
        <v>266</v>
      </c>
      <c r="G34" s="84" t="s">
        <v>247</v>
      </c>
      <c r="H34" s="38" t="s">
        <v>248</v>
      </c>
      <c r="I34" s="84">
        <v>187406</v>
      </c>
      <c r="J34" s="38" t="s">
        <v>304</v>
      </c>
      <c r="K34" s="84">
        <v>187406</v>
      </c>
      <c r="L34" s="84" t="s">
        <v>268</v>
      </c>
      <c r="M34" s="38" t="s">
        <v>269</v>
      </c>
      <c r="N34" s="84">
        <v>34008</v>
      </c>
      <c r="O34" s="84" t="s">
        <v>305</v>
      </c>
      <c r="P34" s="84">
        <v>51578</v>
      </c>
      <c r="Q34" s="38" t="s">
        <v>464</v>
      </c>
      <c r="R34" s="38" t="s">
        <v>272</v>
      </c>
      <c r="S34" s="84" t="s">
        <v>465</v>
      </c>
      <c r="T34" s="84" t="s">
        <v>465</v>
      </c>
      <c r="U34" s="84" t="s">
        <v>300</v>
      </c>
      <c r="V34" s="84" t="s">
        <v>275</v>
      </c>
      <c r="W34" s="84">
        <v>0</v>
      </c>
      <c r="X34" s="38" t="s">
        <v>291</v>
      </c>
      <c r="Y34" s="84">
        <v>356749900</v>
      </c>
      <c r="Z34" s="38" t="s">
        <v>356</v>
      </c>
      <c r="AA34" s="108" t="s">
        <v>466</v>
      </c>
      <c r="AB34" s="84">
        <v>72000</v>
      </c>
      <c r="AC34" s="108" t="s">
        <v>279</v>
      </c>
      <c r="AD34" s="84">
        <v>24</v>
      </c>
      <c r="AE34" s="84" t="s">
        <v>371</v>
      </c>
      <c r="AF34" s="84" t="s">
        <v>317</v>
      </c>
      <c r="AG34" s="108" t="s">
        <v>467</v>
      </c>
      <c r="AH34" s="84" t="s">
        <v>283</v>
      </c>
      <c r="AI34" s="108" t="s">
        <v>468</v>
      </c>
      <c r="AJ34" s="84">
        <v>3840</v>
      </c>
      <c r="AK34" s="84">
        <v>3840</v>
      </c>
      <c r="AL34" s="108" t="s">
        <v>469</v>
      </c>
      <c r="AM34" s="84">
        <v>31971.02</v>
      </c>
      <c r="AN34" s="112">
        <v>14108.98</v>
      </c>
      <c r="AO34" s="112">
        <v>46080</v>
      </c>
      <c r="AP34" s="112">
        <v>40028.980000000003</v>
      </c>
      <c r="AQ34" s="112">
        <v>5676.02</v>
      </c>
      <c r="AR34" s="112">
        <v>45705</v>
      </c>
      <c r="AS34" s="112">
        <v>6007.96</v>
      </c>
      <c r="AT34" s="112">
        <v>1672.04</v>
      </c>
      <c r="AU34" s="112">
        <v>7680</v>
      </c>
      <c r="AV34" s="84">
        <v>14</v>
      </c>
      <c r="AW34" s="84"/>
      <c r="AX34" s="84" t="s">
        <v>532</v>
      </c>
      <c r="AY34" s="108"/>
      <c r="AZ34" s="84"/>
      <c r="BA34" s="84"/>
      <c r="BB34" s="84" t="s">
        <v>534</v>
      </c>
      <c r="BC34" s="84"/>
      <c r="BD34" s="108"/>
      <c r="BE34" s="84">
        <v>0</v>
      </c>
      <c r="BF34" s="38" t="s">
        <v>465</v>
      </c>
      <c r="BG34" s="84"/>
      <c r="BH34" s="114" t="s">
        <v>535</v>
      </c>
      <c r="BI34" s="38" t="s">
        <v>110</v>
      </c>
      <c r="BJ34" s="85">
        <v>45875</v>
      </c>
      <c r="BK34" s="84"/>
      <c r="BL34" s="38" t="s">
        <v>115</v>
      </c>
      <c r="BM34" s="115" t="s">
        <v>130</v>
      </c>
      <c r="BN34" s="116" t="s">
        <v>200</v>
      </c>
      <c r="BO34" s="84" t="s">
        <v>246</v>
      </c>
      <c r="BP34" s="84">
        <v>0</v>
      </c>
      <c r="BQ34" s="117"/>
      <c r="BR34" s="118" t="s">
        <v>634</v>
      </c>
    </row>
    <row r="35" spans="1:70" s="113" customFormat="1" ht="15" customHeight="1" x14ac:dyDescent="0.3">
      <c r="A35" s="84">
        <v>31</v>
      </c>
      <c r="B35" s="38" t="s">
        <v>264</v>
      </c>
      <c r="C35" s="38" t="s">
        <v>265</v>
      </c>
      <c r="D35" s="38" t="s">
        <v>251</v>
      </c>
      <c r="E35" s="38" t="s">
        <v>250</v>
      </c>
      <c r="F35" s="38" t="s">
        <v>266</v>
      </c>
      <c r="G35" s="84" t="s">
        <v>247</v>
      </c>
      <c r="H35" s="38" t="s">
        <v>248</v>
      </c>
      <c r="I35" s="84">
        <v>216889</v>
      </c>
      <c r="J35" s="38" t="s">
        <v>470</v>
      </c>
      <c r="K35" s="84">
        <v>216889</v>
      </c>
      <c r="L35" s="84" t="s">
        <v>268</v>
      </c>
      <c r="M35" s="38" t="s">
        <v>269</v>
      </c>
      <c r="N35" s="84">
        <v>563273</v>
      </c>
      <c r="O35" s="84" t="s">
        <v>471</v>
      </c>
      <c r="P35" s="84">
        <v>928271</v>
      </c>
      <c r="Q35" s="38" t="s">
        <v>472</v>
      </c>
      <c r="R35" s="38" t="s">
        <v>272</v>
      </c>
      <c r="S35" s="84" t="s">
        <v>473</v>
      </c>
      <c r="T35" s="84" t="s">
        <v>473</v>
      </c>
      <c r="U35" s="84" t="s">
        <v>290</v>
      </c>
      <c r="V35" s="84" t="s">
        <v>275</v>
      </c>
      <c r="W35" s="84">
        <v>541</v>
      </c>
      <c r="X35" s="38" t="s">
        <v>291</v>
      </c>
      <c r="Y35" s="84">
        <v>356754469</v>
      </c>
      <c r="Z35" s="38" t="s">
        <v>474</v>
      </c>
      <c r="AA35" s="108" t="s">
        <v>475</v>
      </c>
      <c r="AB35" s="84">
        <v>42000</v>
      </c>
      <c r="AC35" s="108" t="s">
        <v>476</v>
      </c>
      <c r="AD35" s="84">
        <v>24</v>
      </c>
      <c r="AE35" s="84" t="s">
        <v>294</v>
      </c>
      <c r="AF35" s="84" t="s">
        <v>421</v>
      </c>
      <c r="AG35" s="108" t="s">
        <v>477</v>
      </c>
      <c r="AH35" s="84" t="s">
        <v>297</v>
      </c>
      <c r="AI35" s="108" t="s">
        <v>478</v>
      </c>
      <c r="AJ35" s="84">
        <v>2240</v>
      </c>
      <c r="AK35" s="84">
        <v>2240</v>
      </c>
      <c r="AL35" s="108" t="s">
        <v>479</v>
      </c>
      <c r="AM35" s="84">
        <v>18432.52</v>
      </c>
      <c r="AN35" s="112">
        <v>8447.48</v>
      </c>
      <c r="AO35" s="112">
        <v>26880</v>
      </c>
      <c r="AP35" s="112">
        <v>23567.48</v>
      </c>
      <c r="AQ35" s="112">
        <v>3265.52</v>
      </c>
      <c r="AR35" s="112">
        <v>26833</v>
      </c>
      <c r="AS35" s="112">
        <v>3610.33</v>
      </c>
      <c r="AT35" s="112">
        <v>869.67</v>
      </c>
      <c r="AU35" s="112">
        <v>4480</v>
      </c>
      <c r="AV35" s="84">
        <v>14</v>
      </c>
      <c r="AW35" s="84"/>
      <c r="AX35" s="84" t="s">
        <v>532</v>
      </c>
      <c r="AY35" s="108"/>
      <c r="AZ35" s="84"/>
      <c r="BA35" s="84"/>
      <c r="BB35" s="84" t="s">
        <v>534</v>
      </c>
      <c r="BC35" s="84"/>
      <c r="BD35" s="108"/>
      <c r="BE35" s="84">
        <v>0</v>
      </c>
      <c r="BF35" s="38" t="s">
        <v>473</v>
      </c>
      <c r="BG35" s="84"/>
      <c r="BH35" s="114" t="s">
        <v>535</v>
      </c>
      <c r="BI35" s="38" t="s">
        <v>110</v>
      </c>
      <c r="BJ35" s="85">
        <v>45874</v>
      </c>
      <c r="BK35" s="84"/>
      <c r="BL35" s="38" t="s">
        <v>115</v>
      </c>
      <c r="BM35" s="115" t="s">
        <v>130</v>
      </c>
      <c r="BN35" s="116" t="s">
        <v>200</v>
      </c>
      <c r="BO35" s="84" t="s">
        <v>246</v>
      </c>
      <c r="BP35" s="84">
        <v>0</v>
      </c>
      <c r="BQ35" s="117"/>
      <c r="BR35" s="118" t="s">
        <v>634</v>
      </c>
    </row>
    <row r="36" spans="1:70" s="113" customFormat="1" ht="15" customHeight="1" x14ac:dyDescent="0.3">
      <c r="A36" s="84">
        <v>32</v>
      </c>
      <c r="B36" s="38" t="s">
        <v>264</v>
      </c>
      <c r="C36" s="38" t="s">
        <v>265</v>
      </c>
      <c r="D36" s="38" t="s">
        <v>251</v>
      </c>
      <c r="E36" s="38" t="s">
        <v>250</v>
      </c>
      <c r="F36" s="38" t="s">
        <v>266</v>
      </c>
      <c r="G36" s="84" t="s">
        <v>247</v>
      </c>
      <c r="H36" s="38" t="s">
        <v>248</v>
      </c>
      <c r="I36" s="84">
        <v>187406</v>
      </c>
      <c r="J36" s="38" t="s">
        <v>304</v>
      </c>
      <c r="K36" s="84">
        <v>187406</v>
      </c>
      <c r="L36" s="84" t="s">
        <v>268</v>
      </c>
      <c r="M36" s="38" t="s">
        <v>269</v>
      </c>
      <c r="N36" s="84">
        <v>33993</v>
      </c>
      <c r="O36" s="84" t="s">
        <v>311</v>
      </c>
      <c r="P36" s="84">
        <v>815363</v>
      </c>
      <c r="Q36" s="38" t="s">
        <v>480</v>
      </c>
      <c r="R36" s="38" t="s">
        <v>272</v>
      </c>
      <c r="S36" s="84" t="s">
        <v>481</v>
      </c>
      <c r="T36" s="84" t="s">
        <v>481</v>
      </c>
      <c r="U36" s="84" t="s">
        <v>274</v>
      </c>
      <c r="V36" s="84" t="s">
        <v>275</v>
      </c>
      <c r="W36" s="84">
        <v>0</v>
      </c>
      <c r="X36" s="38" t="s">
        <v>276</v>
      </c>
      <c r="Y36" s="84">
        <v>356776038</v>
      </c>
      <c r="Z36" s="38" t="s">
        <v>482</v>
      </c>
      <c r="AA36" s="108" t="s">
        <v>483</v>
      </c>
      <c r="AB36" s="84">
        <v>65000</v>
      </c>
      <c r="AC36" s="108" t="s">
        <v>279</v>
      </c>
      <c r="AD36" s="84">
        <v>24</v>
      </c>
      <c r="AE36" s="84" t="s">
        <v>280</v>
      </c>
      <c r="AF36" s="84" t="s">
        <v>336</v>
      </c>
      <c r="AG36" s="108" t="s">
        <v>484</v>
      </c>
      <c r="AH36" s="84" t="s">
        <v>283</v>
      </c>
      <c r="AI36" s="108" t="s">
        <v>468</v>
      </c>
      <c r="AJ36" s="84">
        <v>3470</v>
      </c>
      <c r="AK36" s="84">
        <v>3470</v>
      </c>
      <c r="AL36" s="108" t="s">
        <v>409</v>
      </c>
      <c r="AM36" s="84">
        <v>26400.400000000001</v>
      </c>
      <c r="AN36" s="112">
        <v>11769.6</v>
      </c>
      <c r="AO36" s="112">
        <v>38170</v>
      </c>
      <c r="AP36" s="112">
        <v>38599.599999999999</v>
      </c>
      <c r="AQ36" s="112">
        <v>5785.4</v>
      </c>
      <c r="AR36" s="112">
        <v>44385</v>
      </c>
      <c r="AS36" s="112">
        <v>8171.98</v>
      </c>
      <c r="AT36" s="112">
        <v>2238.02</v>
      </c>
      <c r="AU36" s="112">
        <v>10410</v>
      </c>
      <c r="AV36" s="84">
        <v>14</v>
      </c>
      <c r="AW36" s="84"/>
      <c r="AX36" s="84" t="s">
        <v>533</v>
      </c>
      <c r="AY36" s="108"/>
      <c r="AZ36" s="84"/>
      <c r="BA36" s="84"/>
      <c r="BB36" s="84" t="s">
        <v>534</v>
      </c>
      <c r="BC36" s="84"/>
      <c r="BD36" s="108"/>
      <c r="BE36" s="84">
        <v>0</v>
      </c>
      <c r="BF36" s="38" t="s">
        <v>481</v>
      </c>
      <c r="BG36" s="84"/>
      <c r="BH36" s="114" t="s">
        <v>535</v>
      </c>
      <c r="BI36" s="38" t="s">
        <v>110</v>
      </c>
      <c r="BJ36" s="85">
        <v>45873</v>
      </c>
      <c r="BK36" s="84"/>
      <c r="BL36" s="38" t="s">
        <v>115</v>
      </c>
      <c r="BM36" s="115" t="s">
        <v>130</v>
      </c>
      <c r="BN36" s="116" t="s">
        <v>199</v>
      </c>
      <c r="BO36" s="84" t="s">
        <v>245</v>
      </c>
      <c r="BP36" s="84">
        <v>0</v>
      </c>
      <c r="BQ36" s="117"/>
      <c r="BR36" s="118" t="s">
        <v>633</v>
      </c>
    </row>
    <row r="37" spans="1:70" s="113" customFormat="1" ht="15" customHeight="1" x14ac:dyDescent="0.3">
      <c r="A37" s="84">
        <v>33</v>
      </c>
      <c r="B37" s="38" t="s">
        <v>264</v>
      </c>
      <c r="C37" s="38" t="s">
        <v>265</v>
      </c>
      <c r="D37" s="38" t="s">
        <v>251</v>
      </c>
      <c r="E37" s="38" t="s">
        <v>250</v>
      </c>
      <c r="F37" s="38" t="s">
        <v>266</v>
      </c>
      <c r="G37" s="84" t="s">
        <v>247</v>
      </c>
      <c r="H37" s="38" t="s">
        <v>248</v>
      </c>
      <c r="I37" s="84">
        <v>237315</v>
      </c>
      <c r="J37" s="38" t="s">
        <v>485</v>
      </c>
      <c r="K37" s="84">
        <v>237315</v>
      </c>
      <c r="L37" s="84" t="s">
        <v>268</v>
      </c>
      <c r="M37" s="38" t="s">
        <v>269</v>
      </c>
      <c r="N37" s="84">
        <v>563267</v>
      </c>
      <c r="O37" s="84" t="s">
        <v>486</v>
      </c>
      <c r="P37" s="84">
        <v>928262</v>
      </c>
      <c r="Q37" s="38" t="s">
        <v>487</v>
      </c>
      <c r="R37" s="38" t="s">
        <v>272</v>
      </c>
      <c r="S37" s="84" t="s">
        <v>488</v>
      </c>
      <c r="T37" s="84" t="s">
        <v>488</v>
      </c>
      <c r="U37" s="84" t="s">
        <v>290</v>
      </c>
      <c r="V37" s="84" t="s">
        <v>275</v>
      </c>
      <c r="W37" s="84">
        <v>541</v>
      </c>
      <c r="X37" s="38" t="s">
        <v>291</v>
      </c>
      <c r="Y37" s="84">
        <v>356781675</v>
      </c>
      <c r="Z37" s="38" t="s">
        <v>489</v>
      </c>
      <c r="AA37" s="108" t="s">
        <v>483</v>
      </c>
      <c r="AB37" s="84">
        <v>42000</v>
      </c>
      <c r="AC37" s="108" t="s">
        <v>434</v>
      </c>
      <c r="AD37" s="84">
        <v>24</v>
      </c>
      <c r="AE37" s="84" t="s">
        <v>490</v>
      </c>
      <c r="AF37" s="84" t="s">
        <v>421</v>
      </c>
      <c r="AG37" s="108" t="s">
        <v>491</v>
      </c>
      <c r="AH37" s="84" t="s">
        <v>297</v>
      </c>
      <c r="AI37" s="108" t="s">
        <v>492</v>
      </c>
      <c r="AJ37" s="84">
        <v>2240</v>
      </c>
      <c r="AK37" s="84">
        <v>2240</v>
      </c>
      <c r="AL37" s="108" t="s">
        <v>493</v>
      </c>
      <c r="AM37" s="84">
        <v>22041.84</v>
      </c>
      <c r="AN37" s="112">
        <v>9318.16</v>
      </c>
      <c r="AO37" s="112">
        <v>31360</v>
      </c>
      <c r="AP37" s="112">
        <v>19958.16</v>
      </c>
      <c r="AQ37" s="112">
        <v>2361.84</v>
      </c>
      <c r="AR37" s="112">
        <v>22320</v>
      </c>
      <c r="AS37" s="112">
        <v>1857.24</v>
      </c>
      <c r="AT37" s="112">
        <v>382.76</v>
      </c>
      <c r="AU37" s="112">
        <v>2240</v>
      </c>
      <c r="AV37" s="84">
        <v>15</v>
      </c>
      <c r="AW37" s="84"/>
      <c r="AX37" s="84" t="s">
        <v>531</v>
      </c>
      <c r="AY37" s="108"/>
      <c r="AZ37" s="84"/>
      <c r="BA37" s="84"/>
      <c r="BB37" s="84" t="s">
        <v>534</v>
      </c>
      <c r="BC37" s="84"/>
      <c r="BD37" s="108"/>
      <c r="BE37" s="84">
        <v>0</v>
      </c>
      <c r="BF37" s="38" t="s">
        <v>488</v>
      </c>
      <c r="BG37" s="84"/>
      <c r="BH37" s="114" t="s">
        <v>535</v>
      </c>
      <c r="BI37" s="38" t="s">
        <v>110</v>
      </c>
      <c r="BJ37" s="85">
        <v>45874</v>
      </c>
      <c r="BK37" s="84"/>
      <c r="BL37" s="38" t="s">
        <v>115</v>
      </c>
      <c r="BM37" s="115" t="s">
        <v>130</v>
      </c>
      <c r="BN37" s="116" t="s">
        <v>200</v>
      </c>
      <c r="BO37" s="84" t="s">
        <v>246</v>
      </c>
      <c r="BP37" s="84">
        <v>0</v>
      </c>
      <c r="BQ37" s="117"/>
      <c r="BR37" s="118" t="s">
        <v>634</v>
      </c>
    </row>
    <row r="38" spans="1:70" s="113" customFormat="1" ht="15" customHeight="1" x14ac:dyDescent="0.3">
      <c r="A38" s="84">
        <v>34</v>
      </c>
      <c r="B38" s="38" t="s">
        <v>264</v>
      </c>
      <c r="C38" s="38" t="s">
        <v>265</v>
      </c>
      <c r="D38" s="38" t="s">
        <v>251</v>
      </c>
      <c r="E38" s="38" t="s">
        <v>250</v>
      </c>
      <c r="F38" s="38" t="s">
        <v>266</v>
      </c>
      <c r="G38" s="84" t="s">
        <v>247</v>
      </c>
      <c r="H38" s="38" t="s">
        <v>248</v>
      </c>
      <c r="I38" s="84">
        <v>187406</v>
      </c>
      <c r="J38" s="38" t="s">
        <v>304</v>
      </c>
      <c r="K38" s="84">
        <v>187406</v>
      </c>
      <c r="L38" s="84" t="s">
        <v>268</v>
      </c>
      <c r="M38" s="38" t="s">
        <v>269</v>
      </c>
      <c r="N38" s="84">
        <v>33993</v>
      </c>
      <c r="O38" s="84" t="s">
        <v>311</v>
      </c>
      <c r="P38" s="84">
        <v>837849</v>
      </c>
      <c r="Q38" s="38" t="s">
        <v>376</v>
      </c>
      <c r="R38" s="38" t="s">
        <v>272</v>
      </c>
      <c r="S38" s="84" t="s">
        <v>494</v>
      </c>
      <c r="T38" s="84" t="s">
        <v>494</v>
      </c>
      <c r="U38" s="84" t="s">
        <v>290</v>
      </c>
      <c r="V38" s="84" t="s">
        <v>275</v>
      </c>
      <c r="W38" s="84">
        <v>541</v>
      </c>
      <c r="X38" s="38" t="s">
        <v>291</v>
      </c>
      <c r="Y38" s="84">
        <v>356826888</v>
      </c>
      <c r="Z38" s="38" t="s">
        <v>495</v>
      </c>
      <c r="AA38" s="108" t="s">
        <v>496</v>
      </c>
      <c r="AB38" s="84">
        <v>42000</v>
      </c>
      <c r="AC38" s="108" t="s">
        <v>279</v>
      </c>
      <c r="AD38" s="84">
        <v>24</v>
      </c>
      <c r="AE38" s="84" t="s">
        <v>490</v>
      </c>
      <c r="AF38" s="84" t="s">
        <v>421</v>
      </c>
      <c r="AG38" s="108" t="s">
        <v>497</v>
      </c>
      <c r="AH38" s="84" t="s">
        <v>297</v>
      </c>
      <c r="AI38" s="108" t="s">
        <v>498</v>
      </c>
      <c r="AJ38" s="84">
        <v>2240</v>
      </c>
      <c r="AK38" s="84">
        <v>2240</v>
      </c>
      <c r="AL38" s="108" t="s">
        <v>499</v>
      </c>
      <c r="AM38" s="84">
        <v>16185.82</v>
      </c>
      <c r="AN38" s="112">
        <v>8454.18</v>
      </c>
      <c r="AO38" s="112">
        <v>24640</v>
      </c>
      <c r="AP38" s="112">
        <v>25814.18</v>
      </c>
      <c r="AQ38" s="112">
        <v>4070.82</v>
      </c>
      <c r="AR38" s="112">
        <v>29885</v>
      </c>
      <c r="AS38" s="112">
        <v>3397.19</v>
      </c>
      <c r="AT38" s="112">
        <v>1082.81</v>
      </c>
      <c r="AU38" s="112">
        <v>4480</v>
      </c>
      <c r="AV38" s="84">
        <v>13</v>
      </c>
      <c r="AW38" s="84"/>
      <c r="AX38" s="84" t="s">
        <v>532</v>
      </c>
      <c r="AY38" s="108"/>
      <c r="AZ38" s="84"/>
      <c r="BA38" s="84"/>
      <c r="BB38" s="84" t="s">
        <v>534</v>
      </c>
      <c r="BC38" s="84"/>
      <c r="BD38" s="108"/>
      <c r="BE38" s="84">
        <v>0</v>
      </c>
      <c r="BF38" s="38" t="s">
        <v>494</v>
      </c>
      <c r="BG38" s="84"/>
      <c r="BH38" s="114" t="s">
        <v>535</v>
      </c>
      <c r="BI38" s="38" t="s">
        <v>110</v>
      </c>
      <c r="BJ38" s="85">
        <v>45873</v>
      </c>
      <c r="BK38" s="84"/>
      <c r="BL38" s="38" t="s">
        <v>115</v>
      </c>
      <c r="BM38" s="115" t="s">
        <v>130</v>
      </c>
      <c r="BN38" s="116" t="s">
        <v>199</v>
      </c>
      <c r="BO38" s="84" t="s">
        <v>245</v>
      </c>
      <c r="BP38" s="84">
        <v>0</v>
      </c>
      <c r="BQ38" s="117"/>
      <c r="BR38" s="118" t="s">
        <v>633</v>
      </c>
    </row>
    <row r="39" spans="1:70" s="113" customFormat="1" ht="15" customHeight="1" x14ac:dyDescent="0.3">
      <c r="A39" s="84">
        <v>35</v>
      </c>
      <c r="B39" s="38" t="s">
        <v>264</v>
      </c>
      <c r="C39" s="38" t="s">
        <v>265</v>
      </c>
      <c r="D39" s="38" t="s">
        <v>251</v>
      </c>
      <c r="E39" s="38" t="s">
        <v>250</v>
      </c>
      <c r="F39" s="38" t="s">
        <v>266</v>
      </c>
      <c r="G39" s="84" t="s">
        <v>247</v>
      </c>
      <c r="H39" s="38" t="s">
        <v>248</v>
      </c>
      <c r="I39" s="84">
        <v>23359</v>
      </c>
      <c r="J39" s="38" t="s">
        <v>267</v>
      </c>
      <c r="K39" s="84">
        <v>23359</v>
      </c>
      <c r="L39" s="84" t="s">
        <v>268</v>
      </c>
      <c r="M39" s="38" t="s">
        <v>269</v>
      </c>
      <c r="N39" s="84">
        <v>34034</v>
      </c>
      <c r="O39" s="84" t="s">
        <v>270</v>
      </c>
      <c r="P39" s="84">
        <v>928261</v>
      </c>
      <c r="Q39" s="38" t="s">
        <v>271</v>
      </c>
      <c r="R39" s="38" t="s">
        <v>410</v>
      </c>
      <c r="S39" s="84" t="s">
        <v>355</v>
      </c>
      <c r="T39" s="84" t="s">
        <v>355</v>
      </c>
      <c r="U39" s="84" t="s">
        <v>290</v>
      </c>
      <c r="V39" s="84" t="s">
        <v>275</v>
      </c>
      <c r="W39" s="84">
        <v>0</v>
      </c>
      <c r="X39" s="38" t="s">
        <v>291</v>
      </c>
      <c r="Y39" s="84">
        <v>357533220</v>
      </c>
      <c r="Z39" s="38" t="s">
        <v>356</v>
      </c>
      <c r="AA39" s="108" t="s">
        <v>500</v>
      </c>
      <c r="AB39" s="84">
        <v>30000</v>
      </c>
      <c r="AC39" s="108" t="s">
        <v>279</v>
      </c>
      <c r="AD39" s="84">
        <v>18</v>
      </c>
      <c r="AE39" s="84" t="s">
        <v>501</v>
      </c>
      <c r="AF39" s="84" t="s">
        <v>281</v>
      </c>
      <c r="AG39" s="108" t="s">
        <v>347</v>
      </c>
      <c r="AH39" s="84" t="s">
        <v>283</v>
      </c>
      <c r="AI39" s="108" t="s">
        <v>502</v>
      </c>
      <c r="AJ39" s="84">
        <v>2020</v>
      </c>
      <c r="AK39" s="84">
        <v>2020</v>
      </c>
      <c r="AL39" s="108" t="s">
        <v>285</v>
      </c>
      <c r="AM39" s="84">
        <v>18702.169999999998</v>
      </c>
      <c r="AN39" s="112">
        <v>5537.83</v>
      </c>
      <c r="AO39" s="112">
        <v>24240</v>
      </c>
      <c r="AP39" s="112">
        <v>11297.83</v>
      </c>
      <c r="AQ39" s="112">
        <v>846.17</v>
      </c>
      <c r="AR39" s="112">
        <v>12144</v>
      </c>
      <c r="AS39" s="112">
        <v>1803.33</v>
      </c>
      <c r="AT39" s="112">
        <v>216.67</v>
      </c>
      <c r="AU39" s="112">
        <v>2020</v>
      </c>
      <c r="AV39" s="84">
        <v>13</v>
      </c>
      <c r="AW39" s="84"/>
      <c r="AX39" s="84" t="s">
        <v>531</v>
      </c>
      <c r="AY39" s="108"/>
      <c r="AZ39" s="84"/>
      <c r="BA39" s="84"/>
      <c r="BB39" s="84" t="s">
        <v>534</v>
      </c>
      <c r="BC39" s="84"/>
      <c r="BD39" s="108"/>
      <c r="BE39" s="84">
        <v>0</v>
      </c>
      <c r="BF39" s="38" t="s">
        <v>355</v>
      </c>
      <c r="BG39" s="84"/>
      <c r="BH39" s="114" t="s">
        <v>535</v>
      </c>
      <c r="BI39" s="38" t="s">
        <v>110</v>
      </c>
      <c r="BJ39" s="85">
        <v>45874</v>
      </c>
      <c r="BK39" s="84"/>
      <c r="BL39" s="38" t="s">
        <v>115</v>
      </c>
      <c r="BM39" s="115" t="s">
        <v>130</v>
      </c>
      <c r="BN39" s="116" t="s">
        <v>199</v>
      </c>
      <c r="BO39" s="84" t="s">
        <v>245</v>
      </c>
      <c r="BP39" s="84">
        <v>0</v>
      </c>
      <c r="BQ39" s="117"/>
      <c r="BR39" s="118" t="s">
        <v>633</v>
      </c>
    </row>
    <row r="40" spans="1:70" s="113" customFormat="1" ht="15" customHeight="1" x14ac:dyDescent="0.3">
      <c r="A40" s="84">
        <v>36</v>
      </c>
      <c r="B40" s="38" t="s">
        <v>264</v>
      </c>
      <c r="C40" s="38" t="s">
        <v>265</v>
      </c>
      <c r="D40" s="38" t="s">
        <v>251</v>
      </c>
      <c r="E40" s="38" t="s">
        <v>250</v>
      </c>
      <c r="F40" s="38" t="s">
        <v>266</v>
      </c>
      <c r="G40" s="84" t="s">
        <v>247</v>
      </c>
      <c r="H40" s="38" t="s">
        <v>248</v>
      </c>
      <c r="I40" s="84">
        <v>23359</v>
      </c>
      <c r="J40" s="38" t="s">
        <v>267</v>
      </c>
      <c r="K40" s="84">
        <v>23359</v>
      </c>
      <c r="L40" s="84" t="s">
        <v>268</v>
      </c>
      <c r="M40" s="38" t="s">
        <v>269</v>
      </c>
      <c r="N40" s="84">
        <v>34034</v>
      </c>
      <c r="O40" s="84" t="s">
        <v>270</v>
      </c>
      <c r="P40" s="84">
        <v>928261</v>
      </c>
      <c r="Q40" s="38" t="s">
        <v>271</v>
      </c>
      <c r="R40" s="38" t="s">
        <v>272</v>
      </c>
      <c r="S40" s="84" t="s">
        <v>503</v>
      </c>
      <c r="T40" s="84" t="s">
        <v>503</v>
      </c>
      <c r="U40" s="84" t="s">
        <v>290</v>
      </c>
      <c r="V40" s="84" t="s">
        <v>275</v>
      </c>
      <c r="W40" s="84">
        <v>0</v>
      </c>
      <c r="X40" s="38" t="s">
        <v>291</v>
      </c>
      <c r="Y40" s="84">
        <v>357537223</v>
      </c>
      <c r="Z40" s="38" t="s">
        <v>504</v>
      </c>
      <c r="AA40" s="108" t="s">
        <v>505</v>
      </c>
      <c r="AB40" s="84">
        <v>42000</v>
      </c>
      <c r="AC40" s="108" t="s">
        <v>279</v>
      </c>
      <c r="AD40" s="84">
        <v>24</v>
      </c>
      <c r="AE40" s="84" t="s">
        <v>490</v>
      </c>
      <c r="AF40" s="84" t="s">
        <v>421</v>
      </c>
      <c r="AG40" s="108" t="s">
        <v>506</v>
      </c>
      <c r="AH40" s="84" t="s">
        <v>297</v>
      </c>
      <c r="AI40" s="108" t="s">
        <v>502</v>
      </c>
      <c r="AJ40" s="84">
        <v>2240</v>
      </c>
      <c r="AK40" s="84">
        <v>2240</v>
      </c>
      <c r="AL40" s="108" t="s">
        <v>285</v>
      </c>
      <c r="AM40" s="84">
        <v>18698.8</v>
      </c>
      <c r="AN40" s="112">
        <v>8181.2</v>
      </c>
      <c r="AO40" s="112">
        <v>26880</v>
      </c>
      <c r="AP40" s="112">
        <v>23301.200000000001</v>
      </c>
      <c r="AQ40" s="112">
        <v>3250.8</v>
      </c>
      <c r="AR40" s="112">
        <v>26552</v>
      </c>
      <c r="AS40" s="112">
        <v>1793.13</v>
      </c>
      <c r="AT40" s="112">
        <v>446.87</v>
      </c>
      <c r="AU40" s="112">
        <v>2240</v>
      </c>
      <c r="AV40" s="84">
        <v>13</v>
      </c>
      <c r="AW40" s="84"/>
      <c r="AX40" s="84" t="s">
        <v>531</v>
      </c>
      <c r="AY40" s="108"/>
      <c r="AZ40" s="84"/>
      <c r="BA40" s="84"/>
      <c r="BB40" s="84" t="s">
        <v>534</v>
      </c>
      <c r="BC40" s="84"/>
      <c r="BD40" s="108"/>
      <c r="BE40" s="84">
        <v>0</v>
      </c>
      <c r="BF40" s="38" t="s">
        <v>503</v>
      </c>
      <c r="BG40" s="84"/>
      <c r="BH40" s="114" t="s">
        <v>535</v>
      </c>
      <c r="BI40" s="38" t="s">
        <v>110</v>
      </c>
      <c r="BJ40" s="85">
        <v>45874</v>
      </c>
      <c r="BK40" s="84"/>
      <c r="BL40" s="38" t="s">
        <v>115</v>
      </c>
      <c r="BM40" s="115" t="s">
        <v>130</v>
      </c>
      <c r="BN40" s="116" t="s">
        <v>199</v>
      </c>
      <c r="BO40" s="84" t="s">
        <v>245</v>
      </c>
      <c r="BP40" s="84">
        <v>0</v>
      </c>
      <c r="BQ40" s="117"/>
      <c r="BR40" s="118" t="s">
        <v>633</v>
      </c>
    </row>
    <row r="41" spans="1:70" s="113" customFormat="1" ht="15" customHeight="1" x14ac:dyDescent="0.3">
      <c r="A41" s="84">
        <v>37</v>
      </c>
      <c r="B41" s="38" t="s">
        <v>264</v>
      </c>
      <c r="C41" s="38" t="s">
        <v>265</v>
      </c>
      <c r="D41" s="38" t="s">
        <v>251</v>
      </c>
      <c r="E41" s="38" t="s">
        <v>250</v>
      </c>
      <c r="F41" s="38" t="s">
        <v>266</v>
      </c>
      <c r="G41" s="84" t="s">
        <v>247</v>
      </c>
      <c r="H41" s="38" t="s">
        <v>248</v>
      </c>
      <c r="I41" s="84">
        <v>23372</v>
      </c>
      <c r="J41" s="38" t="s">
        <v>267</v>
      </c>
      <c r="K41" s="84">
        <v>23372</v>
      </c>
      <c r="L41" s="84" t="s">
        <v>268</v>
      </c>
      <c r="M41" s="38" t="s">
        <v>269</v>
      </c>
      <c r="N41" s="84">
        <v>34047</v>
      </c>
      <c r="O41" s="84" t="s">
        <v>331</v>
      </c>
      <c r="P41" s="84">
        <v>417530</v>
      </c>
      <c r="Q41" s="38" t="s">
        <v>332</v>
      </c>
      <c r="R41" s="38" t="s">
        <v>272</v>
      </c>
      <c r="S41" s="84" t="s">
        <v>507</v>
      </c>
      <c r="T41" s="84" t="s">
        <v>507</v>
      </c>
      <c r="U41" s="84" t="s">
        <v>300</v>
      </c>
      <c r="V41" s="84" t="s">
        <v>275</v>
      </c>
      <c r="W41" s="84">
        <v>0</v>
      </c>
      <c r="X41" s="38" t="s">
        <v>291</v>
      </c>
      <c r="Y41" s="84">
        <v>357539293</v>
      </c>
      <c r="Z41" s="38" t="s">
        <v>508</v>
      </c>
      <c r="AA41" s="108" t="s">
        <v>500</v>
      </c>
      <c r="AB41" s="84">
        <v>65000</v>
      </c>
      <c r="AC41" s="108" t="s">
        <v>279</v>
      </c>
      <c r="AD41" s="84">
        <v>24</v>
      </c>
      <c r="AE41" s="84" t="s">
        <v>509</v>
      </c>
      <c r="AF41" s="84" t="s">
        <v>336</v>
      </c>
      <c r="AG41" s="108" t="s">
        <v>337</v>
      </c>
      <c r="AH41" s="84" t="s">
        <v>283</v>
      </c>
      <c r="AI41" s="108" t="s">
        <v>502</v>
      </c>
      <c r="AJ41" s="84">
        <v>3470</v>
      </c>
      <c r="AK41" s="84">
        <v>3470</v>
      </c>
      <c r="AL41" s="108" t="s">
        <v>339</v>
      </c>
      <c r="AM41" s="84">
        <v>28312.57</v>
      </c>
      <c r="AN41" s="112">
        <v>13327.43</v>
      </c>
      <c r="AO41" s="112">
        <v>41640</v>
      </c>
      <c r="AP41" s="112">
        <v>36687.43</v>
      </c>
      <c r="AQ41" s="112">
        <v>5200.57</v>
      </c>
      <c r="AR41" s="112">
        <v>41888</v>
      </c>
      <c r="AS41" s="112">
        <v>2766.41</v>
      </c>
      <c r="AT41" s="112">
        <v>703.59</v>
      </c>
      <c r="AU41" s="112">
        <v>3470</v>
      </c>
      <c r="AV41" s="84">
        <v>13</v>
      </c>
      <c r="AW41" s="84"/>
      <c r="AX41" s="84" t="s">
        <v>531</v>
      </c>
      <c r="AY41" s="108"/>
      <c r="AZ41" s="84"/>
      <c r="BA41" s="84"/>
      <c r="BB41" s="84" t="s">
        <v>534</v>
      </c>
      <c r="BC41" s="84"/>
      <c r="BD41" s="108"/>
      <c r="BE41" s="84">
        <v>0</v>
      </c>
      <c r="BF41" s="38" t="s">
        <v>507</v>
      </c>
      <c r="BG41" s="84"/>
      <c r="BH41" s="114" t="s">
        <v>535</v>
      </c>
      <c r="BI41" s="38" t="s">
        <v>110</v>
      </c>
      <c r="BJ41" s="85">
        <v>45874</v>
      </c>
      <c r="BK41" s="84"/>
      <c r="BL41" s="38" t="s">
        <v>115</v>
      </c>
      <c r="BM41" s="115" t="s">
        <v>130</v>
      </c>
      <c r="BN41" s="116" t="s">
        <v>200</v>
      </c>
      <c r="BO41" s="84" t="s">
        <v>246</v>
      </c>
      <c r="BP41" s="84">
        <v>0</v>
      </c>
      <c r="BQ41" s="117"/>
      <c r="BR41" s="118" t="s">
        <v>634</v>
      </c>
    </row>
    <row r="42" spans="1:70" s="113" customFormat="1" ht="15" customHeight="1" x14ac:dyDescent="0.3">
      <c r="A42" s="84">
        <v>38</v>
      </c>
      <c r="B42" s="38" t="s">
        <v>264</v>
      </c>
      <c r="C42" s="38" t="s">
        <v>265</v>
      </c>
      <c r="D42" s="38" t="s">
        <v>251</v>
      </c>
      <c r="E42" s="38" t="s">
        <v>250</v>
      </c>
      <c r="F42" s="38" t="s">
        <v>266</v>
      </c>
      <c r="G42" s="84" t="s">
        <v>247</v>
      </c>
      <c r="H42" s="38" t="s">
        <v>248</v>
      </c>
      <c r="I42" s="84">
        <v>23212</v>
      </c>
      <c r="J42" s="38" t="s">
        <v>286</v>
      </c>
      <c r="K42" s="84">
        <v>23212</v>
      </c>
      <c r="L42" s="84" t="s">
        <v>268</v>
      </c>
      <c r="M42" s="38" t="s">
        <v>269</v>
      </c>
      <c r="N42" s="84">
        <v>33887</v>
      </c>
      <c r="O42" s="84" t="s">
        <v>393</v>
      </c>
      <c r="P42" s="84">
        <v>805454</v>
      </c>
      <c r="Q42" s="38" t="s">
        <v>394</v>
      </c>
      <c r="R42" s="38" t="s">
        <v>410</v>
      </c>
      <c r="S42" s="84" t="s">
        <v>395</v>
      </c>
      <c r="T42" s="84" t="s">
        <v>395</v>
      </c>
      <c r="U42" s="84" t="s">
        <v>290</v>
      </c>
      <c r="V42" s="84" t="s">
        <v>314</v>
      </c>
      <c r="W42" s="84">
        <v>0</v>
      </c>
      <c r="X42" s="38" t="s">
        <v>291</v>
      </c>
      <c r="Y42" s="84">
        <v>358030373</v>
      </c>
      <c r="Z42" s="38" t="s">
        <v>396</v>
      </c>
      <c r="AA42" s="108" t="s">
        <v>510</v>
      </c>
      <c r="AB42" s="84">
        <v>40000</v>
      </c>
      <c r="AC42" s="108" t="s">
        <v>370</v>
      </c>
      <c r="AD42" s="84">
        <v>18</v>
      </c>
      <c r="AE42" s="84" t="s">
        <v>501</v>
      </c>
      <c r="AF42" s="84" t="s">
        <v>295</v>
      </c>
      <c r="AG42" s="108" t="s">
        <v>391</v>
      </c>
      <c r="AH42" s="84" t="s">
        <v>297</v>
      </c>
      <c r="AI42" s="108" t="s">
        <v>511</v>
      </c>
      <c r="AJ42" s="84">
        <v>2690</v>
      </c>
      <c r="AK42" s="84">
        <v>2690</v>
      </c>
      <c r="AL42" s="108" t="s">
        <v>512</v>
      </c>
      <c r="AM42" s="84">
        <v>15790.18</v>
      </c>
      <c r="AN42" s="112">
        <v>5729.82</v>
      </c>
      <c r="AO42" s="112">
        <v>21520</v>
      </c>
      <c r="AP42" s="112">
        <v>24209.82</v>
      </c>
      <c r="AQ42" s="112">
        <v>2848.18</v>
      </c>
      <c r="AR42" s="112">
        <v>27058</v>
      </c>
      <c r="AS42" s="112">
        <v>4494.09</v>
      </c>
      <c r="AT42" s="112">
        <v>885.91</v>
      </c>
      <c r="AU42" s="112">
        <v>5380</v>
      </c>
      <c r="AV42" s="84">
        <v>10</v>
      </c>
      <c r="AW42" s="84"/>
      <c r="AX42" s="84" t="s">
        <v>533</v>
      </c>
      <c r="AY42" s="108"/>
      <c r="AZ42" s="84"/>
      <c r="BA42" s="84"/>
      <c r="BB42" s="84" t="s">
        <v>534</v>
      </c>
      <c r="BC42" s="84"/>
      <c r="BD42" s="108"/>
      <c r="BE42" s="84">
        <v>0</v>
      </c>
      <c r="BF42" s="38" t="s">
        <v>395</v>
      </c>
      <c r="BG42" s="84"/>
      <c r="BH42" s="114" t="s">
        <v>535</v>
      </c>
      <c r="BI42" s="38" t="s">
        <v>110</v>
      </c>
      <c r="BJ42" s="85">
        <v>45874</v>
      </c>
      <c r="BK42" s="84"/>
      <c r="BL42" s="38" t="s">
        <v>115</v>
      </c>
      <c r="BM42" s="115" t="s">
        <v>130</v>
      </c>
      <c r="BN42" s="116" t="s">
        <v>200</v>
      </c>
      <c r="BO42" s="84" t="s">
        <v>246</v>
      </c>
      <c r="BP42" s="84">
        <v>0</v>
      </c>
      <c r="BQ42" s="117"/>
      <c r="BR42" s="118" t="s">
        <v>634</v>
      </c>
    </row>
    <row r="43" spans="1:70" s="113" customFormat="1" ht="15" customHeight="1" x14ac:dyDescent="0.3">
      <c r="A43" s="84">
        <v>39</v>
      </c>
      <c r="B43" s="38" t="s">
        <v>264</v>
      </c>
      <c r="C43" s="38" t="s">
        <v>265</v>
      </c>
      <c r="D43" s="38" t="s">
        <v>251</v>
      </c>
      <c r="E43" s="38" t="s">
        <v>250</v>
      </c>
      <c r="F43" s="38" t="s">
        <v>266</v>
      </c>
      <c r="G43" s="84" t="s">
        <v>247</v>
      </c>
      <c r="H43" s="38" t="s">
        <v>248</v>
      </c>
      <c r="I43" s="84">
        <v>23212</v>
      </c>
      <c r="J43" s="38" t="s">
        <v>286</v>
      </c>
      <c r="K43" s="84">
        <v>23212</v>
      </c>
      <c r="L43" s="84" t="s">
        <v>268</v>
      </c>
      <c r="M43" s="38" t="s">
        <v>269</v>
      </c>
      <c r="N43" s="84">
        <v>34052</v>
      </c>
      <c r="O43" s="84" t="s">
        <v>513</v>
      </c>
      <c r="P43" s="84">
        <v>431960</v>
      </c>
      <c r="Q43" s="38" t="s">
        <v>514</v>
      </c>
      <c r="R43" s="38" t="s">
        <v>272</v>
      </c>
      <c r="S43" s="84" t="s">
        <v>515</v>
      </c>
      <c r="T43" s="84" t="s">
        <v>515</v>
      </c>
      <c r="U43" s="84" t="s">
        <v>290</v>
      </c>
      <c r="V43" s="84" t="s">
        <v>275</v>
      </c>
      <c r="W43" s="84">
        <v>0</v>
      </c>
      <c r="X43" s="38" t="s">
        <v>291</v>
      </c>
      <c r="Y43" s="84">
        <v>358577792</v>
      </c>
      <c r="Z43" s="38" t="s">
        <v>516</v>
      </c>
      <c r="AA43" s="108" t="s">
        <v>517</v>
      </c>
      <c r="AB43" s="84">
        <v>39000</v>
      </c>
      <c r="AC43" s="108" t="s">
        <v>370</v>
      </c>
      <c r="AD43" s="84">
        <v>24</v>
      </c>
      <c r="AE43" s="84" t="s">
        <v>280</v>
      </c>
      <c r="AF43" s="84" t="s">
        <v>295</v>
      </c>
      <c r="AG43" s="108" t="s">
        <v>518</v>
      </c>
      <c r="AH43" s="84" t="s">
        <v>297</v>
      </c>
      <c r="AI43" s="108" t="s">
        <v>519</v>
      </c>
      <c r="AJ43" s="84">
        <v>2080</v>
      </c>
      <c r="AK43" s="84">
        <v>2080</v>
      </c>
      <c r="AL43" s="108" t="s">
        <v>520</v>
      </c>
      <c r="AM43" s="84">
        <v>4841.1499999999996</v>
      </c>
      <c r="AN43" s="112">
        <v>3478.85</v>
      </c>
      <c r="AO43" s="112">
        <v>8320</v>
      </c>
      <c r="AP43" s="112">
        <v>34158.85</v>
      </c>
      <c r="AQ43" s="112">
        <v>8083.15</v>
      </c>
      <c r="AR43" s="112">
        <v>42242</v>
      </c>
      <c r="AS43" s="112">
        <v>4208.04</v>
      </c>
      <c r="AT43" s="112">
        <v>2031.96</v>
      </c>
      <c r="AU43" s="112">
        <v>6240</v>
      </c>
      <c r="AV43" s="84">
        <v>7</v>
      </c>
      <c r="AW43" s="84"/>
      <c r="AX43" s="84" t="s">
        <v>533</v>
      </c>
      <c r="AY43" s="108"/>
      <c r="AZ43" s="84"/>
      <c r="BA43" s="84"/>
      <c r="BB43" s="84" t="s">
        <v>534</v>
      </c>
      <c r="BC43" s="84"/>
      <c r="BD43" s="108"/>
      <c r="BE43" s="84">
        <v>0</v>
      </c>
      <c r="BF43" s="38" t="s">
        <v>515</v>
      </c>
      <c r="BG43" s="84"/>
      <c r="BH43" s="114" t="s">
        <v>535</v>
      </c>
      <c r="BI43" s="38" t="s">
        <v>110</v>
      </c>
      <c r="BJ43" s="85">
        <v>45874</v>
      </c>
      <c r="BK43" s="84"/>
      <c r="BL43" s="38" t="s">
        <v>115</v>
      </c>
      <c r="BM43" s="115" t="s">
        <v>130</v>
      </c>
      <c r="BN43" s="116" t="s">
        <v>200</v>
      </c>
      <c r="BO43" s="84" t="s">
        <v>246</v>
      </c>
      <c r="BP43" s="84">
        <v>0</v>
      </c>
      <c r="BQ43" s="117"/>
      <c r="BR43" s="118" t="s">
        <v>634</v>
      </c>
    </row>
    <row r="44" spans="1:70" s="113" customFormat="1" ht="15" customHeight="1" x14ac:dyDescent="0.3">
      <c r="A44" s="84">
        <v>40</v>
      </c>
      <c r="B44" s="38" t="s">
        <v>264</v>
      </c>
      <c r="C44" s="38" t="s">
        <v>265</v>
      </c>
      <c r="D44" s="38" t="s">
        <v>251</v>
      </c>
      <c r="E44" s="38" t="s">
        <v>250</v>
      </c>
      <c r="F44" s="38" t="s">
        <v>266</v>
      </c>
      <c r="G44" s="84" t="s">
        <v>247</v>
      </c>
      <c r="H44" s="38" t="s">
        <v>248</v>
      </c>
      <c r="I44" s="84">
        <v>237315</v>
      </c>
      <c r="J44" s="38" t="s">
        <v>485</v>
      </c>
      <c r="K44" s="84">
        <v>237315</v>
      </c>
      <c r="L44" s="84" t="s">
        <v>268</v>
      </c>
      <c r="M44" s="38" t="s">
        <v>269</v>
      </c>
      <c r="N44" s="84">
        <v>563267</v>
      </c>
      <c r="O44" s="84" t="s">
        <v>486</v>
      </c>
      <c r="P44" s="84">
        <v>928262</v>
      </c>
      <c r="Q44" s="38" t="s">
        <v>487</v>
      </c>
      <c r="R44" s="38" t="s">
        <v>272</v>
      </c>
      <c r="S44" s="84" t="s">
        <v>521</v>
      </c>
      <c r="T44" s="84" t="s">
        <v>521</v>
      </c>
      <c r="U44" s="84" t="s">
        <v>290</v>
      </c>
      <c r="V44" s="84" t="s">
        <v>275</v>
      </c>
      <c r="W44" s="84">
        <v>0</v>
      </c>
      <c r="X44" s="38" t="s">
        <v>291</v>
      </c>
      <c r="Y44" s="84">
        <v>358895391</v>
      </c>
      <c r="Z44" s="38" t="s">
        <v>522</v>
      </c>
      <c r="AA44" s="108" t="s">
        <v>523</v>
      </c>
      <c r="AB44" s="84">
        <v>43000</v>
      </c>
      <c r="AC44" s="108" t="s">
        <v>434</v>
      </c>
      <c r="AD44" s="84">
        <v>24</v>
      </c>
      <c r="AE44" s="84" t="s">
        <v>280</v>
      </c>
      <c r="AF44" s="84" t="s">
        <v>295</v>
      </c>
      <c r="AG44" s="108" t="s">
        <v>491</v>
      </c>
      <c r="AH44" s="84" t="s">
        <v>297</v>
      </c>
      <c r="AI44" s="108" t="s">
        <v>524</v>
      </c>
      <c r="AJ44" s="84">
        <v>2290</v>
      </c>
      <c r="AK44" s="84">
        <v>2290</v>
      </c>
      <c r="AL44" s="108" t="s">
        <v>493</v>
      </c>
      <c r="AM44" s="84">
        <v>9808.2999999999993</v>
      </c>
      <c r="AN44" s="112">
        <v>6221.7</v>
      </c>
      <c r="AO44" s="112">
        <v>16030</v>
      </c>
      <c r="AP44" s="112">
        <v>33191.699999999997</v>
      </c>
      <c r="AQ44" s="112">
        <v>6662.3</v>
      </c>
      <c r="AR44" s="112">
        <v>39854</v>
      </c>
      <c r="AS44" s="112">
        <v>1659.81</v>
      </c>
      <c r="AT44" s="112">
        <v>630.19000000000005</v>
      </c>
      <c r="AU44" s="112">
        <v>2290</v>
      </c>
      <c r="AV44" s="84">
        <v>8</v>
      </c>
      <c r="AW44" s="84"/>
      <c r="AX44" s="84" t="s">
        <v>531</v>
      </c>
      <c r="AY44" s="108"/>
      <c r="AZ44" s="84"/>
      <c r="BA44" s="84"/>
      <c r="BB44" s="84" t="s">
        <v>534</v>
      </c>
      <c r="BC44" s="84"/>
      <c r="BD44" s="108"/>
      <c r="BE44" s="84">
        <v>0</v>
      </c>
      <c r="BF44" s="38" t="s">
        <v>521</v>
      </c>
      <c r="BG44" s="84"/>
      <c r="BH44" s="114" t="s">
        <v>535</v>
      </c>
      <c r="BI44" s="38" t="s">
        <v>110</v>
      </c>
      <c r="BJ44" s="85">
        <v>45874</v>
      </c>
      <c r="BK44" s="84"/>
      <c r="BL44" s="38" t="s">
        <v>115</v>
      </c>
      <c r="BM44" s="115" t="s">
        <v>130</v>
      </c>
      <c r="BN44" s="116" t="s">
        <v>200</v>
      </c>
      <c r="BO44" s="84" t="s">
        <v>246</v>
      </c>
      <c r="BP44" s="84">
        <v>0</v>
      </c>
      <c r="BQ44" s="117"/>
      <c r="BR44" s="118" t="s">
        <v>634</v>
      </c>
    </row>
    <row r="45" spans="1:70" s="113" customFormat="1" ht="15" customHeight="1" x14ac:dyDescent="0.3">
      <c r="A45" s="84">
        <v>41</v>
      </c>
      <c r="B45" s="38" t="s">
        <v>264</v>
      </c>
      <c r="C45" s="38" t="s">
        <v>265</v>
      </c>
      <c r="D45" s="38" t="s">
        <v>251</v>
      </c>
      <c r="E45" s="38" t="s">
        <v>250</v>
      </c>
      <c r="F45" s="38" t="s">
        <v>266</v>
      </c>
      <c r="G45" s="84" t="s">
        <v>247</v>
      </c>
      <c r="H45" s="38" t="s">
        <v>248</v>
      </c>
      <c r="I45" s="84">
        <v>23212</v>
      </c>
      <c r="J45" s="38" t="s">
        <v>286</v>
      </c>
      <c r="K45" s="84">
        <v>23212</v>
      </c>
      <c r="L45" s="84" t="s">
        <v>268</v>
      </c>
      <c r="M45" s="38" t="s">
        <v>269</v>
      </c>
      <c r="N45" s="84">
        <v>33887</v>
      </c>
      <c r="O45" s="84" t="s">
        <v>393</v>
      </c>
      <c r="P45" s="84">
        <v>812891</v>
      </c>
      <c r="Q45" s="38" t="s">
        <v>525</v>
      </c>
      <c r="R45" s="38" t="s">
        <v>272</v>
      </c>
      <c r="S45" s="84" t="s">
        <v>526</v>
      </c>
      <c r="T45" s="84" t="s">
        <v>526</v>
      </c>
      <c r="U45" s="84" t="s">
        <v>274</v>
      </c>
      <c r="V45" s="84" t="s">
        <v>275</v>
      </c>
      <c r="W45" s="84">
        <v>0</v>
      </c>
      <c r="X45" s="38" t="s">
        <v>291</v>
      </c>
      <c r="Y45" s="84">
        <v>358895489</v>
      </c>
      <c r="Z45" s="38" t="s">
        <v>527</v>
      </c>
      <c r="AA45" s="108" t="s">
        <v>528</v>
      </c>
      <c r="AB45" s="84">
        <v>42000</v>
      </c>
      <c r="AC45" s="108" t="s">
        <v>370</v>
      </c>
      <c r="AD45" s="84">
        <v>24</v>
      </c>
      <c r="AE45" s="84" t="s">
        <v>280</v>
      </c>
      <c r="AF45" s="84" t="s">
        <v>295</v>
      </c>
      <c r="AG45" s="108" t="s">
        <v>529</v>
      </c>
      <c r="AH45" s="84" t="s">
        <v>297</v>
      </c>
      <c r="AI45" s="108" t="s">
        <v>519</v>
      </c>
      <c r="AJ45" s="84">
        <v>2240</v>
      </c>
      <c r="AK45" s="84">
        <v>2240</v>
      </c>
      <c r="AL45" s="108" t="s">
        <v>530</v>
      </c>
      <c r="AM45" s="84">
        <v>5303.94</v>
      </c>
      <c r="AN45" s="112">
        <v>3656.06</v>
      </c>
      <c r="AO45" s="112">
        <v>8960</v>
      </c>
      <c r="AP45" s="112">
        <v>36696.06</v>
      </c>
      <c r="AQ45" s="112">
        <v>8658.94</v>
      </c>
      <c r="AR45" s="112">
        <v>45355</v>
      </c>
      <c r="AS45" s="112">
        <v>4537.4399999999996</v>
      </c>
      <c r="AT45" s="112">
        <v>2182.56</v>
      </c>
      <c r="AU45" s="112">
        <v>6720</v>
      </c>
      <c r="AV45" s="84">
        <v>7</v>
      </c>
      <c r="AW45" s="84"/>
      <c r="AX45" s="84" t="s">
        <v>533</v>
      </c>
      <c r="AY45" s="108"/>
      <c r="AZ45" s="84"/>
      <c r="BA45" s="84"/>
      <c r="BB45" s="84" t="s">
        <v>534</v>
      </c>
      <c r="BC45" s="84"/>
      <c r="BD45" s="108"/>
      <c r="BE45" s="84">
        <v>0</v>
      </c>
      <c r="BF45" s="38" t="s">
        <v>526</v>
      </c>
      <c r="BG45" s="84"/>
      <c r="BH45" s="114" t="s">
        <v>535</v>
      </c>
      <c r="BI45" s="38" t="s">
        <v>110</v>
      </c>
      <c r="BJ45" s="85">
        <v>45874</v>
      </c>
      <c r="BK45" s="84"/>
      <c r="BL45" s="38" t="s">
        <v>115</v>
      </c>
      <c r="BM45" s="115" t="s">
        <v>130</v>
      </c>
      <c r="BN45" s="116" t="s">
        <v>200</v>
      </c>
      <c r="BO45" s="84" t="s">
        <v>246</v>
      </c>
      <c r="BP45" s="84">
        <v>0</v>
      </c>
      <c r="BQ45" s="117"/>
      <c r="BR45" s="118" t="s">
        <v>634</v>
      </c>
    </row>
    <row r="46" spans="1:70" s="113" customFormat="1" ht="15" customHeight="1" x14ac:dyDescent="0.3">
      <c r="A46" s="84">
        <v>42</v>
      </c>
      <c r="B46" s="38" t="s">
        <v>264</v>
      </c>
      <c r="C46" s="38" t="s">
        <v>265</v>
      </c>
      <c r="D46" s="38" t="s">
        <v>251</v>
      </c>
      <c r="E46" s="38" t="s">
        <v>250</v>
      </c>
      <c r="F46" s="38" t="s">
        <v>266</v>
      </c>
      <c r="G46" s="84" t="s">
        <v>247</v>
      </c>
      <c r="H46" s="38" t="s">
        <v>248</v>
      </c>
      <c r="I46" s="84">
        <v>187406</v>
      </c>
      <c r="J46" s="38" t="s">
        <v>304</v>
      </c>
      <c r="K46" s="84">
        <v>187406</v>
      </c>
      <c r="L46" s="84" t="s">
        <v>268</v>
      </c>
      <c r="M46" s="38" t="s">
        <v>269</v>
      </c>
      <c r="N46" s="84">
        <v>34008</v>
      </c>
      <c r="O46" s="84" t="s">
        <v>305</v>
      </c>
      <c r="P46" s="84">
        <v>51579</v>
      </c>
      <c r="Q46" s="38" t="s">
        <v>306</v>
      </c>
      <c r="R46" s="38" t="s">
        <v>272</v>
      </c>
      <c r="S46" s="84" t="s">
        <v>544</v>
      </c>
      <c r="T46" s="84" t="s">
        <v>544</v>
      </c>
      <c r="U46" s="84" t="s">
        <v>290</v>
      </c>
      <c r="V46" s="84" t="s">
        <v>275</v>
      </c>
      <c r="W46" s="84">
        <v>541</v>
      </c>
      <c r="X46" s="38" t="s">
        <v>276</v>
      </c>
      <c r="Y46" s="84">
        <v>352582139</v>
      </c>
      <c r="Z46" s="38" t="s">
        <v>439</v>
      </c>
      <c r="AA46" s="108" t="s">
        <v>545</v>
      </c>
      <c r="AB46" s="84">
        <v>42000</v>
      </c>
      <c r="AC46" s="108" t="s">
        <v>279</v>
      </c>
      <c r="AD46" s="84">
        <v>24</v>
      </c>
      <c r="AE46" s="84" t="s">
        <v>294</v>
      </c>
      <c r="AF46" s="84" t="s">
        <v>295</v>
      </c>
      <c r="AG46" s="108" t="s">
        <v>546</v>
      </c>
      <c r="AH46" s="84" t="s">
        <v>297</v>
      </c>
      <c r="AI46" s="108" t="s">
        <v>303</v>
      </c>
      <c r="AJ46" s="84">
        <v>2240</v>
      </c>
      <c r="AK46" s="84">
        <v>2240</v>
      </c>
      <c r="AL46" s="108" t="s">
        <v>298</v>
      </c>
      <c r="AM46" s="84">
        <v>36845.040000000001</v>
      </c>
      <c r="AN46" s="112">
        <v>12434.96</v>
      </c>
      <c r="AO46" s="112">
        <v>49280</v>
      </c>
      <c r="AP46" s="112">
        <v>5154.96</v>
      </c>
      <c r="AQ46" s="112">
        <v>171.11</v>
      </c>
      <c r="AR46" s="112">
        <v>5326.07</v>
      </c>
      <c r="AS46" s="112">
        <v>0</v>
      </c>
      <c r="AT46" s="112">
        <v>0</v>
      </c>
      <c r="AU46" s="112">
        <v>0</v>
      </c>
      <c r="AV46" s="84">
        <v>22</v>
      </c>
      <c r="AW46" s="84"/>
      <c r="AX46" s="84" t="s">
        <v>605</v>
      </c>
      <c r="AY46" s="108"/>
      <c r="AZ46" s="84"/>
      <c r="BA46" s="84"/>
      <c r="BB46" s="84" t="s">
        <v>534</v>
      </c>
      <c r="BC46" s="84"/>
      <c r="BD46" s="108"/>
      <c r="BE46" s="84">
        <v>0</v>
      </c>
      <c r="BF46" s="38" t="s">
        <v>544</v>
      </c>
      <c r="BG46" s="84"/>
      <c r="BH46" s="114" t="s">
        <v>535</v>
      </c>
      <c r="BI46" s="38" t="s">
        <v>110</v>
      </c>
      <c r="BJ46" s="85">
        <v>45875</v>
      </c>
      <c r="BK46" s="84"/>
      <c r="BL46" s="38" t="s">
        <v>115</v>
      </c>
      <c r="BM46" s="115" t="s">
        <v>130</v>
      </c>
      <c r="BN46" s="116" t="s">
        <v>200</v>
      </c>
      <c r="BO46" s="84" t="s">
        <v>246</v>
      </c>
      <c r="BP46" s="84">
        <v>0</v>
      </c>
      <c r="BQ46" s="117"/>
      <c r="BR46" s="118" t="s">
        <v>634</v>
      </c>
    </row>
    <row r="47" spans="1:70" s="113" customFormat="1" ht="15" customHeight="1" x14ac:dyDescent="0.3">
      <c r="A47" s="84">
        <v>43</v>
      </c>
      <c r="B47" s="38" t="s">
        <v>264</v>
      </c>
      <c r="C47" s="38" t="s">
        <v>265</v>
      </c>
      <c r="D47" s="38" t="s">
        <v>251</v>
      </c>
      <c r="E47" s="38" t="s">
        <v>250</v>
      </c>
      <c r="F47" s="38" t="s">
        <v>266</v>
      </c>
      <c r="G47" s="84" t="s">
        <v>247</v>
      </c>
      <c r="H47" s="38" t="s">
        <v>248</v>
      </c>
      <c r="I47" s="84">
        <v>187406</v>
      </c>
      <c r="J47" s="38" t="s">
        <v>304</v>
      </c>
      <c r="K47" s="84">
        <v>187406</v>
      </c>
      <c r="L47" s="84" t="s">
        <v>268</v>
      </c>
      <c r="M47" s="38" t="s">
        <v>269</v>
      </c>
      <c r="N47" s="84">
        <v>34008</v>
      </c>
      <c r="O47" s="84" t="s">
        <v>305</v>
      </c>
      <c r="P47" s="84">
        <v>51578</v>
      </c>
      <c r="Q47" s="38" t="s">
        <v>464</v>
      </c>
      <c r="R47" s="38" t="s">
        <v>272</v>
      </c>
      <c r="S47" s="84" t="s">
        <v>547</v>
      </c>
      <c r="T47" s="84" t="s">
        <v>547</v>
      </c>
      <c r="U47" s="84" t="s">
        <v>274</v>
      </c>
      <c r="V47" s="84" t="s">
        <v>275</v>
      </c>
      <c r="W47" s="84">
        <v>541</v>
      </c>
      <c r="X47" s="38" t="s">
        <v>276</v>
      </c>
      <c r="Y47" s="84">
        <v>352583886</v>
      </c>
      <c r="Z47" s="38" t="s">
        <v>548</v>
      </c>
      <c r="AA47" s="108" t="s">
        <v>545</v>
      </c>
      <c r="AB47" s="84">
        <v>34000</v>
      </c>
      <c r="AC47" s="108" t="s">
        <v>279</v>
      </c>
      <c r="AD47" s="84">
        <v>24</v>
      </c>
      <c r="AE47" s="84" t="s">
        <v>294</v>
      </c>
      <c r="AF47" s="84" t="s">
        <v>295</v>
      </c>
      <c r="AG47" s="108" t="s">
        <v>546</v>
      </c>
      <c r="AH47" s="84" t="s">
        <v>297</v>
      </c>
      <c r="AI47" s="108" t="s">
        <v>303</v>
      </c>
      <c r="AJ47" s="84">
        <v>1810</v>
      </c>
      <c r="AK47" s="84">
        <v>1810</v>
      </c>
      <c r="AL47" s="108" t="s">
        <v>437</v>
      </c>
      <c r="AM47" s="84">
        <v>29735.119999999999</v>
      </c>
      <c r="AN47" s="112">
        <v>10084.879999999999</v>
      </c>
      <c r="AO47" s="112">
        <v>39820</v>
      </c>
      <c r="AP47" s="112">
        <v>4264.88</v>
      </c>
      <c r="AQ47" s="112">
        <v>142.6</v>
      </c>
      <c r="AR47" s="112">
        <v>4407.4799999999996</v>
      </c>
      <c r="AS47" s="112">
        <v>0</v>
      </c>
      <c r="AT47" s="112">
        <v>0</v>
      </c>
      <c r="AU47" s="112">
        <v>0</v>
      </c>
      <c r="AV47" s="84">
        <v>22</v>
      </c>
      <c r="AW47" s="84"/>
      <c r="AX47" s="84" t="s">
        <v>605</v>
      </c>
      <c r="AY47" s="108"/>
      <c r="AZ47" s="84"/>
      <c r="BA47" s="84"/>
      <c r="BB47" s="84" t="s">
        <v>534</v>
      </c>
      <c r="BC47" s="84"/>
      <c r="BD47" s="108"/>
      <c r="BE47" s="84">
        <v>0</v>
      </c>
      <c r="BF47" s="38" t="s">
        <v>547</v>
      </c>
      <c r="BG47" s="84"/>
      <c r="BH47" s="114" t="s">
        <v>535</v>
      </c>
      <c r="BI47" s="38" t="s">
        <v>110</v>
      </c>
      <c r="BJ47" s="85">
        <v>45875</v>
      </c>
      <c r="BK47" s="84"/>
      <c r="BL47" s="38" t="s">
        <v>115</v>
      </c>
      <c r="BM47" s="115" t="s">
        <v>130</v>
      </c>
      <c r="BN47" s="116" t="s">
        <v>200</v>
      </c>
      <c r="BO47" s="84" t="s">
        <v>246</v>
      </c>
      <c r="BP47" s="84">
        <v>0</v>
      </c>
      <c r="BQ47" s="117"/>
      <c r="BR47" s="118" t="s">
        <v>634</v>
      </c>
    </row>
    <row r="48" spans="1:70" s="113" customFormat="1" ht="15" customHeight="1" x14ac:dyDescent="0.3">
      <c r="A48" s="84">
        <v>44</v>
      </c>
      <c r="B48" s="38" t="s">
        <v>264</v>
      </c>
      <c r="C48" s="38" t="s">
        <v>265</v>
      </c>
      <c r="D48" s="38" t="s">
        <v>251</v>
      </c>
      <c r="E48" s="38" t="s">
        <v>250</v>
      </c>
      <c r="F48" s="38" t="s">
        <v>266</v>
      </c>
      <c r="G48" s="84" t="s">
        <v>247</v>
      </c>
      <c r="H48" s="38" t="s">
        <v>248</v>
      </c>
      <c r="I48" s="84">
        <v>187406</v>
      </c>
      <c r="J48" s="38" t="s">
        <v>304</v>
      </c>
      <c r="K48" s="84">
        <v>187406</v>
      </c>
      <c r="L48" s="84" t="s">
        <v>268</v>
      </c>
      <c r="M48" s="38" t="s">
        <v>269</v>
      </c>
      <c r="N48" s="84">
        <v>34008</v>
      </c>
      <c r="O48" s="84" t="s">
        <v>305</v>
      </c>
      <c r="P48" s="84">
        <v>51578</v>
      </c>
      <c r="Q48" s="38" t="s">
        <v>464</v>
      </c>
      <c r="R48" s="38" t="s">
        <v>272</v>
      </c>
      <c r="S48" s="84" t="s">
        <v>549</v>
      </c>
      <c r="T48" s="84" t="s">
        <v>549</v>
      </c>
      <c r="U48" s="84" t="s">
        <v>290</v>
      </c>
      <c r="V48" s="84" t="s">
        <v>314</v>
      </c>
      <c r="W48" s="84">
        <v>541</v>
      </c>
      <c r="X48" s="38" t="s">
        <v>276</v>
      </c>
      <c r="Y48" s="84">
        <v>352630756</v>
      </c>
      <c r="Z48" s="38" t="s">
        <v>550</v>
      </c>
      <c r="AA48" s="108" t="s">
        <v>551</v>
      </c>
      <c r="AB48" s="84">
        <v>42000</v>
      </c>
      <c r="AC48" s="108" t="s">
        <v>279</v>
      </c>
      <c r="AD48" s="84">
        <v>24</v>
      </c>
      <c r="AE48" s="84" t="s">
        <v>294</v>
      </c>
      <c r="AF48" s="84" t="s">
        <v>295</v>
      </c>
      <c r="AG48" s="108" t="s">
        <v>552</v>
      </c>
      <c r="AH48" s="84" t="s">
        <v>297</v>
      </c>
      <c r="AI48" s="108" t="s">
        <v>303</v>
      </c>
      <c r="AJ48" s="84">
        <v>2240</v>
      </c>
      <c r="AK48" s="84">
        <v>2240</v>
      </c>
      <c r="AL48" s="108" t="s">
        <v>298</v>
      </c>
      <c r="AM48" s="84">
        <v>37066.519999999997</v>
      </c>
      <c r="AN48" s="112">
        <v>12213.48</v>
      </c>
      <c r="AO48" s="112">
        <v>49280</v>
      </c>
      <c r="AP48" s="112">
        <v>4933.4799999999996</v>
      </c>
      <c r="AQ48" s="112">
        <v>161.52000000000001</v>
      </c>
      <c r="AR48" s="112">
        <v>5095</v>
      </c>
      <c r="AS48" s="112">
        <v>0</v>
      </c>
      <c r="AT48" s="112">
        <v>0</v>
      </c>
      <c r="AU48" s="112">
        <v>0</v>
      </c>
      <c r="AV48" s="84">
        <v>22</v>
      </c>
      <c r="AW48" s="84"/>
      <c r="AX48" s="84" t="s">
        <v>605</v>
      </c>
      <c r="AY48" s="108"/>
      <c r="AZ48" s="84"/>
      <c r="BA48" s="84"/>
      <c r="BB48" s="84" t="s">
        <v>534</v>
      </c>
      <c r="BC48" s="84"/>
      <c r="BD48" s="108"/>
      <c r="BE48" s="84">
        <v>0</v>
      </c>
      <c r="BF48" s="38" t="s">
        <v>549</v>
      </c>
      <c r="BG48" s="84"/>
      <c r="BH48" s="114" t="s">
        <v>535</v>
      </c>
      <c r="BI48" s="38" t="s">
        <v>110</v>
      </c>
      <c r="BJ48" s="85">
        <v>45875</v>
      </c>
      <c r="BK48" s="84"/>
      <c r="BL48" s="38" t="s">
        <v>115</v>
      </c>
      <c r="BM48" s="115" t="s">
        <v>130</v>
      </c>
      <c r="BN48" s="116" t="s">
        <v>200</v>
      </c>
      <c r="BO48" s="84" t="s">
        <v>246</v>
      </c>
      <c r="BP48" s="84">
        <v>0</v>
      </c>
      <c r="BQ48" s="117"/>
      <c r="BR48" s="118" t="s">
        <v>634</v>
      </c>
    </row>
    <row r="49" spans="1:70" s="113" customFormat="1" ht="15" customHeight="1" x14ac:dyDescent="0.3">
      <c r="A49" s="84">
        <v>45</v>
      </c>
      <c r="B49" s="38" t="s">
        <v>264</v>
      </c>
      <c r="C49" s="38" t="s">
        <v>265</v>
      </c>
      <c r="D49" s="38" t="s">
        <v>251</v>
      </c>
      <c r="E49" s="38" t="s">
        <v>250</v>
      </c>
      <c r="F49" s="38" t="s">
        <v>266</v>
      </c>
      <c r="G49" s="84" t="s">
        <v>247</v>
      </c>
      <c r="H49" s="38" t="s">
        <v>248</v>
      </c>
      <c r="I49" s="84">
        <v>187406</v>
      </c>
      <c r="J49" s="38" t="s">
        <v>304</v>
      </c>
      <c r="K49" s="84">
        <v>187406</v>
      </c>
      <c r="L49" s="84" t="s">
        <v>268</v>
      </c>
      <c r="M49" s="38" t="s">
        <v>269</v>
      </c>
      <c r="N49" s="84">
        <v>34008</v>
      </c>
      <c r="O49" s="84" t="s">
        <v>305</v>
      </c>
      <c r="P49" s="84">
        <v>51578</v>
      </c>
      <c r="Q49" s="38" t="s">
        <v>464</v>
      </c>
      <c r="R49" s="38" t="s">
        <v>272</v>
      </c>
      <c r="S49" s="84" t="s">
        <v>553</v>
      </c>
      <c r="T49" s="84" t="s">
        <v>553</v>
      </c>
      <c r="U49" s="84" t="s">
        <v>290</v>
      </c>
      <c r="V49" s="84" t="s">
        <v>275</v>
      </c>
      <c r="W49" s="84">
        <v>541</v>
      </c>
      <c r="X49" s="38" t="s">
        <v>291</v>
      </c>
      <c r="Y49" s="84">
        <v>352688150</v>
      </c>
      <c r="Z49" s="38" t="s">
        <v>554</v>
      </c>
      <c r="AA49" s="108" t="s">
        <v>555</v>
      </c>
      <c r="AB49" s="84">
        <v>42000</v>
      </c>
      <c r="AC49" s="108" t="s">
        <v>279</v>
      </c>
      <c r="AD49" s="84">
        <v>24</v>
      </c>
      <c r="AE49" s="84" t="s">
        <v>294</v>
      </c>
      <c r="AF49" s="84" t="s">
        <v>295</v>
      </c>
      <c r="AG49" s="108" t="s">
        <v>556</v>
      </c>
      <c r="AH49" s="84" t="s">
        <v>297</v>
      </c>
      <c r="AI49" s="108" t="s">
        <v>303</v>
      </c>
      <c r="AJ49" s="84">
        <v>2240</v>
      </c>
      <c r="AK49" s="84">
        <v>2240</v>
      </c>
      <c r="AL49" s="108" t="s">
        <v>437</v>
      </c>
      <c r="AM49" s="84">
        <v>37199.46</v>
      </c>
      <c r="AN49" s="112">
        <v>12080.54</v>
      </c>
      <c r="AO49" s="112">
        <v>49280</v>
      </c>
      <c r="AP49" s="112">
        <v>4800.54</v>
      </c>
      <c r="AQ49" s="112">
        <v>156.46</v>
      </c>
      <c r="AR49" s="112">
        <v>4957</v>
      </c>
      <c r="AS49" s="112">
        <v>0</v>
      </c>
      <c r="AT49" s="112">
        <v>0</v>
      </c>
      <c r="AU49" s="112">
        <v>0</v>
      </c>
      <c r="AV49" s="84">
        <v>22</v>
      </c>
      <c r="AW49" s="84"/>
      <c r="AX49" s="84" t="s">
        <v>605</v>
      </c>
      <c r="AY49" s="108"/>
      <c r="AZ49" s="84"/>
      <c r="BA49" s="84"/>
      <c r="BB49" s="84" t="s">
        <v>534</v>
      </c>
      <c r="BC49" s="84"/>
      <c r="BD49" s="108"/>
      <c r="BE49" s="84">
        <v>0</v>
      </c>
      <c r="BF49" s="38" t="s">
        <v>553</v>
      </c>
      <c r="BG49" s="84"/>
      <c r="BH49" s="114" t="s">
        <v>535</v>
      </c>
      <c r="BI49" s="38" t="s">
        <v>110</v>
      </c>
      <c r="BJ49" s="85">
        <v>45875</v>
      </c>
      <c r="BK49" s="84"/>
      <c r="BL49" s="38" t="s">
        <v>115</v>
      </c>
      <c r="BM49" s="115" t="s">
        <v>130</v>
      </c>
      <c r="BN49" s="116" t="s">
        <v>200</v>
      </c>
      <c r="BO49" s="84" t="s">
        <v>246</v>
      </c>
      <c r="BP49" s="84">
        <v>0</v>
      </c>
      <c r="BQ49" s="117"/>
      <c r="BR49" s="118" t="s">
        <v>634</v>
      </c>
    </row>
    <row r="50" spans="1:70" s="113" customFormat="1" ht="15" customHeight="1" x14ac:dyDescent="0.3">
      <c r="A50" s="84">
        <v>46</v>
      </c>
      <c r="B50" s="38" t="s">
        <v>264</v>
      </c>
      <c r="C50" s="38" t="s">
        <v>265</v>
      </c>
      <c r="D50" s="38" t="s">
        <v>251</v>
      </c>
      <c r="E50" s="38" t="s">
        <v>250</v>
      </c>
      <c r="F50" s="38" t="s">
        <v>266</v>
      </c>
      <c r="G50" s="84" t="s">
        <v>247</v>
      </c>
      <c r="H50" s="38" t="s">
        <v>248</v>
      </c>
      <c r="I50" s="84">
        <v>187406</v>
      </c>
      <c r="J50" s="38" t="s">
        <v>304</v>
      </c>
      <c r="K50" s="84">
        <v>187406</v>
      </c>
      <c r="L50" s="84" t="s">
        <v>268</v>
      </c>
      <c r="M50" s="38" t="s">
        <v>269</v>
      </c>
      <c r="N50" s="84">
        <v>34008</v>
      </c>
      <c r="O50" s="84" t="s">
        <v>305</v>
      </c>
      <c r="P50" s="84">
        <v>51578</v>
      </c>
      <c r="Q50" s="38" t="s">
        <v>464</v>
      </c>
      <c r="R50" s="38" t="s">
        <v>272</v>
      </c>
      <c r="S50" s="84" t="s">
        <v>557</v>
      </c>
      <c r="T50" s="84" t="s">
        <v>557</v>
      </c>
      <c r="U50" s="84" t="s">
        <v>383</v>
      </c>
      <c r="V50" s="84" t="s">
        <v>275</v>
      </c>
      <c r="W50" s="84">
        <v>541</v>
      </c>
      <c r="X50" s="38" t="s">
        <v>291</v>
      </c>
      <c r="Y50" s="84">
        <v>352815110</v>
      </c>
      <c r="Z50" s="38" t="s">
        <v>558</v>
      </c>
      <c r="AA50" s="108" t="s">
        <v>559</v>
      </c>
      <c r="AB50" s="84">
        <v>42000</v>
      </c>
      <c r="AC50" s="108" t="s">
        <v>279</v>
      </c>
      <c r="AD50" s="84">
        <v>24</v>
      </c>
      <c r="AE50" s="84" t="s">
        <v>294</v>
      </c>
      <c r="AF50" s="84" t="s">
        <v>295</v>
      </c>
      <c r="AG50" s="108" t="s">
        <v>560</v>
      </c>
      <c r="AH50" s="84" t="s">
        <v>297</v>
      </c>
      <c r="AI50" s="108" t="s">
        <v>303</v>
      </c>
      <c r="AJ50" s="84">
        <v>2240</v>
      </c>
      <c r="AK50" s="84">
        <v>2240</v>
      </c>
      <c r="AL50" s="108" t="s">
        <v>561</v>
      </c>
      <c r="AM50" s="84">
        <v>37686.79</v>
      </c>
      <c r="AN50" s="112">
        <v>11593.21</v>
      </c>
      <c r="AO50" s="112">
        <v>49280</v>
      </c>
      <c r="AP50" s="112">
        <v>4313.21</v>
      </c>
      <c r="AQ50" s="112">
        <v>134.79</v>
      </c>
      <c r="AR50" s="112">
        <v>4448</v>
      </c>
      <c r="AS50" s="112">
        <v>0</v>
      </c>
      <c r="AT50" s="112">
        <v>0</v>
      </c>
      <c r="AU50" s="112">
        <v>0</v>
      </c>
      <c r="AV50" s="84">
        <v>22</v>
      </c>
      <c r="AW50" s="84"/>
      <c r="AX50" s="84" t="s">
        <v>605</v>
      </c>
      <c r="AY50" s="108"/>
      <c r="AZ50" s="84"/>
      <c r="BA50" s="84"/>
      <c r="BB50" s="84" t="s">
        <v>534</v>
      </c>
      <c r="BC50" s="84"/>
      <c r="BD50" s="108"/>
      <c r="BE50" s="84">
        <v>0</v>
      </c>
      <c r="BF50" s="38" t="s">
        <v>557</v>
      </c>
      <c r="BG50" s="84"/>
      <c r="BH50" s="114" t="s">
        <v>535</v>
      </c>
      <c r="BI50" s="38" t="s">
        <v>110</v>
      </c>
      <c r="BJ50" s="85">
        <v>45875</v>
      </c>
      <c r="BK50" s="84"/>
      <c r="BL50" s="38" t="s">
        <v>115</v>
      </c>
      <c r="BM50" s="115" t="s">
        <v>130</v>
      </c>
      <c r="BN50" s="116" t="s">
        <v>199</v>
      </c>
      <c r="BO50" s="84" t="s">
        <v>245</v>
      </c>
      <c r="BP50" s="84">
        <v>0</v>
      </c>
      <c r="BQ50" s="117"/>
      <c r="BR50" s="118" t="s">
        <v>633</v>
      </c>
    </row>
    <row r="51" spans="1:70" s="113" customFormat="1" ht="15" customHeight="1" x14ac:dyDescent="0.3">
      <c r="A51" s="84">
        <v>47</v>
      </c>
      <c r="B51" s="38" t="s">
        <v>264</v>
      </c>
      <c r="C51" s="38" t="s">
        <v>265</v>
      </c>
      <c r="D51" s="38" t="s">
        <v>251</v>
      </c>
      <c r="E51" s="38" t="s">
        <v>250</v>
      </c>
      <c r="F51" s="38" t="s">
        <v>266</v>
      </c>
      <c r="G51" s="84" t="s">
        <v>247</v>
      </c>
      <c r="H51" s="38" t="s">
        <v>248</v>
      </c>
      <c r="I51" s="84">
        <v>187406</v>
      </c>
      <c r="J51" s="38" t="s">
        <v>304</v>
      </c>
      <c r="K51" s="84">
        <v>187406</v>
      </c>
      <c r="L51" s="84" t="s">
        <v>268</v>
      </c>
      <c r="M51" s="38" t="s">
        <v>269</v>
      </c>
      <c r="N51" s="84">
        <v>34008</v>
      </c>
      <c r="O51" s="84" t="s">
        <v>305</v>
      </c>
      <c r="P51" s="84">
        <v>51578</v>
      </c>
      <c r="Q51" s="38" t="s">
        <v>464</v>
      </c>
      <c r="R51" s="38" t="s">
        <v>272</v>
      </c>
      <c r="S51" s="84" t="s">
        <v>562</v>
      </c>
      <c r="T51" s="84" t="s">
        <v>562</v>
      </c>
      <c r="U51" s="84" t="s">
        <v>383</v>
      </c>
      <c r="V51" s="84" t="s">
        <v>275</v>
      </c>
      <c r="W51" s="84">
        <v>541</v>
      </c>
      <c r="X51" s="38" t="s">
        <v>291</v>
      </c>
      <c r="Y51" s="84">
        <v>352815111</v>
      </c>
      <c r="Z51" s="38" t="s">
        <v>563</v>
      </c>
      <c r="AA51" s="108" t="s">
        <v>559</v>
      </c>
      <c r="AB51" s="84">
        <v>42000</v>
      </c>
      <c r="AC51" s="108" t="s">
        <v>279</v>
      </c>
      <c r="AD51" s="84">
        <v>24</v>
      </c>
      <c r="AE51" s="84" t="s">
        <v>294</v>
      </c>
      <c r="AF51" s="84" t="s">
        <v>295</v>
      </c>
      <c r="AG51" s="108" t="s">
        <v>560</v>
      </c>
      <c r="AH51" s="84" t="s">
        <v>297</v>
      </c>
      <c r="AI51" s="108" t="s">
        <v>303</v>
      </c>
      <c r="AJ51" s="84">
        <v>2240</v>
      </c>
      <c r="AK51" s="84">
        <v>2240</v>
      </c>
      <c r="AL51" s="108" t="s">
        <v>564</v>
      </c>
      <c r="AM51" s="84">
        <v>37686.79</v>
      </c>
      <c r="AN51" s="112">
        <v>11593.21</v>
      </c>
      <c r="AO51" s="112">
        <v>49280</v>
      </c>
      <c r="AP51" s="112">
        <v>4313.21</v>
      </c>
      <c r="AQ51" s="112">
        <v>134.79</v>
      </c>
      <c r="AR51" s="112">
        <v>4448</v>
      </c>
      <c r="AS51" s="112">
        <v>0</v>
      </c>
      <c r="AT51" s="112">
        <v>0</v>
      </c>
      <c r="AU51" s="112">
        <v>0</v>
      </c>
      <c r="AV51" s="84">
        <v>22</v>
      </c>
      <c r="AW51" s="84"/>
      <c r="AX51" s="84" t="s">
        <v>605</v>
      </c>
      <c r="AY51" s="108"/>
      <c r="AZ51" s="84"/>
      <c r="BA51" s="84"/>
      <c r="BB51" s="84" t="s">
        <v>534</v>
      </c>
      <c r="BC51" s="84"/>
      <c r="BD51" s="108"/>
      <c r="BE51" s="84">
        <v>0</v>
      </c>
      <c r="BF51" s="38" t="s">
        <v>562</v>
      </c>
      <c r="BG51" s="84"/>
      <c r="BH51" s="114" t="s">
        <v>535</v>
      </c>
      <c r="BI51" s="38" t="s">
        <v>110</v>
      </c>
      <c r="BJ51" s="85">
        <v>45875</v>
      </c>
      <c r="BK51" s="84"/>
      <c r="BL51" s="38" t="s">
        <v>115</v>
      </c>
      <c r="BM51" s="115" t="s">
        <v>130</v>
      </c>
      <c r="BN51" s="116" t="s">
        <v>200</v>
      </c>
      <c r="BO51" s="84" t="s">
        <v>246</v>
      </c>
      <c r="BP51" s="84">
        <v>0</v>
      </c>
      <c r="BQ51" s="117"/>
      <c r="BR51" s="118" t="s">
        <v>634</v>
      </c>
    </row>
    <row r="52" spans="1:70" s="113" customFormat="1" ht="15" customHeight="1" x14ac:dyDescent="0.3">
      <c r="A52" s="84">
        <v>48</v>
      </c>
      <c r="B52" s="38" t="s">
        <v>264</v>
      </c>
      <c r="C52" s="38" t="s">
        <v>265</v>
      </c>
      <c r="D52" s="38" t="s">
        <v>251</v>
      </c>
      <c r="E52" s="38" t="s">
        <v>250</v>
      </c>
      <c r="F52" s="38" t="s">
        <v>266</v>
      </c>
      <c r="G52" s="84" t="s">
        <v>247</v>
      </c>
      <c r="H52" s="38" t="s">
        <v>248</v>
      </c>
      <c r="I52" s="84">
        <v>187406</v>
      </c>
      <c r="J52" s="38" t="s">
        <v>304</v>
      </c>
      <c r="K52" s="84">
        <v>187406</v>
      </c>
      <c r="L52" s="84" t="s">
        <v>268</v>
      </c>
      <c r="M52" s="38" t="s">
        <v>269</v>
      </c>
      <c r="N52" s="84">
        <v>34008</v>
      </c>
      <c r="O52" s="84" t="s">
        <v>305</v>
      </c>
      <c r="P52" s="84">
        <v>51578</v>
      </c>
      <c r="Q52" s="38" t="s">
        <v>464</v>
      </c>
      <c r="R52" s="38" t="s">
        <v>272</v>
      </c>
      <c r="S52" s="84" t="s">
        <v>565</v>
      </c>
      <c r="T52" s="84" t="s">
        <v>565</v>
      </c>
      <c r="U52" s="84" t="s">
        <v>378</v>
      </c>
      <c r="V52" s="84" t="s">
        <v>314</v>
      </c>
      <c r="W52" s="84">
        <v>541</v>
      </c>
      <c r="X52" s="38" t="s">
        <v>276</v>
      </c>
      <c r="Y52" s="84">
        <v>352977165</v>
      </c>
      <c r="Z52" s="38" t="s">
        <v>566</v>
      </c>
      <c r="AA52" s="108" t="s">
        <v>567</v>
      </c>
      <c r="AB52" s="84">
        <v>42000</v>
      </c>
      <c r="AC52" s="108" t="s">
        <v>279</v>
      </c>
      <c r="AD52" s="84">
        <v>24</v>
      </c>
      <c r="AE52" s="84" t="s">
        <v>294</v>
      </c>
      <c r="AF52" s="84" t="s">
        <v>295</v>
      </c>
      <c r="AG52" s="108" t="s">
        <v>568</v>
      </c>
      <c r="AH52" s="84" t="s">
        <v>297</v>
      </c>
      <c r="AI52" s="108" t="s">
        <v>303</v>
      </c>
      <c r="AJ52" s="84">
        <v>2240</v>
      </c>
      <c r="AK52" s="84">
        <v>2240</v>
      </c>
      <c r="AL52" s="108" t="s">
        <v>298</v>
      </c>
      <c r="AM52" s="84">
        <v>38041.18</v>
      </c>
      <c r="AN52" s="112">
        <v>11238.82</v>
      </c>
      <c r="AO52" s="112">
        <v>49280</v>
      </c>
      <c r="AP52" s="112">
        <v>3958.82</v>
      </c>
      <c r="AQ52" s="112">
        <v>119.18</v>
      </c>
      <c r="AR52" s="112">
        <v>4078</v>
      </c>
      <c r="AS52" s="112">
        <v>0</v>
      </c>
      <c r="AT52" s="112">
        <v>0</v>
      </c>
      <c r="AU52" s="112">
        <v>0</v>
      </c>
      <c r="AV52" s="84">
        <v>22</v>
      </c>
      <c r="AW52" s="84"/>
      <c r="AX52" s="84" t="s">
        <v>605</v>
      </c>
      <c r="AY52" s="108"/>
      <c r="AZ52" s="84"/>
      <c r="BA52" s="84"/>
      <c r="BB52" s="84" t="s">
        <v>534</v>
      </c>
      <c r="BC52" s="84"/>
      <c r="BD52" s="108"/>
      <c r="BE52" s="84">
        <v>0</v>
      </c>
      <c r="BF52" s="38" t="s">
        <v>565</v>
      </c>
      <c r="BG52" s="84"/>
      <c r="BH52" s="114" t="s">
        <v>535</v>
      </c>
      <c r="BI52" s="38" t="s">
        <v>110</v>
      </c>
      <c r="BJ52" s="85">
        <v>45875</v>
      </c>
      <c r="BK52" s="84"/>
      <c r="BL52" s="38" t="s">
        <v>115</v>
      </c>
      <c r="BM52" s="115" t="s">
        <v>130</v>
      </c>
      <c r="BN52" s="116" t="s">
        <v>200</v>
      </c>
      <c r="BO52" s="84" t="s">
        <v>246</v>
      </c>
      <c r="BP52" s="84">
        <v>0</v>
      </c>
      <c r="BQ52" s="117"/>
      <c r="BR52" s="118" t="s">
        <v>634</v>
      </c>
    </row>
    <row r="53" spans="1:70" s="113" customFormat="1" ht="15" customHeight="1" x14ac:dyDescent="0.3">
      <c r="A53" s="84">
        <v>49</v>
      </c>
      <c r="B53" s="38" t="s">
        <v>264</v>
      </c>
      <c r="C53" s="38" t="s">
        <v>265</v>
      </c>
      <c r="D53" s="38" t="s">
        <v>251</v>
      </c>
      <c r="E53" s="38" t="s">
        <v>250</v>
      </c>
      <c r="F53" s="38" t="s">
        <v>266</v>
      </c>
      <c r="G53" s="84" t="s">
        <v>247</v>
      </c>
      <c r="H53" s="38" t="s">
        <v>248</v>
      </c>
      <c r="I53" s="84">
        <v>187406</v>
      </c>
      <c r="J53" s="38" t="s">
        <v>304</v>
      </c>
      <c r="K53" s="84">
        <v>187406</v>
      </c>
      <c r="L53" s="84" t="s">
        <v>268</v>
      </c>
      <c r="M53" s="38" t="s">
        <v>269</v>
      </c>
      <c r="N53" s="84">
        <v>34008</v>
      </c>
      <c r="O53" s="84" t="s">
        <v>305</v>
      </c>
      <c r="P53" s="84">
        <v>51579</v>
      </c>
      <c r="Q53" s="38" t="s">
        <v>306</v>
      </c>
      <c r="R53" s="38" t="s">
        <v>272</v>
      </c>
      <c r="S53" s="84" t="s">
        <v>569</v>
      </c>
      <c r="T53" s="84" t="s">
        <v>569</v>
      </c>
      <c r="U53" s="84" t="s">
        <v>290</v>
      </c>
      <c r="V53" s="84" t="s">
        <v>275</v>
      </c>
      <c r="W53" s="84">
        <v>541</v>
      </c>
      <c r="X53" s="38" t="s">
        <v>291</v>
      </c>
      <c r="Y53" s="84">
        <v>353553349</v>
      </c>
      <c r="Z53" s="38" t="s">
        <v>570</v>
      </c>
      <c r="AA53" s="108" t="s">
        <v>335</v>
      </c>
      <c r="AB53" s="84">
        <v>52000</v>
      </c>
      <c r="AC53" s="108" t="s">
        <v>279</v>
      </c>
      <c r="AD53" s="84">
        <v>24</v>
      </c>
      <c r="AE53" s="84" t="s">
        <v>280</v>
      </c>
      <c r="AF53" s="84" t="s">
        <v>281</v>
      </c>
      <c r="AG53" s="108" t="s">
        <v>347</v>
      </c>
      <c r="AH53" s="84" t="s">
        <v>283</v>
      </c>
      <c r="AI53" s="108" t="s">
        <v>338</v>
      </c>
      <c r="AJ53" s="84">
        <v>2780</v>
      </c>
      <c r="AK53" s="84">
        <v>2780</v>
      </c>
      <c r="AL53" s="108" t="s">
        <v>571</v>
      </c>
      <c r="AM53" s="84">
        <v>41672.379999999997</v>
      </c>
      <c r="AN53" s="112">
        <v>13927.62</v>
      </c>
      <c r="AO53" s="112">
        <v>55600</v>
      </c>
      <c r="AP53" s="112">
        <v>10327.620000000001</v>
      </c>
      <c r="AQ53" s="112">
        <v>542.38</v>
      </c>
      <c r="AR53" s="112">
        <v>10870</v>
      </c>
      <c r="AS53" s="112">
        <v>0</v>
      </c>
      <c r="AT53" s="112">
        <v>0</v>
      </c>
      <c r="AU53" s="112">
        <v>0</v>
      </c>
      <c r="AV53" s="84">
        <v>20</v>
      </c>
      <c r="AW53" s="84"/>
      <c r="AX53" s="84" t="s">
        <v>605</v>
      </c>
      <c r="AY53" s="108"/>
      <c r="AZ53" s="84"/>
      <c r="BA53" s="84"/>
      <c r="BB53" s="84" t="s">
        <v>534</v>
      </c>
      <c r="BC53" s="84"/>
      <c r="BD53" s="108"/>
      <c r="BE53" s="84">
        <v>0</v>
      </c>
      <c r="BF53" s="38" t="s">
        <v>569</v>
      </c>
      <c r="BG53" s="84"/>
      <c r="BH53" s="114" t="s">
        <v>535</v>
      </c>
      <c r="BI53" s="38" t="s">
        <v>110</v>
      </c>
      <c r="BJ53" s="85">
        <v>45875</v>
      </c>
      <c r="BK53" s="84"/>
      <c r="BL53" s="38" t="s">
        <v>115</v>
      </c>
      <c r="BM53" s="115" t="s">
        <v>130</v>
      </c>
      <c r="BN53" s="116" t="s">
        <v>200</v>
      </c>
      <c r="BO53" s="84" t="s">
        <v>246</v>
      </c>
      <c r="BP53" s="84">
        <v>0</v>
      </c>
      <c r="BQ53" s="117"/>
      <c r="BR53" s="118" t="s">
        <v>634</v>
      </c>
    </row>
    <row r="54" spans="1:70" s="113" customFormat="1" ht="15" customHeight="1" x14ac:dyDescent="0.3">
      <c r="A54" s="84">
        <v>50</v>
      </c>
      <c r="B54" s="38" t="s">
        <v>264</v>
      </c>
      <c r="C54" s="38" t="s">
        <v>265</v>
      </c>
      <c r="D54" s="38" t="s">
        <v>251</v>
      </c>
      <c r="E54" s="38" t="s">
        <v>250</v>
      </c>
      <c r="F54" s="38" t="s">
        <v>266</v>
      </c>
      <c r="G54" s="84" t="s">
        <v>247</v>
      </c>
      <c r="H54" s="38" t="s">
        <v>248</v>
      </c>
      <c r="I54" s="84">
        <v>187406</v>
      </c>
      <c r="J54" s="38" t="s">
        <v>304</v>
      </c>
      <c r="K54" s="84">
        <v>187406</v>
      </c>
      <c r="L54" s="84" t="s">
        <v>268</v>
      </c>
      <c r="M54" s="38" t="s">
        <v>269</v>
      </c>
      <c r="N54" s="84">
        <v>34008</v>
      </c>
      <c r="O54" s="84" t="s">
        <v>305</v>
      </c>
      <c r="P54" s="84">
        <v>51579</v>
      </c>
      <c r="Q54" s="38" t="s">
        <v>306</v>
      </c>
      <c r="R54" s="38" t="s">
        <v>272</v>
      </c>
      <c r="S54" s="84" t="s">
        <v>572</v>
      </c>
      <c r="T54" s="84" t="s">
        <v>572</v>
      </c>
      <c r="U54" s="84" t="s">
        <v>290</v>
      </c>
      <c r="V54" s="84" t="s">
        <v>275</v>
      </c>
      <c r="W54" s="84">
        <v>541</v>
      </c>
      <c r="X54" s="38" t="s">
        <v>291</v>
      </c>
      <c r="Y54" s="84">
        <v>355766596</v>
      </c>
      <c r="Z54" s="38" t="s">
        <v>573</v>
      </c>
      <c r="AA54" s="108" t="s">
        <v>574</v>
      </c>
      <c r="AB54" s="84">
        <v>42000</v>
      </c>
      <c r="AC54" s="108" t="s">
        <v>279</v>
      </c>
      <c r="AD54" s="84">
        <v>24</v>
      </c>
      <c r="AE54" s="84" t="s">
        <v>294</v>
      </c>
      <c r="AF54" s="84" t="s">
        <v>295</v>
      </c>
      <c r="AG54" s="108" t="s">
        <v>575</v>
      </c>
      <c r="AH54" s="84" t="s">
        <v>297</v>
      </c>
      <c r="AI54" s="108" t="s">
        <v>387</v>
      </c>
      <c r="AJ54" s="84">
        <v>2240</v>
      </c>
      <c r="AK54" s="84">
        <v>2240</v>
      </c>
      <c r="AL54" s="108" t="s">
        <v>576</v>
      </c>
      <c r="AM54" s="84">
        <v>25840.49</v>
      </c>
      <c r="AN54" s="112">
        <v>9999.51</v>
      </c>
      <c r="AO54" s="112">
        <v>35840</v>
      </c>
      <c r="AP54" s="112">
        <v>16159.51</v>
      </c>
      <c r="AQ54" s="112">
        <v>1552.49</v>
      </c>
      <c r="AR54" s="112">
        <v>17712</v>
      </c>
      <c r="AS54" s="112">
        <v>0</v>
      </c>
      <c r="AT54" s="112">
        <v>0</v>
      </c>
      <c r="AU54" s="112">
        <v>0</v>
      </c>
      <c r="AV54" s="84">
        <v>16</v>
      </c>
      <c r="AW54" s="84"/>
      <c r="AX54" s="84" t="s">
        <v>605</v>
      </c>
      <c r="AY54" s="108"/>
      <c r="AZ54" s="84"/>
      <c r="BA54" s="84"/>
      <c r="BB54" s="84" t="s">
        <v>534</v>
      </c>
      <c r="BC54" s="84"/>
      <c r="BD54" s="108"/>
      <c r="BE54" s="84">
        <v>0</v>
      </c>
      <c r="BF54" s="38" t="s">
        <v>572</v>
      </c>
      <c r="BG54" s="84"/>
      <c r="BH54" s="114" t="s">
        <v>535</v>
      </c>
      <c r="BI54" s="38" t="s">
        <v>110</v>
      </c>
      <c r="BJ54" s="85">
        <v>45875</v>
      </c>
      <c r="BK54" s="84"/>
      <c r="BL54" s="38" t="s">
        <v>115</v>
      </c>
      <c r="BM54" s="115" t="s">
        <v>130</v>
      </c>
      <c r="BN54" s="116" t="s">
        <v>200</v>
      </c>
      <c r="BO54" s="84" t="s">
        <v>246</v>
      </c>
      <c r="BP54" s="84">
        <v>0</v>
      </c>
      <c r="BQ54" s="117"/>
      <c r="BR54" s="118" t="s">
        <v>634</v>
      </c>
    </row>
    <row r="55" spans="1:70" s="113" customFormat="1" ht="15" customHeight="1" x14ac:dyDescent="0.3">
      <c r="A55" s="84">
        <v>51</v>
      </c>
      <c r="B55" s="38" t="s">
        <v>264</v>
      </c>
      <c r="C55" s="38" t="s">
        <v>265</v>
      </c>
      <c r="D55" s="38" t="s">
        <v>251</v>
      </c>
      <c r="E55" s="38" t="s">
        <v>250</v>
      </c>
      <c r="F55" s="38" t="s">
        <v>266</v>
      </c>
      <c r="G55" s="84" t="s">
        <v>247</v>
      </c>
      <c r="H55" s="38" t="s">
        <v>248</v>
      </c>
      <c r="I55" s="84">
        <v>187406</v>
      </c>
      <c r="J55" s="38" t="s">
        <v>304</v>
      </c>
      <c r="K55" s="84">
        <v>187406</v>
      </c>
      <c r="L55" s="84" t="s">
        <v>268</v>
      </c>
      <c r="M55" s="38" t="s">
        <v>269</v>
      </c>
      <c r="N55" s="84">
        <v>34008</v>
      </c>
      <c r="O55" s="84" t="s">
        <v>305</v>
      </c>
      <c r="P55" s="84">
        <v>51578</v>
      </c>
      <c r="Q55" s="38" t="s">
        <v>464</v>
      </c>
      <c r="R55" s="38" t="s">
        <v>410</v>
      </c>
      <c r="S55" s="84" t="s">
        <v>553</v>
      </c>
      <c r="T55" s="84" t="s">
        <v>553</v>
      </c>
      <c r="U55" s="84" t="s">
        <v>290</v>
      </c>
      <c r="V55" s="84" t="s">
        <v>275</v>
      </c>
      <c r="W55" s="84">
        <v>0</v>
      </c>
      <c r="X55" s="38" t="s">
        <v>291</v>
      </c>
      <c r="Y55" s="84">
        <v>355835399</v>
      </c>
      <c r="Z55" s="38" t="s">
        <v>554</v>
      </c>
      <c r="AA55" s="108" t="s">
        <v>577</v>
      </c>
      <c r="AB55" s="84">
        <v>30000</v>
      </c>
      <c r="AC55" s="108" t="s">
        <v>279</v>
      </c>
      <c r="AD55" s="84">
        <v>18</v>
      </c>
      <c r="AE55" s="84" t="s">
        <v>412</v>
      </c>
      <c r="AF55" s="84" t="s">
        <v>295</v>
      </c>
      <c r="AG55" s="108" t="s">
        <v>556</v>
      </c>
      <c r="AH55" s="84" t="s">
        <v>297</v>
      </c>
      <c r="AI55" s="108" t="s">
        <v>387</v>
      </c>
      <c r="AJ55" s="84">
        <v>2020</v>
      </c>
      <c r="AK55" s="84">
        <v>2020</v>
      </c>
      <c r="AL55" s="108" t="s">
        <v>298</v>
      </c>
      <c r="AM55" s="84">
        <v>26442.97</v>
      </c>
      <c r="AN55" s="112">
        <v>5877.03</v>
      </c>
      <c r="AO55" s="112">
        <v>32320</v>
      </c>
      <c r="AP55" s="112">
        <v>3557.03</v>
      </c>
      <c r="AQ55" s="112">
        <v>106.97</v>
      </c>
      <c r="AR55" s="112">
        <v>3664</v>
      </c>
      <c r="AS55" s="112">
        <v>0</v>
      </c>
      <c r="AT55" s="112">
        <v>0</v>
      </c>
      <c r="AU55" s="112">
        <v>0</v>
      </c>
      <c r="AV55" s="84">
        <v>16</v>
      </c>
      <c r="AW55" s="84"/>
      <c r="AX55" s="84" t="s">
        <v>605</v>
      </c>
      <c r="AY55" s="108"/>
      <c r="AZ55" s="84"/>
      <c r="BA55" s="84"/>
      <c r="BB55" s="84" t="s">
        <v>534</v>
      </c>
      <c r="BC55" s="84"/>
      <c r="BD55" s="108"/>
      <c r="BE55" s="84">
        <v>0</v>
      </c>
      <c r="BF55" s="38" t="s">
        <v>553</v>
      </c>
      <c r="BG55" s="84"/>
      <c r="BH55" s="114" t="s">
        <v>535</v>
      </c>
      <c r="BI55" s="38" t="s">
        <v>110</v>
      </c>
      <c r="BJ55" s="85">
        <v>45875</v>
      </c>
      <c r="BK55" s="84"/>
      <c r="BL55" s="38" t="s">
        <v>115</v>
      </c>
      <c r="BM55" s="115" t="s">
        <v>130</v>
      </c>
      <c r="BN55" s="116" t="s">
        <v>200</v>
      </c>
      <c r="BO55" s="84" t="s">
        <v>246</v>
      </c>
      <c r="BP55" s="84">
        <v>0</v>
      </c>
      <c r="BQ55" s="117"/>
      <c r="BR55" s="118" t="s">
        <v>634</v>
      </c>
    </row>
    <row r="56" spans="1:70" s="113" customFormat="1" ht="15" customHeight="1" x14ac:dyDescent="0.3">
      <c r="A56" s="84">
        <v>52</v>
      </c>
      <c r="B56" s="38" t="s">
        <v>264</v>
      </c>
      <c r="C56" s="38" t="s">
        <v>265</v>
      </c>
      <c r="D56" s="38" t="s">
        <v>251</v>
      </c>
      <c r="E56" s="38" t="s">
        <v>250</v>
      </c>
      <c r="F56" s="38" t="s">
        <v>266</v>
      </c>
      <c r="G56" s="84" t="s">
        <v>247</v>
      </c>
      <c r="H56" s="38" t="s">
        <v>248</v>
      </c>
      <c r="I56" s="84">
        <v>187406</v>
      </c>
      <c r="J56" s="38" t="s">
        <v>304</v>
      </c>
      <c r="K56" s="84">
        <v>187406</v>
      </c>
      <c r="L56" s="84" t="s">
        <v>268</v>
      </c>
      <c r="M56" s="38" t="s">
        <v>269</v>
      </c>
      <c r="N56" s="84">
        <v>34008</v>
      </c>
      <c r="O56" s="84" t="s">
        <v>305</v>
      </c>
      <c r="P56" s="84">
        <v>51578</v>
      </c>
      <c r="Q56" s="38" t="s">
        <v>464</v>
      </c>
      <c r="R56" s="38" t="s">
        <v>272</v>
      </c>
      <c r="S56" s="84" t="s">
        <v>578</v>
      </c>
      <c r="T56" s="84" t="s">
        <v>578</v>
      </c>
      <c r="U56" s="84" t="s">
        <v>300</v>
      </c>
      <c r="V56" s="84" t="s">
        <v>275</v>
      </c>
      <c r="W56" s="84">
        <v>541</v>
      </c>
      <c r="X56" s="38" t="s">
        <v>291</v>
      </c>
      <c r="Y56" s="84">
        <v>356068523</v>
      </c>
      <c r="Z56" s="38" t="s">
        <v>579</v>
      </c>
      <c r="AA56" s="108" t="s">
        <v>580</v>
      </c>
      <c r="AB56" s="84">
        <v>65000</v>
      </c>
      <c r="AC56" s="108" t="s">
        <v>279</v>
      </c>
      <c r="AD56" s="84">
        <v>24</v>
      </c>
      <c r="AE56" s="84" t="s">
        <v>280</v>
      </c>
      <c r="AF56" s="84" t="s">
        <v>295</v>
      </c>
      <c r="AG56" s="108" t="s">
        <v>581</v>
      </c>
      <c r="AH56" s="84" t="s">
        <v>297</v>
      </c>
      <c r="AI56" s="108" t="s">
        <v>403</v>
      </c>
      <c r="AJ56" s="84">
        <v>3470</v>
      </c>
      <c r="AK56" s="84">
        <v>3470</v>
      </c>
      <c r="AL56" s="108" t="s">
        <v>321</v>
      </c>
      <c r="AM56" s="84">
        <v>36072.21</v>
      </c>
      <c r="AN56" s="112">
        <v>15977.79</v>
      </c>
      <c r="AO56" s="112">
        <v>52050</v>
      </c>
      <c r="AP56" s="112">
        <v>28927.79</v>
      </c>
      <c r="AQ56" s="112">
        <v>3190.21</v>
      </c>
      <c r="AR56" s="112">
        <v>32118</v>
      </c>
      <c r="AS56" s="112">
        <v>0</v>
      </c>
      <c r="AT56" s="112">
        <v>0</v>
      </c>
      <c r="AU56" s="112">
        <v>0</v>
      </c>
      <c r="AV56" s="84">
        <v>15</v>
      </c>
      <c r="AW56" s="84"/>
      <c r="AX56" s="84" t="s">
        <v>605</v>
      </c>
      <c r="AY56" s="108"/>
      <c r="AZ56" s="84"/>
      <c r="BA56" s="84"/>
      <c r="BB56" s="84" t="s">
        <v>534</v>
      </c>
      <c r="BC56" s="84"/>
      <c r="BD56" s="108"/>
      <c r="BE56" s="84">
        <v>0</v>
      </c>
      <c r="BF56" s="38" t="s">
        <v>578</v>
      </c>
      <c r="BG56" s="84"/>
      <c r="BH56" s="114" t="s">
        <v>535</v>
      </c>
      <c r="BI56" s="38" t="s">
        <v>110</v>
      </c>
      <c r="BJ56" s="85">
        <v>45875</v>
      </c>
      <c r="BK56" s="84"/>
      <c r="BL56" s="38" t="s">
        <v>115</v>
      </c>
      <c r="BM56" s="115" t="s">
        <v>130</v>
      </c>
      <c r="BN56" s="116" t="s">
        <v>200</v>
      </c>
      <c r="BO56" s="84" t="s">
        <v>246</v>
      </c>
      <c r="BP56" s="84">
        <v>0</v>
      </c>
      <c r="BQ56" s="117"/>
      <c r="BR56" s="118" t="s">
        <v>634</v>
      </c>
    </row>
    <row r="57" spans="1:70" s="113" customFormat="1" ht="15" customHeight="1" x14ac:dyDescent="0.3">
      <c r="A57" s="84">
        <v>53</v>
      </c>
      <c r="B57" s="38" t="s">
        <v>264</v>
      </c>
      <c r="C57" s="38" t="s">
        <v>265</v>
      </c>
      <c r="D57" s="38" t="s">
        <v>251</v>
      </c>
      <c r="E57" s="38" t="s">
        <v>250</v>
      </c>
      <c r="F57" s="38" t="s">
        <v>266</v>
      </c>
      <c r="G57" s="84" t="s">
        <v>247</v>
      </c>
      <c r="H57" s="38" t="s">
        <v>248</v>
      </c>
      <c r="I57" s="84">
        <v>187406</v>
      </c>
      <c r="J57" s="38" t="s">
        <v>304</v>
      </c>
      <c r="K57" s="84">
        <v>187406</v>
      </c>
      <c r="L57" s="84" t="s">
        <v>268</v>
      </c>
      <c r="M57" s="38" t="s">
        <v>269</v>
      </c>
      <c r="N57" s="84">
        <v>34008</v>
      </c>
      <c r="O57" s="84" t="s">
        <v>305</v>
      </c>
      <c r="P57" s="84">
        <v>51579</v>
      </c>
      <c r="Q57" s="38" t="s">
        <v>306</v>
      </c>
      <c r="R57" s="38" t="s">
        <v>272</v>
      </c>
      <c r="S57" s="84" t="s">
        <v>582</v>
      </c>
      <c r="T57" s="84" t="s">
        <v>582</v>
      </c>
      <c r="U57" s="84" t="s">
        <v>290</v>
      </c>
      <c r="V57" s="84" t="s">
        <v>275</v>
      </c>
      <c r="W57" s="84">
        <v>541</v>
      </c>
      <c r="X57" s="38" t="s">
        <v>291</v>
      </c>
      <c r="Y57" s="84">
        <v>356222612</v>
      </c>
      <c r="Z57" s="38" t="s">
        <v>583</v>
      </c>
      <c r="AA57" s="108" t="s">
        <v>411</v>
      </c>
      <c r="AB57" s="84">
        <v>42000</v>
      </c>
      <c r="AC57" s="108" t="s">
        <v>279</v>
      </c>
      <c r="AD57" s="84">
        <v>24</v>
      </c>
      <c r="AE57" s="84" t="s">
        <v>294</v>
      </c>
      <c r="AF57" s="84" t="s">
        <v>295</v>
      </c>
      <c r="AG57" s="108" t="s">
        <v>584</v>
      </c>
      <c r="AH57" s="84" t="s">
        <v>297</v>
      </c>
      <c r="AI57" s="108" t="s">
        <v>403</v>
      </c>
      <c r="AJ57" s="84">
        <v>2240</v>
      </c>
      <c r="AK57" s="84">
        <v>2240</v>
      </c>
      <c r="AL57" s="108" t="s">
        <v>298</v>
      </c>
      <c r="AM57" s="84">
        <v>23578.11</v>
      </c>
      <c r="AN57" s="112">
        <v>10021.89</v>
      </c>
      <c r="AO57" s="112">
        <v>33600</v>
      </c>
      <c r="AP57" s="112">
        <v>18421.89</v>
      </c>
      <c r="AQ57" s="112">
        <v>2008.11</v>
      </c>
      <c r="AR57" s="112">
        <v>20430</v>
      </c>
      <c r="AS57" s="112">
        <v>0</v>
      </c>
      <c r="AT57" s="112">
        <v>0</v>
      </c>
      <c r="AU57" s="112">
        <v>0</v>
      </c>
      <c r="AV57" s="84">
        <v>15</v>
      </c>
      <c r="AW57" s="84"/>
      <c r="AX57" s="84" t="s">
        <v>605</v>
      </c>
      <c r="AY57" s="108"/>
      <c r="AZ57" s="84"/>
      <c r="BA57" s="84"/>
      <c r="BB57" s="84" t="s">
        <v>534</v>
      </c>
      <c r="BC57" s="84"/>
      <c r="BD57" s="108"/>
      <c r="BE57" s="84">
        <v>0</v>
      </c>
      <c r="BF57" s="38" t="s">
        <v>582</v>
      </c>
      <c r="BG57" s="84"/>
      <c r="BH57" s="114" t="s">
        <v>535</v>
      </c>
      <c r="BI57" s="38" t="s">
        <v>110</v>
      </c>
      <c r="BJ57" s="85">
        <v>45875</v>
      </c>
      <c r="BK57" s="84"/>
      <c r="BL57" s="38" t="s">
        <v>115</v>
      </c>
      <c r="BM57" s="115" t="s">
        <v>130</v>
      </c>
      <c r="BN57" s="116" t="s">
        <v>200</v>
      </c>
      <c r="BO57" s="84" t="s">
        <v>246</v>
      </c>
      <c r="BP57" s="84">
        <v>0</v>
      </c>
      <c r="BQ57" s="117"/>
      <c r="BR57" s="118" t="s">
        <v>634</v>
      </c>
    </row>
    <row r="58" spans="1:70" s="113" customFormat="1" ht="15" customHeight="1" x14ac:dyDescent="0.3">
      <c r="A58" s="84">
        <v>54</v>
      </c>
      <c r="B58" s="38" t="s">
        <v>264</v>
      </c>
      <c r="C58" s="38" t="s">
        <v>265</v>
      </c>
      <c r="D58" s="38" t="s">
        <v>251</v>
      </c>
      <c r="E58" s="38" t="s">
        <v>250</v>
      </c>
      <c r="F58" s="38" t="s">
        <v>266</v>
      </c>
      <c r="G58" s="84" t="s">
        <v>247</v>
      </c>
      <c r="H58" s="38" t="s">
        <v>248</v>
      </c>
      <c r="I58" s="84">
        <v>187406</v>
      </c>
      <c r="J58" s="38" t="s">
        <v>304</v>
      </c>
      <c r="K58" s="84">
        <v>187406</v>
      </c>
      <c r="L58" s="84" t="s">
        <v>268</v>
      </c>
      <c r="M58" s="38" t="s">
        <v>269</v>
      </c>
      <c r="N58" s="84">
        <v>34008</v>
      </c>
      <c r="O58" s="84" t="s">
        <v>305</v>
      </c>
      <c r="P58" s="84">
        <v>51579</v>
      </c>
      <c r="Q58" s="38" t="s">
        <v>306</v>
      </c>
      <c r="R58" s="38" t="s">
        <v>272</v>
      </c>
      <c r="S58" s="84" t="s">
        <v>585</v>
      </c>
      <c r="T58" s="84" t="s">
        <v>585</v>
      </c>
      <c r="U58" s="84" t="s">
        <v>290</v>
      </c>
      <c r="V58" s="84" t="s">
        <v>275</v>
      </c>
      <c r="W58" s="84">
        <v>541</v>
      </c>
      <c r="X58" s="38" t="s">
        <v>291</v>
      </c>
      <c r="Y58" s="84">
        <v>356414369</v>
      </c>
      <c r="Z58" s="38" t="s">
        <v>586</v>
      </c>
      <c r="AA58" s="108" t="s">
        <v>445</v>
      </c>
      <c r="AB58" s="84">
        <v>42000</v>
      </c>
      <c r="AC58" s="108" t="s">
        <v>279</v>
      </c>
      <c r="AD58" s="84">
        <v>24</v>
      </c>
      <c r="AE58" s="84" t="s">
        <v>294</v>
      </c>
      <c r="AF58" s="84" t="s">
        <v>421</v>
      </c>
      <c r="AG58" s="108" t="s">
        <v>447</v>
      </c>
      <c r="AH58" s="84" t="s">
        <v>297</v>
      </c>
      <c r="AI58" s="108" t="s">
        <v>403</v>
      </c>
      <c r="AJ58" s="84">
        <v>2240</v>
      </c>
      <c r="AK58" s="84">
        <v>2240</v>
      </c>
      <c r="AL58" s="108" t="s">
        <v>298</v>
      </c>
      <c r="AM58" s="84">
        <v>24154.49</v>
      </c>
      <c r="AN58" s="112">
        <v>9445.51</v>
      </c>
      <c r="AO58" s="112">
        <v>33600</v>
      </c>
      <c r="AP58" s="112">
        <v>17845.509999999998</v>
      </c>
      <c r="AQ58" s="112">
        <v>1891.49</v>
      </c>
      <c r="AR58" s="112">
        <v>19737</v>
      </c>
      <c r="AS58" s="112">
        <v>0</v>
      </c>
      <c r="AT58" s="112">
        <v>0</v>
      </c>
      <c r="AU58" s="112">
        <v>0</v>
      </c>
      <c r="AV58" s="84">
        <v>15</v>
      </c>
      <c r="AW58" s="84"/>
      <c r="AX58" s="84" t="s">
        <v>605</v>
      </c>
      <c r="AY58" s="108"/>
      <c r="AZ58" s="84"/>
      <c r="BA58" s="84"/>
      <c r="BB58" s="84" t="s">
        <v>534</v>
      </c>
      <c r="BC58" s="84"/>
      <c r="BD58" s="108"/>
      <c r="BE58" s="84">
        <v>0</v>
      </c>
      <c r="BF58" s="38" t="s">
        <v>585</v>
      </c>
      <c r="BG58" s="84"/>
      <c r="BH58" s="114" t="s">
        <v>535</v>
      </c>
      <c r="BI58" s="38" t="s">
        <v>110</v>
      </c>
      <c r="BJ58" s="85">
        <v>45875</v>
      </c>
      <c r="BK58" s="84"/>
      <c r="BL58" s="38" t="s">
        <v>115</v>
      </c>
      <c r="BM58" s="115" t="s">
        <v>130</v>
      </c>
      <c r="BN58" s="116" t="s">
        <v>200</v>
      </c>
      <c r="BO58" s="84" t="s">
        <v>246</v>
      </c>
      <c r="BP58" s="84">
        <v>0</v>
      </c>
      <c r="BQ58" s="117"/>
      <c r="BR58" s="118" t="s">
        <v>634</v>
      </c>
    </row>
    <row r="59" spans="1:70" s="113" customFormat="1" ht="15" customHeight="1" x14ac:dyDescent="0.3">
      <c r="A59" s="84">
        <v>55</v>
      </c>
      <c r="B59" s="38" t="s">
        <v>264</v>
      </c>
      <c r="C59" s="38" t="s">
        <v>265</v>
      </c>
      <c r="D59" s="38" t="s">
        <v>251</v>
      </c>
      <c r="E59" s="38" t="s">
        <v>250</v>
      </c>
      <c r="F59" s="38" t="s">
        <v>266</v>
      </c>
      <c r="G59" s="84" t="s">
        <v>247</v>
      </c>
      <c r="H59" s="38" t="s">
        <v>248</v>
      </c>
      <c r="I59" s="84">
        <v>187406</v>
      </c>
      <c r="J59" s="38" t="s">
        <v>304</v>
      </c>
      <c r="K59" s="84">
        <v>187406</v>
      </c>
      <c r="L59" s="84" t="s">
        <v>268</v>
      </c>
      <c r="M59" s="38" t="s">
        <v>269</v>
      </c>
      <c r="N59" s="84">
        <v>34008</v>
      </c>
      <c r="O59" s="84" t="s">
        <v>305</v>
      </c>
      <c r="P59" s="84">
        <v>839380</v>
      </c>
      <c r="Q59" s="38" t="s">
        <v>587</v>
      </c>
      <c r="R59" s="38" t="s">
        <v>272</v>
      </c>
      <c r="S59" s="84" t="s">
        <v>588</v>
      </c>
      <c r="T59" s="84" t="s">
        <v>588</v>
      </c>
      <c r="U59" s="84" t="s">
        <v>378</v>
      </c>
      <c r="V59" s="84" t="s">
        <v>314</v>
      </c>
      <c r="W59" s="84">
        <v>541</v>
      </c>
      <c r="X59" s="38" t="s">
        <v>291</v>
      </c>
      <c r="Y59" s="84">
        <v>356542019</v>
      </c>
      <c r="Z59" s="38" t="s">
        <v>589</v>
      </c>
      <c r="AA59" s="108" t="s">
        <v>590</v>
      </c>
      <c r="AB59" s="84">
        <v>42000</v>
      </c>
      <c r="AC59" s="108" t="s">
        <v>279</v>
      </c>
      <c r="AD59" s="84">
        <v>24</v>
      </c>
      <c r="AE59" s="84" t="s">
        <v>294</v>
      </c>
      <c r="AF59" s="84" t="s">
        <v>421</v>
      </c>
      <c r="AG59" s="108" t="s">
        <v>591</v>
      </c>
      <c r="AH59" s="84" t="s">
        <v>297</v>
      </c>
      <c r="AI59" s="108" t="s">
        <v>468</v>
      </c>
      <c r="AJ59" s="84">
        <v>2240</v>
      </c>
      <c r="AK59" s="84">
        <v>2240</v>
      </c>
      <c r="AL59" s="108" t="s">
        <v>298</v>
      </c>
      <c r="AM59" s="84">
        <v>21516.5</v>
      </c>
      <c r="AN59" s="112">
        <v>9843.5</v>
      </c>
      <c r="AO59" s="112">
        <v>31360</v>
      </c>
      <c r="AP59" s="112">
        <v>20483.5</v>
      </c>
      <c r="AQ59" s="112">
        <v>2480.5</v>
      </c>
      <c r="AR59" s="112">
        <v>22964</v>
      </c>
      <c r="AS59" s="112">
        <v>0</v>
      </c>
      <c r="AT59" s="112">
        <v>0</v>
      </c>
      <c r="AU59" s="112">
        <v>0</v>
      </c>
      <c r="AV59" s="84">
        <v>14</v>
      </c>
      <c r="AW59" s="84"/>
      <c r="AX59" s="84" t="s">
        <v>605</v>
      </c>
      <c r="AY59" s="108"/>
      <c r="AZ59" s="84"/>
      <c r="BA59" s="84"/>
      <c r="BB59" s="84" t="s">
        <v>534</v>
      </c>
      <c r="BC59" s="84"/>
      <c r="BD59" s="108"/>
      <c r="BE59" s="84">
        <v>0</v>
      </c>
      <c r="BF59" s="38" t="s">
        <v>588</v>
      </c>
      <c r="BG59" s="84"/>
      <c r="BH59" s="114" t="s">
        <v>535</v>
      </c>
      <c r="BI59" s="38" t="s">
        <v>110</v>
      </c>
      <c r="BJ59" s="85">
        <v>45875</v>
      </c>
      <c r="BK59" s="84"/>
      <c r="BL59" s="38" t="s">
        <v>115</v>
      </c>
      <c r="BM59" s="115" t="s">
        <v>130</v>
      </c>
      <c r="BN59" s="116" t="s">
        <v>200</v>
      </c>
      <c r="BO59" s="84" t="s">
        <v>246</v>
      </c>
      <c r="BP59" s="84">
        <v>0</v>
      </c>
      <c r="BQ59" s="117"/>
      <c r="BR59" s="118" t="s">
        <v>634</v>
      </c>
    </row>
    <row r="60" spans="1:70" s="113" customFormat="1" ht="15" customHeight="1" x14ac:dyDescent="0.3">
      <c r="A60" s="84">
        <v>56</v>
      </c>
      <c r="B60" s="38" t="s">
        <v>264</v>
      </c>
      <c r="C60" s="38" t="s">
        <v>265</v>
      </c>
      <c r="D60" s="38" t="s">
        <v>251</v>
      </c>
      <c r="E60" s="38" t="s">
        <v>250</v>
      </c>
      <c r="F60" s="38" t="s">
        <v>266</v>
      </c>
      <c r="G60" s="84" t="s">
        <v>247</v>
      </c>
      <c r="H60" s="38" t="s">
        <v>248</v>
      </c>
      <c r="I60" s="84">
        <v>187406</v>
      </c>
      <c r="J60" s="38" t="s">
        <v>304</v>
      </c>
      <c r="K60" s="84">
        <v>187406</v>
      </c>
      <c r="L60" s="84" t="s">
        <v>268</v>
      </c>
      <c r="M60" s="38" t="s">
        <v>269</v>
      </c>
      <c r="N60" s="84">
        <v>34008</v>
      </c>
      <c r="O60" s="84" t="s">
        <v>305</v>
      </c>
      <c r="P60" s="84">
        <v>839380</v>
      </c>
      <c r="Q60" s="38" t="s">
        <v>587</v>
      </c>
      <c r="R60" s="38" t="s">
        <v>272</v>
      </c>
      <c r="S60" s="84" t="s">
        <v>592</v>
      </c>
      <c r="T60" s="84" t="s">
        <v>592</v>
      </c>
      <c r="U60" s="84" t="s">
        <v>300</v>
      </c>
      <c r="V60" s="84" t="s">
        <v>275</v>
      </c>
      <c r="W60" s="84">
        <v>541</v>
      </c>
      <c r="X60" s="38" t="s">
        <v>291</v>
      </c>
      <c r="Y60" s="84">
        <v>356543194</v>
      </c>
      <c r="Z60" s="38" t="s">
        <v>593</v>
      </c>
      <c r="AA60" s="108" t="s">
        <v>590</v>
      </c>
      <c r="AB60" s="84">
        <v>42000</v>
      </c>
      <c r="AC60" s="108" t="s">
        <v>279</v>
      </c>
      <c r="AD60" s="84">
        <v>24</v>
      </c>
      <c r="AE60" s="84" t="s">
        <v>294</v>
      </c>
      <c r="AF60" s="84" t="s">
        <v>421</v>
      </c>
      <c r="AG60" s="108" t="s">
        <v>591</v>
      </c>
      <c r="AH60" s="84" t="s">
        <v>297</v>
      </c>
      <c r="AI60" s="108" t="s">
        <v>468</v>
      </c>
      <c r="AJ60" s="84">
        <v>2240</v>
      </c>
      <c r="AK60" s="84">
        <v>2240</v>
      </c>
      <c r="AL60" s="108" t="s">
        <v>298</v>
      </c>
      <c r="AM60" s="84">
        <v>21516.5</v>
      </c>
      <c r="AN60" s="112">
        <v>9843.5</v>
      </c>
      <c r="AO60" s="112">
        <v>31360</v>
      </c>
      <c r="AP60" s="112">
        <v>20483.5</v>
      </c>
      <c r="AQ60" s="112">
        <v>2480.5</v>
      </c>
      <c r="AR60" s="112">
        <v>22964</v>
      </c>
      <c r="AS60" s="112">
        <v>0</v>
      </c>
      <c r="AT60" s="112">
        <v>0</v>
      </c>
      <c r="AU60" s="112">
        <v>0</v>
      </c>
      <c r="AV60" s="84">
        <v>14</v>
      </c>
      <c r="AW60" s="84"/>
      <c r="AX60" s="84" t="s">
        <v>605</v>
      </c>
      <c r="AY60" s="108"/>
      <c r="AZ60" s="84"/>
      <c r="BA60" s="84"/>
      <c r="BB60" s="84" t="s">
        <v>534</v>
      </c>
      <c r="BC60" s="84"/>
      <c r="BD60" s="108"/>
      <c r="BE60" s="84">
        <v>0</v>
      </c>
      <c r="BF60" s="38" t="s">
        <v>592</v>
      </c>
      <c r="BG60" s="84"/>
      <c r="BH60" s="114" t="s">
        <v>535</v>
      </c>
      <c r="BI60" s="38" t="s">
        <v>110</v>
      </c>
      <c r="BJ60" s="85">
        <v>45875</v>
      </c>
      <c r="BK60" s="84"/>
      <c r="BL60" s="38" t="s">
        <v>115</v>
      </c>
      <c r="BM60" s="115" t="s">
        <v>130</v>
      </c>
      <c r="BN60" s="116" t="s">
        <v>199</v>
      </c>
      <c r="BO60" s="84" t="s">
        <v>245</v>
      </c>
      <c r="BP60" s="84">
        <v>0</v>
      </c>
      <c r="BQ60" s="117"/>
      <c r="BR60" s="118" t="s">
        <v>633</v>
      </c>
    </row>
    <row r="61" spans="1:70" s="113" customFormat="1" ht="15" customHeight="1" x14ac:dyDescent="0.3">
      <c r="A61" s="84">
        <v>57</v>
      </c>
      <c r="B61" s="38" t="s">
        <v>264</v>
      </c>
      <c r="C61" s="38" t="s">
        <v>265</v>
      </c>
      <c r="D61" s="38" t="s">
        <v>251</v>
      </c>
      <c r="E61" s="38" t="s">
        <v>250</v>
      </c>
      <c r="F61" s="38" t="s">
        <v>266</v>
      </c>
      <c r="G61" s="84" t="s">
        <v>247</v>
      </c>
      <c r="H61" s="38" t="s">
        <v>248</v>
      </c>
      <c r="I61" s="84">
        <v>187406</v>
      </c>
      <c r="J61" s="38" t="s">
        <v>304</v>
      </c>
      <c r="K61" s="84">
        <v>187406</v>
      </c>
      <c r="L61" s="84" t="s">
        <v>268</v>
      </c>
      <c r="M61" s="38" t="s">
        <v>269</v>
      </c>
      <c r="N61" s="84">
        <v>34008</v>
      </c>
      <c r="O61" s="84" t="s">
        <v>305</v>
      </c>
      <c r="P61" s="84">
        <v>51579</v>
      </c>
      <c r="Q61" s="38" t="s">
        <v>306</v>
      </c>
      <c r="R61" s="38" t="s">
        <v>410</v>
      </c>
      <c r="S61" s="84" t="s">
        <v>594</v>
      </c>
      <c r="T61" s="84" t="s">
        <v>594</v>
      </c>
      <c r="U61" s="84" t="s">
        <v>383</v>
      </c>
      <c r="V61" s="84" t="s">
        <v>275</v>
      </c>
      <c r="W61" s="84">
        <v>0</v>
      </c>
      <c r="X61" s="38" t="s">
        <v>291</v>
      </c>
      <c r="Y61" s="84">
        <v>356750181</v>
      </c>
      <c r="Z61" s="38" t="s">
        <v>595</v>
      </c>
      <c r="AA61" s="108" t="s">
        <v>596</v>
      </c>
      <c r="AB61" s="84">
        <v>40000</v>
      </c>
      <c r="AC61" s="108" t="s">
        <v>279</v>
      </c>
      <c r="AD61" s="84">
        <v>18</v>
      </c>
      <c r="AE61" s="84" t="s">
        <v>412</v>
      </c>
      <c r="AF61" s="84" t="s">
        <v>295</v>
      </c>
      <c r="AG61" s="108" t="s">
        <v>597</v>
      </c>
      <c r="AH61" s="84" t="s">
        <v>297</v>
      </c>
      <c r="AI61" s="108" t="s">
        <v>468</v>
      </c>
      <c r="AJ61" s="84">
        <v>2690</v>
      </c>
      <c r="AK61" s="84">
        <v>2690</v>
      </c>
      <c r="AL61" s="108" t="s">
        <v>598</v>
      </c>
      <c r="AM61" s="84">
        <v>30105.26</v>
      </c>
      <c r="AN61" s="112">
        <v>7554.74</v>
      </c>
      <c r="AO61" s="112">
        <v>37660</v>
      </c>
      <c r="AP61" s="112">
        <v>9894.74</v>
      </c>
      <c r="AQ61" s="112">
        <v>516.26</v>
      </c>
      <c r="AR61" s="112">
        <v>10411</v>
      </c>
      <c r="AS61" s="112">
        <v>0</v>
      </c>
      <c r="AT61" s="112">
        <v>0</v>
      </c>
      <c r="AU61" s="112">
        <v>0</v>
      </c>
      <c r="AV61" s="84">
        <v>14</v>
      </c>
      <c r="AW61" s="84"/>
      <c r="AX61" s="84" t="s">
        <v>605</v>
      </c>
      <c r="AY61" s="108"/>
      <c r="AZ61" s="84"/>
      <c r="BA61" s="84"/>
      <c r="BB61" s="84" t="s">
        <v>534</v>
      </c>
      <c r="BC61" s="84"/>
      <c r="BD61" s="108"/>
      <c r="BE61" s="84">
        <v>0</v>
      </c>
      <c r="BF61" s="38" t="s">
        <v>594</v>
      </c>
      <c r="BG61" s="84"/>
      <c r="BH61" s="114" t="s">
        <v>535</v>
      </c>
      <c r="BI61" s="38" t="s">
        <v>110</v>
      </c>
      <c r="BJ61" s="85">
        <v>45875</v>
      </c>
      <c r="BK61" s="84"/>
      <c r="BL61" s="38" t="s">
        <v>115</v>
      </c>
      <c r="BM61" s="115" t="s">
        <v>130</v>
      </c>
      <c r="BN61" s="116" t="s">
        <v>199</v>
      </c>
      <c r="BO61" s="84" t="s">
        <v>245</v>
      </c>
      <c r="BP61" s="84">
        <v>0</v>
      </c>
      <c r="BQ61" s="117"/>
      <c r="BR61" s="118" t="s">
        <v>633</v>
      </c>
    </row>
    <row r="62" spans="1:70" s="113" customFormat="1" ht="15" customHeight="1" x14ac:dyDescent="0.3">
      <c r="A62" s="84">
        <v>58</v>
      </c>
      <c r="B62" s="38" t="s">
        <v>264</v>
      </c>
      <c r="C62" s="38" t="s">
        <v>265</v>
      </c>
      <c r="D62" s="38" t="s">
        <v>251</v>
      </c>
      <c r="E62" s="38" t="s">
        <v>250</v>
      </c>
      <c r="F62" s="38" t="s">
        <v>266</v>
      </c>
      <c r="G62" s="84" t="s">
        <v>247</v>
      </c>
      <c r="H62" s="38" t="s">
        <v>248</v>
      </c>
      <c r="I62" s="84">
        <v>187406</v>
      </c>
      <c r="J62" s="38" t="s">
        <v>304</v>
      </c>
      <c r="K62" s="84">
        <v>187406</v>
      </c>
      <c r="L62" s="84" t="s">
        <v>268</v>
      </c>
      <c r="M62" s="38" t="s">
        <v>269</v>
      </c>
      <c r="N62" s="84">
        <v>34008</v>
      </c>
      <c r="O62" s="84" t="s">
        <v>305</v>
      </c>
      <c r="P62" s="84">
        <v>51579</v>
      </c>
      <c r="Q62" s="38" t="s">
        <v>306</v>
      </c>
      <c r="R62" s="38" t="s">
        <v>410</v>
      </c>
      <c r="S62" s="84" t="s">
        <v>569</v>
      </c>
      <c r="T62" s="84" t="s">
        <v>569</v>
      </c>
      <c r="U62" s="84" t="s">
        <v>290</v>
      </c>
      <c r="V62" s="84" t="s">
        <v>275</v>
      </c>
      <c r="W62" s="84">
        <v>0</v>
      </c>
      <c r="X62" s="38" t="s">
        <v>291</v>
      </c>
      <c r="Y62" s="84">
        <v>356772424</v>
      </c>
      <c r="Z62" s="38" t="s">
        <v>570</v>
      </c>
      <c r="AA62" s="108" t="s">
        <v>475</v>
      </c>
      <c r="AB62" s="84">
        <v>30000</v>
      </c>
      <c r="AC62" s="108" t="s">
        <v>279</v>
      </c>
      <c r="AD62" s="84">
        <v>18</v>
      </c>
      <c r="AE62" s="84" t="s">
        <v>412</v>
      </c>
      <c r="AF62" s="84" t="s">
        <v>281</v>
      </c>
      <c r="AG62" s="108" t="s">
        <v>347</v>
      </c>
      <c r="AH62" s="84" t="s">
        <v>283</v>
      </c>
      <c r="AI62" s="108" t="s">
        <v>468</v>
      </c>
      <c r="AJ62" s="84">
        <v>2020</v>
      </c>
      <c r="AK62" s="84">
        <v>2020</v>
      </c>
      <c r="AL62" s="108" t="s">
        <v>298</v>
      </c>
      <c r="AM62" s="84">
        <v>22645.89</v>
      </c>
      <c r="AN62" s="112">
        <v>5634.11</v>
      </c>
      <c r="AO62" s="112">
        <v>28280</v>
      </c>
      <c r="AP62" s="112">
        <v>7354.11</v>
      </c>
      <c r="AQ62" s="112">
        <v>380.89</v>
      </c>
      <c r="AR62" s="112">
        <v>7735</v>
      </c>
      <c r="AS62" s="112">
        <v>0</v>
      </c>
      <c r="AT62" s="112">
        <v>0</v>
      </c>
      <c r="AU62" s="112">
        <v>0</v>
      </c>
      <c r="AV62" s="84">
        <v>14</v>
      </c>
      <c r="AW62" s="84"/>
      <c r="AX62" s="84" t="s">
        <v>605</v>
      </c>
      <c r="AY62" s="108"/>
      <c r="AZ62" s="84"/>
      <c r="BA62" s="84"/>
      <c r="BB62" s="84" t="s">
        <v>534</v>
      </c>
      <c r="BC62" s="84"/>
      <c r="BD62" s="108"/>
      <c r="BE62" s="84">
        <v>0</v>
      </c>
      <c r="BF62" s="38" t="s">
        <v>569</v>
      </c>
      <c r="BG62" s="84"/>
      <c r="BH62" s="114" t="s">
        <v>535</v>
      </c>
      <c r="BI62" s="38" t="s">
        <v>110</v>
      </c>
      <c r="BJ62" s="85">
        <v>45875</v>
      </c>
      <c r="BK62" s="84"/>
      <c r="BL62" s="38" t="s">
        <v>115</v>
      </c>
      <c r="BM62" s="115" t="s">
        <v>130</v>
      </c>
      <c r="BN62" s="116" t="s">
        <v>200</v>
      </c>
      <c r="BO62" s="84" t="s">
        <v>246</v>
      </c>
      <c r="BP62" s="84">
        <v>0</v>
      </c>
      <c r="BQ62" s="117"/>
      <c r="BR62" s="118" t="s">
        <v>634</v>
      </c>
    </row>
    <row r="63" spans="1:70" s="113" customFormat="1" ht="15" customHeight="1" x14ac:dyDescent="0.3">
      <c r="A63" s="84">
        <v>59</v>
      </c>
      <c r="B63" s="38" t="s">
        <v>264</v>
      </c>
      <c r="C63" s="38" t="s">
        <v>265</v>
      </c>
      <c r="D63" s="38" t="s">
        <v>251</v>
      </c>
      <c r="E63" s="38" t="s">
        <v>250</v>
      </c>
      <c r="F63" s="38" t="s">
        <v>266</v>
      </c>
      <c r="G63" s="84" t="s">
        <v>247</v>
      </c>
      <c r="H63" s="38" t="s">
        <v>248</v>
      </c>
      <c r="I63" s="84">
        <v>187406</v>
      </c>
      <c r="J63" s="38" t="s">
        <v>304</v>
      </c>
      <c r="K63" s="84">
        <v>187406</v>
      </c>
      <c r="L63" s="84" t="s">
        <v>268</v>
      </c>
      <c r="M63" s="38" t="s">
        <v>269</v>
      </c>
      <c r="N63" s="84">
        <v>34008</v>
      </c>
      <c r="O63" s="84" t="s">
        <v>305</v>
      </c>
      <c r="P63" s="84">
        <v>51578</v>
      </c>
      <c r="Q63" s="38" t="s">
        <v>464</v>
      </c>
      <c r="R63" s="38" t="s">
        <v>272</v>
      </c>
      <c r="S63" s="84" t="s">
        <v>599</v>
      </c>
      <c r="T63" s="84" t="s">
        <v>599</v>
      </c>
      <c r="U63" s="84" t="s">
        <v>300</v>
      </c>
      <c r="V63" s="84" t="s">
        <v>275</v>
      </c>
      <c r="W63" s="84">
        <v>0</v>
      </c>
      <c r="X63" s="38" t="s">
        <v>291</v>
      </c>
      <c r="Y63" s="84">
        <v>356780825</v>
      </c>
      <c r="Z63" s="38" t="s">
        <v>600</v>
      </c>
      <c r="AA63" s="108" t="s">
        <v>483</v>
      </c>
      <c r="AB63" s="84">
        <v>42000</v>
      </c>
      <c r="AC63" s="108" t="s">
        <v>279</v>
      </c>
      <c r="AD63" s="84">
        <v>24</v>
      </c>
      <c r="AE63" s="84" t="s">
        <v>490</v>
      </c>
      <c r="AF63" s="84" t="s">
        <v>421</v>
      </c>
      <c r="AG63" s="108" t="s">
        <v>491</v>
      </c>
      <c r="AH63" s="84" t="s">
        <v>297</v>
      </c>
      <c r="AI63" s="108" t="s">
        <v>468</v>
      </c>
      <c r="AJ63" s="84">
        <v>2240</v>
      </c>
      <c r="AK63" s="84">
        <v>2240</v>
      </c>
      <c r="AL63" s="108" t="s">
        <v>298</v>
      </c>
      <c r="AM63" s="84">
        <v>22304.5</v>
      </c>
      <c r="AN63" s="112">
        <v>9055.5</v>
      </c>
      <c r="AO63" s="112">
        <v>31360</v>
      </c>
      <c r="AP63" s="112">
        <v>19695.5</v>
      </c>
      <c r="AQ63" s="112">
        <v>2302.5</v>
      </c>
      <c r="AR63" s="112">
        <v>21998</v>
      </c>
      <c r="AS63" s="112">
        <v>0</v>
      </c>
      <c r="AT63" s="112">
        <v>0</v>
      </c>
      <c r="AU63" s="112">
        <v>0</v>
      </c>
      <c r="AV63" s="84">
        <v>14</v>
      </c>
      <c r="AW63" s="84"/>
      <c r="AX63" s="84" t="s">
        <v>605</v>
      </c>
      <c r="AY63" s="108"/>
      <c r="AZ63" s="84"/>
      <c r="BA63" s="84"/>
      <c r="BB63" s="84" t="s">
        <v>534</v>
      </c>
      <c r="BC63" s="84"/>
      <c r="BD63" s="108"/>
      <c r="BE63" s="84">
        <v>0</v>
      </c>
      <c r="BF63" s="38" t="s">
        <v>599</v>
      </c>
      <c r="BG63" s="84"/>
      <c r="BH63" s="114" t="s">
        <v>535</v>
      </c>
      <c r="BI63" s="38" t="s">
        <v>110</v>
      </c>
      <c r="BJ63" s="85">
        <v>45875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>
        <v>0</v>
      </c>
      <c r="BQ63" s="117"/>
      <c r="BR63" s="118" t="s">
        <v>634</v>
      </c>
    </row>
    <row r="64" spans="1:70" s="113" customFormat="1" ht="15" customHeight="1" x14ac:dyDescent="0.3">
      <c r="A64" s="84">
        <v>60</v>
      </c>
      <c r="B64" s="38" t="s">
        <v>264</v>
      </c>
      <c r="C64" s="38" t="s">
        <v>265</v>
      </c>
      <c r="D64" s="38" t="s">
        <v>251</v>
      </c>
      <c r="E64" s="38" t="s">
        <v>250</v>
      </c>
      <c r="F64" s="38" t="s">
        <v>266</v>
      </c>
      <c r="G64" s="84" t="s">
        <v>247</v>
      </c>
      <c r="H64" s="38" t="s">
        <v>248</v>
      </c>
      <c r="I64" s="84">
        <v>187406</v>
      </c>
      <c r="J64" s="38" t="s">
        <v>304</v>
      </c>
      <c r="K64" s="84">
        <v>187406</v>
      </c>
      <c r="L64" s="84" t="s">
        <v>268</v>
      </c>
      <c r="M64" s="38" t="s">
        <v>269</v>
      </c>
      <c r="N64" s="84">
        <v>34008</v>
      </c>
      <c r="O64" s="84" t="s">
        <v>305</v>
      </c>
      <c r="P64" s="84">
        <v>51579</v>
      </c>
      <c r="Q64" s="38" t="s">
        <v>306</v>
      </c>
      <c r="R64" s="38" t="s">
        <v>272</v>
      </c>
      <c r="S64" s="84" t="s">
        <v>601</v>
      </c>
      <c r="T64" s="84" t="s">
        <v>601</v>
      </c>
      <c r="U64" s="84" t="s">
        <v>290</v>
      </c>
      <c r="V64" s="84" t="s">
        <v>275</v>
      </c>
      <c r="W64" s="84">
        <v>541</v>
      </c>
      <c r="X64" s="38" t="s">
        <v>291</v>
      </c>
      <c r="Y64" s="84">
        <v>356990200</v>
      </c>
      <c r="Z64" s="38" t="s">
        <v>602</v>
      </c>
      <c r="AA64" s="108" t="s">
        <v>603</v>
      </c>
      <c r="AB64" s="84">
        <v>42000</v>
      </c>
      <c r="AC64" s="108" t="s">
        <v>279</v>
      </c>
      <c r="AD64" s="84">
        <v>24</v>
      </c>
      <c r="AE64" s="84" t="s">
        <v>490</v>
      </c>
      <c r="AF64" s="84" t="s">
        <v>421</v>
      </c>
      <c r="AG64" s="108" t="s">
        <v>604</v>
      </c>
      <c r="AH64" s="84" t="s">
        <v>297</v>
      </c>
      <c r="AI64" s="108" t="s">
        <v>498</v>
      </c>
      <c r="AJ64" s="84">
        <v>2240</v>
      </c>
      <c r="AK64" s="84">
        <v>2240</v>
      </c>
      <c r="AL64" s="108" t="s">
        <v>298</v>
      </c>
      <c r="AM64" s="84">
        <v>19877.55</v>
      </c>
      <c r="AN64" s="112">
        <v>9242.4500000000007</v>
      </c>
      <c r="AO64" s="112">
        <v>29120</v>
      </c>
      <c r="AP64" s="112">
        <v>22122.45</v>
      </c>
      <c r="AQ64" s="112">
        <v>2913.55</v>
      </c>
      <c r="AR64" s="112">
        <v>25036</v>
      </c>
      <c r="AS64" s="112">
        <v>0</v>
      </c>
      <c r="AT64" s="112">
        <v>0</v>
      </c>
      <c r="AU64" s="112">
        <v>0</v>
      </c>
      <c r="AV64" s="84">
        <v>13</v>
      </c>
      <c r="AW64" s="84"/>
      <c r="AX64" s="84" t="s">
        <v>605</v>
      </c>
      <c r="AY64" s="108"/>
      <c r="AZ64" s="84"/>
      <c r="BA64" s="84"/>
      <c r="BB64" s="84" t="s">
        <v>534</v>
      </c>
      <c r="BC64" s="84"/>
      <c r="BD64" s="108"/>
      <c r="BE64" s="84">
        <v>0</v>
      </c>
      <c r="BF64" s="38" t="s">
        <v>601</v>
      </c>
      <c r="BG64" s="84"/>
      <c r="BH64" s="114" t="s">
        <v>535</v>
      </c>
      <c r="BI64" s="38" t="s">
        <v>110</v>
      </c>
      <c r="BJ64" s="85">
        <v>45875</v>
      </c>
      <c r="BK64" s="84"/>
      <c r="BL64" s="38" t="s">
        <v>115</v>
      </c>
      <c r="BM64" s="115" t="s">
        <v>130</v>
      </c>
      <c r="BN64" s="116" t="s">
        <v>200</v>
      </c>
      <c r="BO64" s="84" t="s">
        <v>246</v>
      </c>
      <c r="BP64" s="84">
        <v>0</v>
      </c>
      <c r="BQ64" s="117"/>
      <c r="BR64" s="118" t="s">
        <v>634</v>
      </c>
    </row>
    <row r="65" spans="1:70" s="113" customFormat="1" ht="15" customHeight="1" x14ac:dyDescent="0.3">
      <c r="A65" s="84">
        <v>61</v>
      </c>
      <c r="B65" s="38" t="s">
        <v>264</v>
      </c>
      <c r="C65" s="38" t="s">
        <v>265</v>
      </c>
      <c r="D65" s="38" t="s">
        <v>251</v>
      </c>
      <c r="E65" s="38" t="s">
        <v>250</v>
      </c>
      <c r="F65" s="38" t="s">
        <v>266</v>
      </c>
      <c r="G65" s="84" t="s">
        <v>247</v>
      </c>
      <c r="H65" s="38" t="s">
        <v>248</v>
      </c>
      <c r="I65" s="84">
        <v>187406</v>
      </c>
      <c r="J65" s="38" t="s">
        <v>304</v>
      </c>
      <c r="K65" s="84">
        <v>187406</v>
      </c>
      <c r="L65" s="84" t="s">
        <v>268</v>
      </c>
      <c r="M65" s="38" t="s">
        <v>269</v>
      </c>
      <c r="N65" s="84">
        <v>33993</v>
      </c>
      <c r="O65" s="84" t="s">
        <v>311</v>
      </c>
      <c r="P65" s="84">
        <v>51550</v>
      </c>
      <c r="Q65" s="38" t="s">
        <v>606</v>
      </c>
      <c r="R65" s="38" t="s">
        <v>272</v>
      </c>
      <c r="S65" s="84" t="s">
        <v>607</v>
      </c>
      <c r="T65" s="84" t="s">
        <v>607</v>
      </c>
      <c r="U65" s="84" t="s">
        <v>290</v>
      </c>
      <c r="V65" s="84" t="s">
        <v>275</v>
      </c>
      <c r="W65" s="84">
        <v>541</v>
      </c>
      <c r="X65" s="38" t="s">
        <v>291</v>
      </c>
      <c r="Y65" s="84">
        <v>353526638</v>
      </c>
      <c r="Z65" s="38" t="s">
        <v>608</v>
      </c>
      <c r="AA65" s="108" t="s">
        <v>320</v>
      </c>
      <c r="AB65" s="84">
        <v>52000</v>
      </c>
      <c r="AC65" s="108" t="s">
        <v>279</v>
      </c>
      <c r="AD65" s="84">
        <v>24</v>
      </c>
      <c r="AE65" s="84" t="s">
        <v>280</v>
      </c>
      <c r="AF65" s="84" t="s">
        <v>295</v>
      </c>
      <c r="AG65" s="108" t="s">
        <v>318</v>
      </c>
      <c r="AH65" s="84" t="s">
        <v>297</v>
      </c>
      <c r="AI65" s="108" t="s">
        <v>338</v>
      </c>
      <c r="AJ65" s="84">
        <v>2780</v>
      </c>
      <c r="AK65" s="84">
        <v>2780</v>
      </c>
      <c r="AL65" s="108" t="s">
        <v>298</v>
      </c>
      <c r="AM65" s="84">
        <v>41513.949999999997</v>
      </c>
      <c r="AN65" s="112">
        <v>14086.05</v>
      </c>
      <c r="AO65" s="112">
        <v>55600</v>
      </c>
      <c r="AP65" s="112">
        <v>10486.05</v>
      </c>
      <c r="AQ65" s="112">
        <v>555.95000000000005</v>
      </c>
      <c r="AR65" s="112">
        <v>11042</v>
      </c>
      <c r="AS65" s="112">
        <v>0</v>
      </c>
      <c r="AT65" s="112">
        <v>0</v>
      </c>
      <c r="AU65" s="112">
        <v>0</v>
      </c>
      <c r="AV65" s="84">
        <v>20</v>
      </c>
      <c r="AW65" s="84"/>
      <c r="AX65" s="84" t="s">
        <v>605</v>
      </c>
      <c r="AY65" s="108"/>
      <c r="AZ65" s="84"/>
      <c r="BA65" s="84"/>
      <c r="BB65" s="84" t="s">
        <v>534</v>
      </c>
      <c r="BC65" s="84"/>
      <c r="BD65" s="108"/>
      <c r="BE65" s="84">
        <v>0</v>
      </c>
      <c r="BF65" s="38" t="s">
        <v>607</v>
      </c>
      <c r="BG65" s="84"/>
      <c r="BH65" s="114" t="s">
        <v>535</v>
      </c>
      <c r="BI65" s="38" t="s">
        <v>110</v>
      </c>
      <c r="BJ65" s="85">
        <v>45873</v>
      </c>
      <c r="BK65" s="84"/>
      <c r="BL65" s="38" t="s">
        <v>114</v>
      </c>
      <c r="BM65" s="115" t="s">
        <v>119</v>
      </c>
      <c r="BN65" s="116" t="s">
        <v>199</v>
      </c>
      <c r="BO65" s="84" t="s">
        <v>245</v>
      </c>
      <c r="BP65" s="84">
        <v>0</v>
      </c>
      <c r="BQ65" s="117"/>
      <c r="BR65" s="118" t="s">
        <v>633</v>
      </c>
    </row>
    <row r="66" spans="1:70" s="113" customFormat="1" ht="15" customHeight="1" x14ac:dyDescent="0.3">
      <c r="A66" s="84">
        <v>62</v>
      </c>
      <c r="B66" s="38" t="s">
        <v>264</v>
      </c>
      <c r="C66" s="38" t="s">
        <v>265</v>
      </c>
      <c r="D66" s="38" t="s">
        <v>251</v>
      </c>
      <c r="E66" s="38" t="s">
        <v>250</v>
      </c>
      <c r="F66" s="38" t="s">
        <v>266</v>
      </c>
      <c r="G66" s="84" t="s">
        <v>247</v>
      </c>
      <c r="H66" s="38" t="s">
        <v>248</v>
      </c>
      <c r="I66" s="84">
        <v>187406</v>
      </c>
      <c r="J66" s="38" t="s">
        <v>304</v>
      </c>
      <c r="K66" s="84">
        <v>187406</v>
      </c>
      <c r="L66" s="84" t="s">
        <v>268</v>
      </c>
      <c r="M66" s="38" t="s">
        <v>269</v>
      </c>
      <c r="N66" s="84">
        <v>33993</v>
      </c>
      <c r="O66" s="84" t="s">
        <v>311</v>
      </c>
      <c r="P66" s="84">
        <v>499000</v>
      </c>
      <c r="Q66" s="38" t="s">
        <v>312</v>
      </c>
      <c r="R66" s="38" t="s">
        <v>272</v>
      </c>
      <c r="S66" s="84" t="s">
        <v>611</v>
      </c>
      <c r="T66" s="84" t="s">
        <v>611</v>
      </c>
      <c r="U66" s="84" t="s">
        <v>290</v>
      </c>
      <c r="V66" s="84" t="s">
        <v>275</v>
      </c>
      <c r="W66" s="84">
        <v>541</v>
      </c>
      <c r="X66" s="38" t="s">
        <v>291</v>
      </c>
      <c r="Y66" s="84">
        <v>354963546</v>
      </c>
      <c r="Z66" s="38" t="s">
        <v>612</v>
      </c>
      <c r="AA66" s="108" t="s">
        <v>613</v>
      </c>
      <c r="AB66" s="84">
        <v>42000</v>
      </c>
      <c r="AC66" s="108" t="s">
        <v>279</v>
      </c>
      <c r="AD66" s="84">
        <v>24</v>
      </c>
      <c r="AE66" s="84" t="s">
        <v>294</v>
      </c>
      <c r="AF66" s="84" t="s">
        <v>295</v>
      </c>
      <c r="AG66" s="108" t="s">
        <v>614</v>
      </c>
      <c r="AH66" s="84" t="s">
        <v>297</v>
      </c>
      <c r="AI66" s="108" t="s">
        <v>381</v>
      </c>
      <c r="AJ66" s="84">
        <v>2240</v>
      </c>
      <c r="AK66" s="84">
        <v>2240</v>
      </c>
      <c r="AL66" s="108" t="s">
        <v>458</v>
      </c>
      <c r="AM66" s="84">
        <v>27408.37</v>
      </c>
      <c r="AN66" s="112">
        <v>10671.63</v>
      </c>
      <c r="AO66" s="112">
        <v>38080</v>
      </c>
      <c r="AP66" s="112">
        <v>14591.63</v>
      </c>
      <c r="AQ66" s="112">
        <v>1266.3699999999999</v>
      </c>
      <c r="AR66" s="112">
        <v>15858</v>
      </c>
      <c r="AS66" s="112">
        <v>0</v>
      </c>
      <c r="AT66" s="112">
        <v>0</v>
      </c>
      <c r="AU66" s="112">
        <v>0</v>
      </c>
      <c r="AV66" s="84">
        <v>17</v>
      </c>
      <c r="AW66" s="84"/>
      <c r="AX66" s="84" t="s">
        <v>605</v>
      </c>
      <c r="AY66" s="108"/>
      <c r="AZ66" s="84"/>
      <c r="BA66" s="84"/>
      <c r="BB66" s="84" t="s">
        <v>534</v>
      </c>
      <c r="BC66" s="84"/>
      <c r="BD66" s="108"/>
      <c r="BE66" s="84">
        <v>0</v>
      </c>
      <c r="BF66" s="38" t="s">
        <v>611</v>
      </c>
      <c r="BG66" s="84"/>
      <c r="BH66" s="114" t="s">
        <v>535</v>
      </c>
      <c r="BI66" s="38" t="s">
        <v>110</v>
      </c>
      <c r="BJ66" s="85">
        <v>45873</v>
      </c>
      <c r="BK66" s="84"/>
      <c r="BL66" s="38" t="s">
        <v>115</v>
      </c>
      <c r="BM66" s="115" t="s">
        <v>120</v>
      </c>
      <c r="BN66" s="116" t="s">
        <v>199</v>
      </c>
      <c r="BO66" s="84" t="s">
        <v>245</v>
      </c>
      <c r="BP66" s="84">
        <v>0</v>
      </c>
      <c r="BQ66" s="117"/>
      <c r="BR66" s="118" t="s">
        <v>633</v>
      </c>
    </row>
    <row r="67" spans="1:70" s="113" customFormat="1" ht="15" customHeight="1" x14ac:dyDescent="0.3">
      <c r="A67" s="84">
        <v>63</v>
      </c>
      <c r="B67" s="38" t="s">
        <v>264</v>
      </c>
      <c r="C67" s="38" t="s">
        <v>265</v>
      </c>
      <c r="D67" s="38" t="s">
        <v>251</v>
      </c>
      <c r="E67" s="38" t="s">
        <v>250</v>
      </c>
      <c r="F67" s="38" t="s">
        <v>266</v>
      </c>
      <c r="G67" s="84" t="s">
        <v>247</v>
      </c>
      <c r="H67" s="38" t="s">
        <v>248</v>
      </c>
      <c r="I67" s="84">
        <v>187406</v>
      </c>
      <c r="J67" s="38" t="s">
        <v>304</v>
      </c>
      <c r="K67" s="84">
        <v>187406</v>
      </c>
      <c r="L67" s="84" t="s">
        <v>268</v>
      </c>
      <c r="M67" s="38" t="s">
        <v>269</v>
      </c>
      <c r="N67" s="84">
        <v>33993</v>
      </c>
      <c r="O67" s="84" t="s">
        <v>311</v>
      </c>
      <c r="P67" s="84">
        <v>499000</v>
      </c>
      <c r="Q67" s="38" t="s">
        <v>312</v>
      </c>
      <c r="R67" s="38" t="s">
        <v>272</v>
      </c>
      <c r="S67" s="84" t="s">
        <v>615</v>
      </c>
      <c r="T67" s="84" t="s">
        <v>615</v>
      </c>
      <c r="U67" s="84" t="s">
        <v>383</v>
      </c>
      <c r="V67" s="84" t="s">
        <v>275</v>
      </c>
      <c r="W67" s="84">
        <v>541</v>
      </c>
      <c r="X67" s="38" t="s">
        <v>291</v>
      </c>
      <c r="Y67" s="84">
        <v>355672377</v>
      </c>
      <c r="Z67" s="38" t="s">
        <v>616</v>
      </c>
      <c r="AA67" s="108" t="s">
        <v>617</v>
      </c>
      <c r="AB67" s="84">
        <v>42000</v>
      </c>
      <c r="AC67" s="108" t="s">
        <v>279</v>
      </c>
      <c r="AD67" s="84">
        <v>24</v>
      </c>
      <c r="AE67" s="84" t="s">
        <v>294</v>
      </c>
      <c r="AF67" s="84" t="s">
        <v>295</v>
      </c>
      <c r="AG67" s="108" t="s">
        <v>618</v>
      </c>
      <c r="AH67" s="84" t="s">
        <v>297</v>
      </c>
      <c r="AI67" s="108" t="s">
        <v>387</v>
      </c>
      <c r="AJ67" s="84">
        <v>2240</v>
      </c>
      <c r="AK67" s="84">
        <v>2240</v>
      </c>
      <c r="AL67" s="108" t="s">
        <v>493</v>
      </c>
      <c r="AM67" s="84">
        <v>25723.01</v>
      </c>
      <c r="AN67" s="112">
        <v>10116.99</v>
      </c>
      <c r="AO67" s="112">
        <v>35840</v>
      </c>
      <c r="AP67" s="112">
        <v>16276.99</v>
      </c>
      <c r="AQ67" s="112">
        <v>1574.01</v>
      </c>
      <c r="AR67" s="112">
        <v>17851</v>
      </c>
      <c r="AS67" s="112">
        <v>0</v>
      </c>
      <c r="AT67" s="112">
        <v>0</v>
      </c>
      <c r="AU67" s="112">
        <v>0</v>
      </c>
      <c r="AV67" s="84">
        <v>16</v>
      </c>
      <c r="AW67" s="84"/>
      <c r="AX67" s="84" t="s">
        <v>605</v>
      </c>
      <c r="AY67" s="108"/>
      <c r="AZ67" s="84"/>
      <c r="BA67" s="84"/>
      <c r="BB67" s="84" t="s">
        <v>534</v>
      </c>
      <c r="BC67" s="84"/>
      <c r="BD67" s="108"/>
      <c r="BE67" s="84">
        <v>0</v>
      </c>
      <c r="BF67" s="38" t="s">
        <v>615</v>
      </c>
      <c r="BG67" s="84"/>
      <c r="BH67" s="114" t="s">
        <v>535</v>
      </c>
      <c r="BI67" s="38" t="s">
        <v>110</v>
      </c>
      <c r="BJ67" s="85">
        <v>45873</v>
      </c>
      <c r="BK67" s="84"/>
      <c r="BL67" s="38" t="s">
        <v>115</v>
      </c>
      <c r="BM67" s="115" t="s">
        <v>130</v>
      </c>
      <c r="BN67" s="116" t="s">
        <v>199</v>
      </c>
      <c r="BO67" s="84" t="s">
        <v>245</v>
      </c>
      <c r="BP67" s="84">
        <v>0</v>
      </c>
      <c r="BQ67" s="117"/>
      <c r="BR67" s="118" t="s">
        <v>633</v>
      </c>
    </row>
    <row r="68" spans="1:70" s="113" customFormat="1" ht="15" customHeight="1" x14ac:dyDescent="0.3">
      <c r="A68" s="84">
        <v>64</v>
      </c>
      <c r="B68" s="38" t="s">
        <v>264</v>
      </c>
      <c r="C68" s="38" t="s">
        <v>265</v>
      </c>
      <c r="D68" s="38" t="s">
        <v>251</v>
      </c>
      <c r="E68" s="38" t="s">
        <v>250</v>
      </c>
      <c r="F68" s="38" t="s">
        <v>266</v>
      </c>
      <c r="G68" s="84" t="s">
        <v>247</v>
      </c>
      <c r="H68" s="38" t="s">
        <v>248</v>
      </c>
      <c r="I68" s="84">
        <v>187406</v>
      </c>
      <c r="J68" s="38" t="s">
        <v>304</v>
      </c>
      <c r="K68" s="84">
        <v>187406</v>
      </c>
      <c r="L68" s="84" t="s">
        <v>268</v>
      </c>
      <c r="M68" s="38" t="s">
        <v>269</v>
      </c>
      <c r="N68" s="84">
        <v>33993</v>
      </c>
      <c r="O68" s="84" t="s">
        <v>311</v>
      </c>
      <c r="P68" s="84">
        <v>51550</v>
      </c>
      <c r="Q68" s="38" t="s">
        <v>606</v>
      </c>
      <c r="R68" s="38" t="s">
        <v>272</v>
      </c>
      <c r="S68" s="84" t="s">
        <v>621</v>
      </c>
      <c r="T68" s="84" t="s">
        <v>621</v>
      </c>
      <c r="U68" s="84" t="s">
        <v>290</v>
      </c>
      <c r="V68" s="84" t="s">
        <v>275</v>
      </c>
      <c r="W68" s="84">
        <v>541</v>
      </c>
      <c r="X68" s="38" t="s">
        <v>291</v>
      </c>
      <c r="Y68" s="84">
        <v>355846362</v>
      </c>
      <c r="Z68" s="38" t="s">
        <v>622</v>
      </c>
      <c r="AA68" s="108" t="s">
        <v>619</v>
      </c>
      <c r="AB68" s="84">
        <v>42000</v>
      </c>
      <c r="AC68" s="108" t="s">
        <v>279</v>
      </c>
      <c r="AD68" s="84">
        <v>24</v>
      </c>
      <c r="AE68" s="84" t="s">
        <v>294</v>
      </c>
      <c r="AF68" s="84" t="s">
        <v>295</v>
      </c>
      <c r="AG68" s="108" t="s">
        <v>620</v>
      </c>
      <c r="AH68" s="84" t="s">
        <v>297</v>
      </c>
      <c r="AI68" s="108" t="s">
        <v>387</v>
      </c>
      <c r="AJ68" s="84">
        <v>2240</v>
      </c>
      <c r="AK68" s="84">
        <v>2240</v>
      </c>
      <c r="AL68" s="108" t="s">
        <v>298</v>
      </c>
      <c r="AM68" s="84">
        <v>25957.95</v>
      </c>
      <c r="AN68" s="112">
        <v>9882.0499999999993</v>
      </c>
      <c r="AO68" s="112">
        <v>35840</v>
      </c>
      <c r="AP68" s="112">
        <v>16042.05</v>
      </c>
      <c r="AQ68" s="112">
        <v>1531.95</v>
      </c>
      <c r="AR68" s="112">
        <v>17574</v>
      </c>
      <c r="AS68" s="112">
        <v>0</v>
      </c>
      <c r="AT68" s="112">
        <v>0</v>
      </c>
      <c r="AU68" s="112">
        <v>0</v>
      </c>
      <c r="AV68" s="84">
        <v>16</v>
      </c>
      <c r="AW68" s="84"/>
      <c r="AX68" s="84" t="s">
        <v>605</v>
      </c>
      <c r="AY68" s="108"/>
      <c r="AZ68" s="84"/>
      <c r="BA68" s="84"/>
      <c r="BB68" s="84" t="s">
        <v>534</v>
      </c>
      <c r="BC68" s="84"/>
      <c r="BD68" s="108"/>
      <c r="BE68" s="84">
        <v>0</v>
      </c>
      <c r="BF68" s="38" t="s">
        <v>621</v>
      </c>
      <c r="BG68" s="84"/>
      <c r="BH68" s="114" t="s">
        <v>535</v>
      </c>
      <c r="BI68" s="38" t="s">
        <v>110</v>
      </c>
      <c r="BJ68" s="85">
        <v>45873</v>
      </c>
      <c r="BK68" s="84"/>
      <c r="BL68" s="38" t="s">
        <v>114</v>
      </c>
      <c r="BM68" s="115" t="s">
        <v>119</v>
      </c>
      <c r="BN68" s="116" t="s">
        <v>199</v>
      </c>
      <c r="BO68" s="84" t="s">
        <v>245</v>
      </c>
      <c r="BP68" s="84">
        <v>0</v>
      </c>
      <c r="BQ68" s="117"/>
      <c r="BR68" s="118" t="s">
        <v>633</v>
      </c>
    </row>
    <row r="69" spans="1:70" s="113" customFormat="1" ht="15" customHeight="1" x14ac:dyDescent="0.3">
      <c r="A69" s="84">
        <v>65</v>
      </c>
      <c r="B69" s="38" t="s">
        <v>264</v>
      </c>
      <c r="C69" s="38" t="s">
        <v>265</v>
      </c>
      <c r="D69" s="38" t="s">
        <v>251</v>
      </c>
      <c r="E69" s="38" t="s">
        <v>250</v>
      </c>
      <c r="F69" s="38" t="s">
        <v>266</v>
      </c>
      <c r="G69" s="84" t="s">
        <v>247</v>
      </c>
      <c r="H69" s="38" t="s">
        <v>248</v>
      </c>
      <c r="I69" s="84">
        <v>187406</v>
      </c>
      <c r="J69" s="38" t="s">
        <v>304</v>
      </c>
      <c r="K69" s="84">
        <v>187406</v>
      </c>
      <c r="L69" s="84" t="s">
        <v>268</v>
      </c>
      <c r="M69" s="38" t="s">
        <v>269</v>
      </c>
      <c r="N69" s="84">
        <v>33993</v>
      </c>
      <c r="O69" s="84" t="s">
        <v>311</v>
      </c>
      <c r="P69" s="84">
        <v>815363</v>
      </c>
      <c r="Q69" s="38" t="s">
        <v>480</v>
      </c>
      <c r="R69" s="38" t="s">
        <v>272</v>
      </c>
      <c r="S69" s="84" t="s">
        <v>627</v>
      </c>
      <c r="T69" s="84" t="s">
        <v>627</v>
      </c>
      <c r="U69" s="84" t="s">
        <v>290</v>
      </c>
      <c r="V69" s="84" t="s">
        <v>275</v>
      </c>
      <c r="W69" s="84">
        <v>541</v>
      </c>
      <c r="X69" s="38" t="s">
        <v>291</v>
      </c>
      <c r="Y69" s="84">
        <v>356337371</v>
      </c>
      <c r="Z69" s="38" t="s">
        <v>504</v>
      </c>
      <c r="AA69" s="108" t="s">
        <v>625</v>
      </c>
      <c r="AB69" s="84">
        <v>42000</v>
      </c>
      <c r="AC69" s="108" t="s">
        <v>279</v>
      </c>
      <c r="AD69" s="84">
        <v>24</v>
      </c>
      <c r="AE69" s="84" t="s">
        <v>294</v>
      </c>
      <c r="AF69" s="84" t="s">
        <v>295</v>
      </c>
      <c r="AG69" s="108" t="s">
        <v>626</v>
      </c>
      <c r="AH69" s="84" t="s">
        <v>297</v>
      </c>
      <c r="AI69" s="108" t="s">
        <v>403</v>
      </c>
      <c r="AJ69" s="84">
        <v>2240</v>
      </c>
      <c r="AK69" s="84">
        <v>2240</v>
      </c>
      <c r="AL69" s="108" t="s">
        <v>298</v>
      </c>
      <c r="AM69" s="84">
        <v>23962.35</v>
      </c>
      <c r="AN69" s="112">
        <v>9637.65</v>
      </c>
      <c r="AO69" s="112">
        <v>33600</v>
      </c>
      <c r="AP69" s="112">
        <v>18037.650000000001</v>
      </c>
      <c r="AQ69" s="112">
        <v>1930.35</v>
      </c>
      <c r="AR69" s="112">
        <v>19968</v>
      </c>
      <c r="AS69" s="112">
        <v>0</v>
      </c>
      <c r="AT69" s="112">
        <v>0</v>
      </c>
      <c r="AU69" s="112">
        <v>0</v>
      </c>
      <c r="AV69" s="84">
        <v>15</v>
      </c>
      <c r="AW69" s="84"/>
      <c r="AX69" s="84" t="s">
        <v>605</v>
      </c>
      <c r="AY69" s="108"/>
      <c r="AZ69" s="84"/>
      <c r="BA69" s="84"/>
      <c r="BB69" s="84" t="s">
        <v>534</v>
      </c>
      <c r="BC69" s="84"/>
      <c r="BD69" s="108"/>
      <c r="BE69" s="84">
        <v>0</v>
      </c>
      <c r="BF69" s="38" t="s">
        <v>627</v>
      </c>
      <c r="BG69" s="84"/>
      <c r="BH69" s="114" t="s">
        <v>535</v>
      </c>
      <c r="BI69" s="38" t="s">
        <v>110</v>
      </c>
      <c r="BJ69" s="85">
        <v>45873</v>
      </c>
      <c r="BK69" s="84"/>
      <c r="BL69" s="38" t="s">
        <v>115</v>
      </c>
      <c r="BM69" s="115" t="s">
        <v>130</v>
      </c>
      <c r="BN69" s="116" t="s">
        <v>200</v>
      </c>
      <c r="BO69" s="84" t="s">
        <v>246</v>
      </c>
      <c r="BP69" s="84">
        <v>0</v>
      </c>
      <c r="BQ69" s="117"/>
      <c r="BR69" s="118" t="s">
        <v>634</v>
      </c>
    </row>
    <row r="70" spans="1:70" s="113" customFormat="1" ht="15" customHeight="1" x14ac:dyDescent="0.3">
      <c r="A70" s="84">
        <v>66</v>
      </c>
      <c r="B70" s="38" t="s">
        <v>264</v>
      </c>
      <c r="C70" s="38" t="s">
        <v>265</v>
      </c>
      <c r="D70" s="38" t="s">
        <v>251</v>
      </c>
      <c r="E70" s="38" t="s">
        <v>250</v>
      </c>
      <c r="F70" s="38" t="s">
        <v>266</v>
      </c>
      <c r="G70" s="84" t="s">
        <v>247</v>
      </c>
      <c r="H70" s="38" t="s">
        <v>248</v>
      </c>
      <c r="I70" s="84">
        <v>187406</v>
      </c>
      <c r="J70" s="38" t="s">
        <v>304</v>
      </c>
      <c r="K70" s="84">
        <v>187406</v>
      </c>
      <c r="L70" s="84" t="s">
        <v>268</v>
      </c>
      <c r="M70" s="38" t="s">
        <v>269</v>
      </c>
      <c r="N70" s="84">
        <v>33993</v>
      </c>
      <c r="O70" s="84" t="s">
        <v>311</v>
      </c>
      <c r="P70" s="84">
        <v>499000</v>
      </c>
      <c r="Q70" s="38" t="s">
        <v>312</v>
      </c>
      <c r="R70" s="38" t="s">
        <v>272</v>
      </c>
      <c r="S70" s="84" t="s">
        <v>629</v>
      </c>
      <c r="T70" s="84" t="s">
        <v>629</v>
      </c>
      <c r="U70" s="84" t="s">
        <v>274</v>
      </c>
      <c r="V70" s="84" t="s">
        <v>275</v>
      </c>
      <c r="W70" s="84">
        <v>0</v>
      </c>
      <c r="X70" s="38" t="s">
        <v>291</v>
      </c>
      <c r="Y70" s="84">
        <v>357458042</v>
      </c>
      <c r="Z70" s="38" t="s">
        <v>630</v>
      </c>
      <c r="AA70" s="108" t="s">
        <v>631</v>
      </c>
      <c r="AB70" s="84">
        <v>65000</v>
      </c>
      <c r="AC70" s="108" t="s">
        <v>279</v>
      </c>
      <c r="AD70" s="84">
        <v>24</v>
      </c>
      <c r="AE70" s="84" t="s">
        <v>509</v>
      </c>
      <c r="AF70" s="84" t="s">
        <v>336</v>
      </c>
      <c r="AG70" s="108" t="s">
        <v>484</v>
      </c>
      <c r="AH70" s="84" t="s">
        <v>283</v>
      </c>
      <c r="AI70" s="108" t="s">
        <v>632</v>
      </c>
      <c r="AJ70" s="84">
        <v>3470</v>
      </c>
      <c r="AK70" s="84">
        <v>3470</v>
      </c>
      <c r="AL70" s="108" t="s">
        <v>427</v>
      </c>
      <c r="AM70" s="84">
        <v>27753.51</v>
      </c>
      <c r="AN70" s="112">
        <v>13886.49</v>
      </c>
      <c r="AO70" s="112">
        <v>41640</v>
      </c>
      <c r="AP70" s="112">
        <v>37246.49</v>
      </c>
      <c r="AQ70" s="112">
        <v>5357.51</v>
      </c>
      <c r="AR70" s="112">
        <v>42604</v>
      </c>
      <c r="AS70" s="112">
        <v>0</v>
      </c>
      <c r="AT70" s="112">
        <v>0</v>
      </c>
      <c r="AU70" s="112">
        <v>0</v>
      </c>
      <c r="AV70" s="84">
        <v>12</v>
      </c>
      <c r="AW70" s="84"/>
      <c r="AX70" s="84" t="s">
        <v>605</v>
      </c>
      <c r="AY70" s="108"/>
      <c r="AZ70" s="84"/>
      <c r="BA70" s="84"/>
      <c r="BB70" s="84" t="s">
        <v>534</v>
      </c>
      <c r="BC70" s="84"/>
      <c r="BD70" s="108"/>
      <c r="BE70" s="84">
        <v>0</v>
      </c>
      <c r="BF70" s="38" t="s">
        <v>629</v>
      </c>
      <c r="BG70" s="84"/>
      <c r="BH70" s="114" t="s">
        <v>535</v>
      </c>
      <c r="BI70" s="38" t="s">
        <v>110</v>
      </c>
      <c r="BJ70" s="85">
        <v>45873</v>
      </c>
      <c r="BK70" s="84"/>
      <c r="BL70" s="38" t="s">
        <v>115</v>
      </c>
      <c r="BM70" s="115" t="s">
        <v>130</v>
      </c>
      <c r="BN70" s="116" t="s">
        <v>199</v>
      </c>
      <c r="BO70" s="84" t="s">
        <v>245</v>
      </c>
      <c r="BP70" s="84">
        <v>0</v>
      </c>
      <c r="BQ70" s="117"/>
      <c r="BR70" s="118" t="s">
        <v>633</v>
      </c>
    </row>
    <row r="71" spans="1:70" s="113" customFormat="1" ht="15" customHeight="1" x14ac:dyDescent="0.3">
      <c r="A71" s="84">
        <v>67</v>
      </c>
      <c r="B71" s="38" t="s">
        <v>264</v>
      </c>
      <c r="C71" s="38" t="s">
        <v>265</v>
      </c>
      <c r="D71" s="38" t="s">
        <v>251</v>
      </c>
      <c r="E71" s="38" t="s">
        <v>250</v>
      </c>
      <c r="F71" s="38" t="s">
        <v>266</v>
      </c>
      <c r="G71" s="84" t="s">
        <v>247</v>
      </c>
      <c r="H71" s="38" t="s">
        <v>248</v>
      </c>
      <c r="I71" s="84">
        <v>23212</v>
      </c>
      <c r="J71" s="38" t="s">
        <v>286</v>
      </c>
      <c r="K71" s="84">
        <v>23212</v>
      </c>
      <c r="L71" s="84" t="s">
        <v>268</v>
      </c>
      <c r="M71" s="38" t="s">
        <v>269</v>
      </c>
      <c r="N71" s="84">
        <v>33887</v>
      </c>
      <c r="O71" s="84" t="s">
        <v>393</v>
      </c>
      <c r="P71" s="84">
        <v>799844</v>
      </c>
      <c r="Q71" s="38" t="s">
        <v>459</v>
      </c>
      <c r="R71" s="38" t="s">
        <v>272</v>
      </c>
      <c r="S71" s="84" t="s">
        <v>635</v>
      </c>
      <c r="T71" s="84" t="s">
        <v>635</v>
      </c>
      <c r="U71" s="84" t="s">
        <v>290</v>
      </c>
      <c r="V71" s="84" t="s">
        <v>275</v>
      </c>
      <c r="W71" s="84">
        <v>541</v>
      </c>
      <c r="X71" s="38" t="s">
        <v>291</v>
      </c>
      <c r="Y71" s="84">
        <v>356150905</v>
      </c>
      <c r="Z71" s="38" t="s">
        <v>636</v>
      </c>
      <c r="AA71" s="108" t="s">
        <v>637</v>
      </c>
      <c r="AB71" s="84">
        <v>42000</v>
      </c>
      <c r="AC71" s="108" t="s">
        <v>370</v>
      </c>
      <c r="AD71" s="84">
        <v>24</v>
      </c>
      <c r="AE71" s="84" t="s">
        <v>294</v>
      </c>
      <c r="AF71" s="84" t="s">
        <v>295</v>
      </c>
      <c r="AG71" s="108" t="s">
        <v>638</v>
      </c>
      <c r="AH71" s="84" t="s">
        <v>297</v>
      </c>
      <c r="AI71" s="108" t="s">
        <v>448</v>
      </c>
      <c r="AJ71" s="84">
        <v>2240</v>
      </c>
      <c r="AK71" s="84">
        <v>2240</v>
      </c>
      <c r="AL71" s="108" t="s">
        <v>639</v>
      </c>
      <c r="AM71" s="84">
        <v>4028.05</v>
      </c>
      <c r="AN71" s="112">
        <v>2691.95</v>
      </c>
      <c r="AO71" s="112">
        <v>6720</v>
      </c>
      <c r="AP71" s="112">
        <v>37971.949999999997</v>
      </c>
      <c r="AQ71" s="112">
        <v>9460.0499999999993</v>
      </c>
      <c r="AR71" s="112">
        <v>47432</v>
      </c>
      <c r="AS71" s="112">
        <v>19488.59</v>
      </c>
      <c r="AT71" s="112">
        <v>7391.41</v>
      </c>
      <c r="AU71" s="112">
        <v>26880</v>
      </c>
      <c r="AV71" s="84">
        <v>15</v>
      </c>
      <c r="AW71" s="84"/>
      <c r="AX71" s="84" t="s">
        <v>641</v>
      </c>
      <c r="AY71" s="108"/>
      <c r="AZ71" s="84"/>
      <c r="BA71" s="84"/>
      <c r="BB71" s="84" t="s">
        <v>534</v>
      </c>
      <c r="BC71" s="84"/>
      <c r="BD71" s="108"/>
      <c r="BE71" s="84">
        <v>0</v>
      </c>
      <c r="BF71" s="38" t="s">
        <v>635</v>
      </c>
      <c r="BG71" s="84"/>
      <c r="BH71" s="114" t="s">
        <v>535</v>
      </c>
      <c r="BI71" s="38" t="s">
        <v>110</v>
      </c>
      <c r="BJ71" s="85">
        <v>45874</v>
      </c>
      <c r="BK71" s="84"/>
      <c r="BL71" s="38" t="s">
        <v>118</v>
      </c>
      <c r="BM71" s="115" t="s">
        <v>130</v>
      </c>
      <c r="BN71" s="116" t="s">
        <v>199</v>
      </c>
      <c r="BO71" s="84" t="s">
        <v>244</v>
      </c>
      <c r="BP71" s="84">
        <v>2240</v>
      </c>
      <c r="BQ71" s="117" t="s">
        <v>201</v>
      </c>
      <c r="BR71" s="118" t="s">
        <v>767</v>
      </c>
    </row>
    <row r="72" spans="1:70" s="113" customFormat="1" ht="15" customHeight="1" x14ac:dyDescent="0.3">
      <c r="A72" s="84">
        <v>68</v>
      </c>
      <c r="B72" s="38" t="s">
        <v>264</v>
      </c>
      <c r="C72" s="38" t="s">
        <v>265</v>
      </c>
      <c r="D72" s="38" t="s">
        <v>251</v>
      </c>
      <c r="E72" s="38" t="s">
        <v>250</v>
      </c>
      <c r="F72" s="38" t="s">
        <v>266</v>
      </c>
      <c r="G72" s="84" t="s">
        <v>247</v>
      </c>
      <c r="H72" s="38" t="s">
        <v>248</v>
      </c>
      <c r="I72" s="84">
        <v>23212</v>
      </c>
      <c r="J72" s="38" t="s">
        <v>286</v>
      </c>
      <c r="K72" s="84">
        <v>23212</v>
      </c>
      <c r="L72" s="84" t="s">
        <v>268</v>
      </c>
      <c r="M72" s="38" t="s">
        <v>269</v>
      </c>
      <c r="N72" s="84">
        <v>34052</v>
      </c>
      <c r="O72" s="84" t="s">
        <v>513</v>
      </c>
      <c r="P72" s="84">
        <v>431960</v>
      </c>
      <c r="Q72" s="38" t="s">
        <v>514</v>
      </c>
      <c r="R72" s="38" t="s">
        <v>272</v>
      </c>
      <c r="S72" s="84" t="s">
        <v>642</v>
      </c>
      <c r="T72" s="84" t="s">
        <v>642</v>
      </c>
      <c r="U72" s="84" t="s">
        <v>290</v>
      </c>
      <c r="V72" s="84" t="s">
        <v>275</v>
      </c>
      <c r="W72" s="84">
        <v>541</v>
      </c>
      <c r="X72" s="38" t="s">
        <v>291</v>
      </c>
      <c r="Y72" s="84">
        <v>356478773</v>
      </c>
      <c r="Z72" s="38" t="s">
        <v>640</v>
      </c>
      <c r="AA72" s="108" t="s">
        <v>643</v>
      </c>
      <c r="AB72" s="84">
        <v>42000</v>
      </c>
      <c r="AC72" s="108" t="s">
        <v>370</v>
      </c>
      <c r="AD72" s="84">
        <v>24</v>
      </c>
      <c r="AE72" s="84" t="s">
        <v>294</v>
      </c>
      <c r="AF72" s="84" t="s">
        <v>421</v>
      </c>
      <c r="AG72" s="108" t="s">
        <v>644</v>
      </c>
      <c r="AH72" s="84" t="s">
        <v>297</v>
      </c>
      <c r="AI72" s="108" t="s">
        <v>457</v>
      </c>
      <c r="AJ72" s="84">
        <v>2240</v>
      </c>
      <c r="AK72" s="84">
        <v>2240</v>
      </c>
      <c r="AL72" s="108" t="s">
        <v>639</v>
      </c>
      <c r="AM72" s="84">
        <v>5132.84</v>
      </c>
      <c r="AN72" s="112">
        <v>3827.16</v>
      </c>
      <c r="AO72" s="112">
        <v>8960</v>
      </c>
      <c r="AP72" s="112">
        <v>36867.160000000003</v>
      </c>
      <c r="AQ72" s="112">
        <v>8754.84</v>
      </c>
      <c r="AR72" s="112">
        <v>45622</v>
      </c>
      <c r="AS72" s="112">
        <v>16222.73</v>
      </c>
      <c r="AT72" s="112">
        <v>6177.27</v>
      </c>
      <c r="AU72" s="112">
        <v>22400</v>
      </c>
      <c r="AV72" s="84">
        <v>14</v>
      </c>
      <c r="AW72" s="84"/>
      <c r="AX72" s="84" t="str">
        <f>VLOOKUP(Y:Y,'[1]Asset Classification'!$J:$S,10,0)</f>
        <v>&gt;180</v>
      </c>
      <c r="AY72" s="108"/>
      <c r="AZ72" s="84"/>
      <c r="BA72" s="84"/>
      <c r="BB72" s="84" t="s">
        <v>534</v>
      </c>
      <c r="BC72" s="84"/>
      <c r="BD72" s="108"/>
      <c r="BE72" s="84">
        <v>0</v>
      </c>
      <c r="BF72" s="38" t="s">
        <v>642</v>
      </c>
      <c r="BG72" s="84"/>
      <c r="BH72" s="114" t="s">
        <v>535</v>
      </c>
      <c r="BI72" s="38" t="s">
        <v>110</v>
      </c>
      <c r="BJ72" s="85">
        <v>45874</v>
      </c>
      <c r="BK72" s="84"/>
      <c r="BL72" s="38" t="s">
        <v>115</v>
      </c>
      <c r="BM72" s="115" t="s">
        <v>130</v>
      </c>
      <c r="BN72" s="116" t="s">
        <v>199</v>
      </c>
      <c r="BO72" s="84" t="s">
        <v>244</v>
      </c>
      <c r="BP72" s="84">
        <v>4480</v>
      </c>
      <c r="BQ72" s="117" t="s">
        <v>201</v>
      </c>
      <c r="BR72" s="118" t="s">
        <v>768</v>
      </c>
    </row>
    <row r="73" spans="1:70" s="113" customFormat="1" ht="15" customHeight="1" x14ac:dyDescent="0.3">
      <c r="A73" s="84">
        <v>69</v>
      </c>
      <c r="B73" s="38" t="s">
        <v>264</v>
      </c>
      <c r="C73" s="38" t="s">
        <v>265</v>
      </c>
      <c r="D73" s="38" t="s">
        <v>251</v>
      </c>
      <c r="E73" s="38" t="s">
        <v>250</v>
      </c>
      <c r="F73" s="38" t="s">
        <v>266</v>
      </c>
      <c r="G73" s="84" t="s">
        <v>247</v>
      </c>
      <c r="H73" s="38" t="s">
        <v>248</v>
      </c>
      <c r="I73" s="84">
        <v>237317</v>
      </c>
      <c r="J73" s="38" t="s">
        <v>647</v>
      </c>
      <c r="K73" s="84">
        <v>237317</v>
      </c>
      <c r="L73" s="84" t="s">
        <v>268</v>
      </c>
      <c r="M73" s="38" t="s">
        <v>269</v>
      </c>
      <c r="N73" s="84">
        <v>563268</v>
      </c>
      <c r="O73" s="84" t="s">
        <v>648</v>
      </c>
      <c r="P73" s="84">
        <v>928263</v>
      </c>
      <c r="Q73" s="38" t="s">
        <v>649</v>
      </c>
      <c r="R73" s="38" t="s">
        <v>272</v>
      </c>
      <c r="S73" s="84" t="s">
        <v>650</v>
      </c>
      <c r="T73" s="84" t="s">
        <v>650</v>
      </c>
      <c r="U73" s="84" t="s">
        <v>290</v>
      </c>
      <c r="V73" s="84" t="s">
        <v>275</v>
      </c>
      <c r="W73" s="84">
        <v>541</v>
      </c>
      <c r="X73" s="38" t="s">
        <v>291</v>
      </c>
      <c r="Y73" s="84">
        <v>356398969</v>
      </c>
      <c r="Z73" s="38" t="s">
        <v>651</v>
      </c>
      <c r="AA73" s="108" t="s">
        <v>445</v>
      </c>
      <c r="AB73" s="84">
        <v>42000</v>
      </c>
      <c r="AC73" s="108" t="s">
        <v>652</v>
      </c>
      <c r="AD73" s="84">
        <v>24</v>
      </c>
      <c r="AE73" s="84" t="s">
        <v>294</v>
      </c>
      <c r="AF73" s="84" t="s">
        <v>421</v>
      </c>
      <c r="AG73" s="108" t="s">
        <v>447</v>
      </c>
      <c r="AH73" s="84" t="s">
        <v>297</v>
      </c>
      <c r="AI73" s="108" t="s">
        <v>436</v>
      </c>
      <c r="AJ73" s="84">
        <v>2240</v>
      </c>
      <c r="AK73" s="84">
        <v>2240</v>
      </c>
      <c r="AL73" s="108" t="s">
        <v>339</v>
      </c>
      <c r="AM73" s="84">
        <v>23925.89</v>
      </c>
      <c r="AN73" s="112">
        <v>9674.11</v>
      </c>
      <c r="AO73" s="112">
        <v>33600</v>
      </c>
      <c r="AP73" s="112">
        <v>18074.11</v>
      </c>
      <c r="AQ73" s="112">
        <v>1961.89</v>
      </c>
      <c r="AR73" s="112">
        <v>20036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 t="s">
        <v>605</v>
      </c>
      <c r="AY73" s="108"/>
      <c r="AZ73" s="84"/>
      <c r="BA73" s="84"/>
      <c r="BB73" s="84" t="s">
        <v>534</v>
      </c>
      <c r="BC73" s="84"/>
      <c r="BD73" s="108"/>
      <c r="BE73" s="84">
        <v>0</v>
      </c>
      <c r="BF73" s="38" t="s">
        <v>650</v>
      </c>
      <c r="BG73" s="84"/>
      <c r="BH73" s="114" t="s">
        <v>535</v>
      </c>
      <c r="BI73" s="38" t="s">
        <v>110</v>
      </c>
      <c r="BJ73" s="85">
        <v>45876</v>
      </c>
      <c r="BK73" s="84"/>
      <c r="BL73" s="38" t="s">
        <v>114</v>
      </c>
      <c r="BM73" s="115" t="s">
        <v>119</v>
      </c>
      <c r="BN73" s="116" t="s">
        <v>199</v>
      </c>
      <c r="BO73" s="84" t="s">
        <v>245</v>
      </c>
      <c r="BP73" s="84">
        <v>0</v>
      </c>
      <c r="BQ73" s="117"/>
      <c r="BR73" s="118" t="s">
        <v>633</v>
      </c>
    </row>
    <row r="74" spans="1:70" s="113" customFormat="1" ht="15" customHeight="1" x14ac:dyDescent="0.3">
      <c r="A74" s="84">
        <v>70</v>
      </c>
      <c r="B74" s="38" t="s">
        <v>264</v>
      </c>
      <c r="C74" s="38" t="s">
        <v>265</v>
      </c>
      <c r="D74" s="38" t="s">
        <v>251</v>
      </c>
      <c r="E74" s="38" t="s">
        <v>250</v>
      </c>
      <c r="F74" s="38" t="s">
        <v>266</v>
      </c>
      <c r="G74" s="84" t="s">
        <v>247</v>
      </c>
      <c r="H74" s="38" t="s">
        <v>248</v>
      </c>
      <c r="I74" s="84">
        <v>237317</v>
      </c>
      <c r="J74" s="38" t="s">
        <v>647</v>
      </c>
      <c r="K74" s="84">
        <v>237317</v>
      </c>
      <c r="L74" s="84" t="s">
        <v>268</v>
      </c>
      <c r="M74" s="38" t="s">
        <v>269</v>
      </c>
      <c r="N74" s="84">
        <v>563268</v>
      </c>
      <c r="O74" s="84" t="s">
        <v>648</v>
      </c>
      <c r="P74" s="84">
        <v>928263</v>
      </c>
      <c r="Q74" s="38" t="s">
        <v>649</v>
      </c>
      <c r="R74" s="38" t="s">
        <v>272</v>
      </c>
      <c r="S74" s="84" t="s">
        <v>653</v>
      </c>
      <c r="T74" s="84" t="s">
        <v>653</v>
      </c>
      <c r="U74" s="84" t="s">
        <v>300</v>
      </c>
      <c r="V74" s="84" t="s">
        <v>275</v>
      </c>
      <c r="W74" s="84">
        <v>541</v>
      </c>
      <c r="X74" s="38" t="s">
        <v>291</v>
      </c>
      <c r="Y74" s="84">
        <v>356466234</v>
      </c>
      <c r="Z74" s="38" t="s">
        <v>654</v>
      </c>
      <c r="AA74" s="108" t="s">
        <v>590</v>
      </c>
      <c r="AB74" s="84">
        <v>42000</v>
      </c>
      <c r="AC74" s="108" t="s">
        <v>652</v>
      </c>
      <c r="AD74" s="84">
        <v>24</v>
      </c>
      <c r="AE74" s="84" t="s">
        <v>294</v>
      </c>
      <c r="AF74" s="84" t="s">
        <v>421</v>
      </c>
      <c r="AG74" s="108" t="s">
        <v>591</v>
      </c>
      <c r="AH74" s="84" t="s">
        <v>297</v>
      </c>
      <c r="AI74" s="108" t="s">
        <v>478</v>
      </c>
      <c r="AJ74" s="84">
        <v>2240</v>
      </c>
      <c r="AK74" s="84">
        <v>2240</v>
      </c>
      <c r="AL74" s="108" t="s">
        <v>339</v>
      </c>
      <c r="AM74" s="84">
        <v>21292.42</v>
      </c>
      <c r="AN74" s="112">
        <v>10067.58</v>
      </c>
      <c r="AO74" s="112">
        <v>31360</v>
      </c>
      <c r="AP74" s="112">
        <v>20707.580000000002</v>
      </c>
      <c r="AQ74" s="112">
        <v>2569.42</v>
      </c>
      <c r="AR74" s="112">
        <v>23277</v>
      </c>
      <c r="AS74" s="112">
        <v>0</v>
      </c>
      <c r="AT74" s="112">
        <v>0</v>
      </c>
      <c r="AU74" s="112">
        <v>0</v>
      </c>
      <c r="AV74" s="84">
        <v>14</v>
      </c>
      <c r="AW74" s="84"/>
      <c r="AX74" s="84" t="s">
        <v>605</v>
      </c>
      <c r="AY74" s="108"/>
      <c r="AZ74" s="84"/>
      <c r="BA74" s="84"/>
      <c r="BB74" s="84" t="s">
        <v>534</v>
      </c>
      <c r="BC74" s="84"/>
      <c r="BD74" s="108"/>
      <c r="BE74" s="84">
        <v>0</v>
      </c>
      <c r="BF74" s="38" t="s">
        <v>653</v>
      </c>
      <c r="BG74" s="84"/>
      <c r="BH74" s="114" t="s">
        <v>535</v>
      </c>
      <c r="BI74" s="38" t="s">
        <v>110</v>
      </c>
      <c r="BJ74" s="85">
        <v>45876</v>
      </c>
      <c r="BK74" s="84"/>
      <c r="BL74" s="38" t="s">
        <v>114</v>
      </c>
      <c r="BM74" s="115" t="s">
        <v>119</v>
      </c>
      <c r="BN74" s="116" t="s">
        <v>199</v>
      </c>
      <c r="BO74" s="84" t="s">
        <v>245</v>
      </c>
      <c r="BP74" s="84">
        <v>0</v>
      </c>
      <c r="BQ74" s="117"/>
      <c r="BR74" s="118" t="s">
        <v>633</v>
      </c>
    </row>
    <row r="75" spans="1:70" s="113" customFormat="1" ht="15" customHeight="1" x14ac:dyDescent="0.3">
      <c r="A75" s="84">
        <v>71</v>
      </c>
      <c r="B75" s="38" t="s">
        <v>264</v>
      </c>
      <c r="C75" s="38" t="s">
        <v>265</v>
      </c>
      <c r="D75" s="38" t="s">
        <v>251</v>
      </c>
      <c r="E75" s="38" t="s">
        <v>250</v>
      </c>
      <c r="F75" s="38" t="s">
        <v>266</v>
      </c>
      <c r="G75" s="84" t="s">
        <v>247</v>
      </c>
      <c r="H75" s="38" t="s">
        <v>248</v>
      </c>
      <c r="I75" s="84">
        <v>237317</v>
      </c>
      <c r="J75" s="38" t="s">
        <v>647</v>
      </c>
      <c r="K75" s="84">
        <v>237317</v>
      </c>
      <c r="L75" s="84" t="s">
        <v>268</v>
      </c>
      <c r="M75" s="38" t="s">
        <v>269</v>
      </c>
      <c r="N75" s="84">
        <v>563268</v>
      </c>
      <c r="O75" s="84" t="s">
        <v>648</v>
      </c>
      <c r="P75" s="84">
        <v>928263</v>
      </c>
      <c r="Q75" s="38" t="s">
        <v>649</v>
      </c>
      <c r="R75" s="38" t="s">
        <v>272</v>
      </c>
      <c r="S75" s="84" t="s">
        <v>655</v>
      </c>
      <c r="T75" s="84" t="s">
        <v>655</v>
      </c>
      <c r="U75" s="84" t="s">
        <v>290</v>
      </c>
      <c r="V75" s="84" t="s">
        <v>275</v>
      </c>
      <c r="W75" s="84">
        <v>541</v>
      </c>
      <c r="X75" s="38" t="s">
        <v>291</v>
      </c>
      <c r="Y75" s="84">
        <v>356722052</v>
      </c>
      <c r="Z75" s="38" t="s">
        <v>656</v>
      </c>
      <c r="AA75" s="108" t="s">
        <v>657</v>
      </c>
      <c r="AB75" s="84">
        <v>42000</v>
      </c>
      <c r="AC75" s="108" t="s">
        <v>652</v>
      </c>
      <c r="AD75" s="84">
        <v>24</v>
      </c>
      <c r="AE75" s="84" t="s">
        <v>294</v>
      </c>
      <c r="AF75" s="84" t="s">
        <v>421</v>
      </c>
      <c r="AG75" s="108" t="s">
        <v>658</v>
      </c>
      <c r="AH75" s="84" t="s">
        <v>297</v>
      </c>
      <c r="AI75" s="108" t="s">
        <v>659</v>
      </c>
      <c r="AJ75" s="84">
        <v>2240</v>
      </c>
      <c r="AK75" s="84">
        <v>2240</v>
      </c>
      <c r="AL75" s="108" t="s">
        <v>339</v>
      </c>
      <c r="AM75" s="84">
        <v>19472.88</v>
      </c>
      <c r="AN75" s="112">
        <v>9647.1200000000008</v>
      </c>
      <c r="AO75" s="112">
        <v>29120</v>
      </c>
      <c r="AP75" s="112">
        <v>22527.119999999999</v>
      </c>
      <c r="AQ75" s="112">
        <v>3051.88</v>
      </c>
      <c r="AR75" s="112">
        <v>25579</v>
      </c>
      <c r="AS75" s="112">
        <v>0</v>
      </c>
      <c r="AT75" s="112">
        <v>0</v>
      </c>
      <c r="AU75" s="112">
        <v>0</v>
      </c>
      <c r="AV75" s="84">
        <v>13</v>
      </c>
      <c r="AW75" s="84"/>
      <c r="AX75" s="84" t="s">
        <v>605</v>
      </c>
      <c r="AY75" s="108"/>
      <c r="AZ75" s="84"/>
      <c r="BA75" s="84"/>
      <c r="BB75" s="84" t="s">
        <v>534</v>
      </c>
      <c r="BC75" s="84"/>
      <c r="BD75" s="108"/>
      <c r="BE75" s="84">
        <v>0</v>
      </c>
      <c r="BF75" s="38" t="s">
        <v>655</v>
      </c>
      <c r="BG75" s="84"/>
      <c r="BH75" s="114" t="s">
        <v>535</v>
      </c>
      <c r="BI75" s="38" t="s">
        <v>110</v>
      </c>
      <c r="BJ75" s="85">
        <v>45876</v>
      </c>
      <c r="BK75" s="84"/>
      <c r="BL75" s="38" t="s">
        <v>114</v>
      </c>
      <c r="BM75" s="115" t="s">
        <v>119</v>
      </c>
      <c r="BN75" s="116" t="s">
        <v>199</v>
      </c>
      <c r="BO75" s="84" t="s">
        <v>245</v>
      </c>
      <c r="BP75" s="84">
        <v>0</v>
      </c>
      <c r="BQ75" s="117"/>
      <c r="BR75" s="118" t="s">
        <v>633</v>
      </c>
    </row>
    <row r="76" spans="1:70" s="113" customFormat="1" ht="15" customHeight="1" x14ac:dyDescent="0.3">
      <c r="A76" s="84">
        <v>72</v>
      </c>
      <c r="B76" s="38" t="s">
        <v>264</v>
      </c>
      <c r="C76" s="38" t="s">
        <v>265</v>
      </c>
      <c r="D76" s="38" t="s">
        <v>251</v>
      </c>
      <c r="E76" s="38" t="s">
        <v>250</v>
      </c>
      <c r="F76" s="38" t="s">
        <v>266</v>
      </c>
      <c r="G76" s="84" t="s">
        <v>247</v>
      </c>
      <c r="H76" s="38" t="s">
        <v>248</v>
      </c>
      <c r="I76" s="84">
        <v>237317</v>
      </c>
      <c r="J76" s="38" t="s">
        <v>647</v>
      </c>
      <c r="K76" s="84">
        <v>237317</v>
      </c>
      <c r="L76" s="84" t="s">
        <v>268</v>
      </c>
      <c r="M76" s="38" t="s">
        <v>269</v>
      </c>
      <c r="N76" s="84">
        <v>563268</v>
      </c>
      <c r="O76" s="84" t="s">
        <v>648</v>
      </c>
      <c r="P76" s="84">
        <v>928263</v>
      </c>
      <c r="Q76" s="38" t="s">
        <v>649</v>
      </c>
      <c r="R76" s="38" t="s">
        <v>272</v>
      </c>
      <c r="S76" s="84" t="s">
        <v>660</v>
      </c>
      <c r="T76" s="84" t="s">
        <v>660</v>
      </c>
      <c r="U76" s="84" t="s">
        <v>290</v>
      </c>
      <c r="V76" s="84" t="s">
        <v>275</v>
      </c>
      <c r="W76" s="84">
        <v>541</v>
      </c>
      <c r="X76" s="38" t="s">
        <v>291</v>
      </c>
      <c r="Y76" s="84">
        <v>356791701</v>
      </c>
      <c r="Z76" s="38" t="s">
        <v>628</v>
      </c>
      <c r="AA76" s="108" t="s">
        <v>661</v>
      </c>
      <c r="AB76" s="84">
        <v>42000</v>
      </c>
      <c r="AC76" s="108" t="s">
        <v>652</v>
      </c>
      <c r="AD76" s="84">
        <v>24</v>
      </c>
      <c r="AE76" s="84" t="s">
        <v>490</v>
      </c>
      <c r="AF76" s="84" t="s">
        <v>421</v>
      </c>
      <c r="AG76" s="108" t="s">
        <v>662</v>
      </c>
      <c r="AH76" s="84" t="s">
        <v>297</v>
      </c>
      <c r="AI76" s="108" t="s">
        <v>659</v>
      </c>
      <c r="AJ76" s="84">
        <v>2240</v>
      </c>
      <c r="AK76" s="84">
        <v>2240</v>
      </c>
      <c r="AL76" s="108" t="s">
        <v>437</v>
      </c>
      <c r="AM76" s="84">
        <v>19215.18</v>
      </c>
      <c r="AN76" s="112">
        <v>9904.82</v>
      </c>
      <c r="AO76" s="112">
        <v>29120</v>
      </c>
      <c r="AP76" s="112">
        <v>22784.82</v>
      </c>
      <c r="AQ76" s="112">
        <v>3118.18</v>
      </c>
      <c r="AR76" s="112">
        <v>25903</v>
      </c>
      <c r="AS76" s="112">
        <v>0</v>
      </c>
      <c r="AT76" s="112">
        <v>0</v>
      </c>
      <c r="AU76" s="112">
        <v>0</v>
      </c>
      <c r="AV76" s="84">
        <v>13</v>
      </c>
      <c r="AW76" s="84"/>
      <c r="AX76" s="84" t="s">
        <v>605</v>
      </c>
      <c r="AY76" s="108"/>
      <c r="AZ76" s="84"/>
      <c r="BA76" s="84"/>
      <c r="BB76" s="84" t="s">
        <v>534</v>
      </c>
      <c r="BC76" s="84"/>
      <c r="BD76" s="108"/>
      <c r="BE76" s="84">
        <v>0</v>
      </c>
      <c r="BF76" s="38" t="s">
        <v>660</v>
      </c>
      <c r="BG76" s="84"/>
      <c r="BH76" s="114" t="s">
        <v>535</v>
      </c>
      <c r="BI76" s="38" t="s">
        <v>110</v>
      </c>
      <c r="BJ76" s="85">
        <v>45876</v>
      </c>
      <c r="BK76" s="84"/>
      <c r="BL76" s="38" t="s">
        <v>114</v>
      </c>
      <c r="BM76" s="115" t="s">
        <v>119</v>
      </c>
      <c r="BN76" s="116" t="s">
        <v>199</v>
      </c>
      <c r="BO76" s="84" t="s">
        <v>245</v>
      </c>
      <c r="BP76" s="84">
        <v>0</v>
      </c>
      <c r="BQ76" s="117"/>
      <c r="BR76" s="118" t="s">
        <v>633</v>
      </c>
    </row>
    <row r="77" spans="1:70" s="113" customFormat="1" ht="15" customHeight="1" x14ac:dyDescent="0.3">
      <c r="A77" s="84">
        <v>73</v>
      </c>
      <c r="B77" s="38" t="s">
        <v>264</v>
      </c>
      <c r="C77" s="38" t="s">
        <v>265</v>
      </c>
      <c r="D77" s="38" t="s">
        <v>251</v>
      </c>
      <c r="E77" s="38" t="s">
        <v>250</v>
      </c>
      <c r="F77" s="38" t="s">
        <v>266</v>
      </c>
      <c r="G77" s="84" t="s">
        <v>247</v>
      </c>
      <c r="H77" s="38" t="s">
        <v>248</v>
      </c>
      <c r="I77" s="84">
        <v>237317</v>
      </c>
      <c r="J77" s="38" t="s">
        <v>647</v>
      </c>
      <c r="K77" s="84">
        <v>237317</v>
      </c>
      <c r="L77" s="84" t="s">
        <v>268</v>
      </c>
      <c r="M77" s="38" t="s">
        <v>269</v>
      </c>
      <c r="N77" s="84">
        <v>563268</v>
      </c>
      <c r="O77" s="84" t="s">
        <v>648</v>
      </c>
      <c r="P77" s="84">
        <v>928263</v>
      </c>
      <c r="Q77" s="38" t="s">
        <v>649</v>
      </c>
      <c r="R77" s="38" t="s">
        <v>410</v>
      </c>
      <c r="S77" s="84" t="s">
        <v>650</v>
      </c>
      <c r="T77" s="84" t="s">
        <v>650</v>
      </c>
      <c r="U77" s="84" t="s">
        <v>290</v>
      </c>
      <c r="V77" s="84" t="s">
        <v>275</v>
      </c>
      <c r="W77" s="84">
        <v>0</v>
      </c>
      <c r="X77" s="38" t="s">
        <v>291</v>
      </c>
      <c r="Y77" s="84">
        <v>358637492</v>
      </c>
      <c r="Z77" s="38" t="s">
        <v>651</v>
      </c>
      <c r="AA77" s="108" t="s">
        <v>663</v>
      </c>
      <c r="AB77" s="84">
        <v>35000</v>
      </c>
      <c r="AC77" s="108" t="s">
        <v>652</v>
      </c>
      <c r="AD77" s="84">
        <v>18</v>
      </c>
      <c r="AE77" s="84" t="s">
        <v>501</v>
      </c>
      <c r="AF77" s="84" t="s">
        <v>295</v>
      </c>
      <c r="AG77" s="108" t="s">
        <v>447</v>
      </c>
      <c r="AH77" s="84" t="s">
        <v>297</v>
      </c>
      <c r="AI77" s="108" t="s">
        <v>664</v>
      </c>
      <c r="AJ77" s="84">
        <v>2350</v>
      </c>
      <c r="AK77" s="84">
        <v>2350</v>
      </c>
      <c r="AL77" s="108" t="s">
        <v>404</v>
      </c>
      <c r="AM77" s="84">
        <v>13709.95</v>
      </c>
      <c r="AN77" s="112">
        <v>5090.05</v>
      </c>
      <c r="AO77" s="112">
        <v>18800</v>
      </c>
      <c r="AP77" s="112">
        <v>21290.05</v>
      </c>
      <c r="AQ77" s="112">
        <v>2565.9499999999998</v>
      </c>
      <c r="AR77" s="112">
        <v>23856</v>
      </c>
      <c r="AS77" s="112">
        <v>0</v>
      </c>
      <c r="AT77" s="112">
        <v>0</v>
      </c>
      <c r="AU77" s="112">
        <v>0</v>
      </c>
      <c r="AV77" s="84">
        <v>8</v>
      </c>
      <c r="AW77" s="84"/>
      <c r="AX77" s="84" t="s">
        <v>605</v>
      </c>
      <c r="AY77" s="108"/>
      <c r="AZ77" s="84"/>
      <c r="BA77" s="84"/>
      <c r="BB77" s="84" t="s">
        <v>534</v>
      </c>
      <c r="BC77" s="84"/>
      <c r="BD77" s="108"/>
      <c r="BE77" s="84">
        <v>0</v>
      </c>
      <c r="BF77" s="38" t="s">
        <v>650</v>
      </c>
      <c r="BG77" s="84"/>
      <c r="BH77" s="114" t="s">
        <v>535</v>
      </c>
      <c r="BI77" s="38" t="s">
        <v>110</v>
      </c>
      <c r="BJ77" s="85">
        <v>45876</v>
      </c>
      <c r="BK77" s="84"/>
      <c r="BL77" s="38" t="s">
        <v>114</v>
      </c>
      <c r="BM77" s="115" t="s">
        <v>119</v>
      </c>
      <c r="BN77" s="116" t="s">
        <v>199</v>
      </c>
      <c r="BO77" s="84" t="s">
        <v>245</v>
      </c>
      <c r="BP77" s="84">
        <v>0</v>
      </c>
      <c r="BQ77" s="117"/>
      <c r="BR77" s="118" t="s">
        <v>633</v>
      </c>
    </row>
    <row r="78" spans="1:70" s="113" customFormat="1" ht="15" customHeight="1" x14ac:dyDescent="0.3">
      <c r="A78" s="84">
        <v>74</v>
      </c>
      <c r="B78" s="38" t="s">
        <v>264</v>
      </c>
      <c r="C78" s="38" t="s">
        <v>265</v>
      </c>
      <c r="D78" s="38" t="s">
        <v>251</v>
      </c>
      <c r="E78" s="38" t="s">
        <v>250</v>
      </c>
      <c r="F78" s="38" t="s">
        <v>266</v>
      </c>
      <c r="G78" s="84" t="s">
        <v>247</v>
      </c>
      <c r="H78" s="38" t="s">
        <v>248</v>
      </c>
      <c r="I78" s="84">
        <v>237314</v>
      </c>
      <c r="J78" s="38" t="s">
        <v>440</v>
      </c>
      <c r="K78" s="84">
        <v>237314</v>
      </c>
      <c r="L78" s="84" t="s">
        <v>268</v>
      </c>
      <c r="M78" s="38" t="s">
        <v>269</v>
      </c>
      <c r="N78" s="84">
        <v>563265</v>
      </c>
      <c r="O78" s="84" t="s">
        <v>666</v>
      </c>
      <c r="P78" s="84">
        <v>928259</v>
      </c>
      <c r="Q78" s="38" t="s">
        <v>667</v>
      </c>
      <c r="R78" s="38" t="s">
        <v>272</v>
      </c>
      <c r="S78" s="84" t="s">
        <v>668</v>
      </c>
      <c r="T78" s="84" t="s">
        <v>668</v>
      </c>
      <c r="U78" s="84" t="s">
        <v>290</v>
      </c>
      <c r="V78" s="84" t="s">
        <v>275</v>
      </c>
      <c r="W78" s="84">
        <v>541</v>
      </c>
      <c r="X78" s="38" t="s">
        <v>291</v>
      </c>
      <c r="Y78" s="84">
        <v>356026147</v>
      </c>
      <c r="Z78" s="38" t="s">
        <v>669</v>
      </c>
      <c r="AA78" s="108" t="s">
        <v>623</v>
      </c>
      <c r="AB78" s="84">
        <v>42000</v>
      </c>
      <c r="AC78" s="108" t="s">
        <v>652</v>
      </c>
      <c r="AD78" s="84">
        <v>24</v>
      </c>
      <c r="AE78" s="84" t="s">
        <v>294</v>
      </c>
      <c r="AF78" s="84" t="s">
        <v>295</v>
      </c>
      <c r="AG78" s="108" t="s">
        <v>624</v>
      </c>
      <c r="AH78" s="84" t="s">
        <v>297</v>
      </c>
      <c r="AI78" s="108" t="s">
        <v>455</v>
      </c>
      <c r="AJ78" s="84">
        <v>2240</v>
      </c>
      <c r="AK78" s="84">
        <v>2240</v>
      </c>
      <c r="AL78" s="108" t="s">
        <v>670</v>
      </c>
      <c r="AM78" s="84">
        <v>23195.82</v>
      </c>
      <c r="AN78" s="112">
        <v>10404.18</v>
      </c>
      <c r="AO78" s="112">
        <v>33600</v>
      </c>
      <c r="AP78" s="112">
        <v>18804.18</v>
      </c>
      <c r="AQ78" s="112">
        <v>2109.8200000000002</v>
      </c>
      <c r="AR78" s="112">
        <v>20914</v>
      </c>
      <c r="AS78" s="112">
        <v>0</v>
      </c>
      <c r="AT78" s="112">
        <v>0</v>
      </c>
      <c r="AU78" s="112">
        <v>0</v>
      </c>
      <c r="AV78" s="84">
        <v>15</v>
      </c>
      <c r="AW78" s="84"/>
      <c r="AX78" s="84" t="s">
        <v>605</v>
      </c>
      <c r="AY78" s="108"/>
      <c r="AZ78" s="84"/>
      <c r="BA78" s="84"/>
      <c r="BB78" s="84" t="s">
        <v>534</v>
      </c>
      <c r="BC78" s="84"/>
      <c r="BD78" s="108"/>
      <c r="BE78" s="84">
        <v>0</v>
      </c>
      <c r="BF78" s="38" t="s">
        <v>668</v>
      </c>
      <c r="BG78" s="84"/>
      <c r="BH78" s="114" t="s">
        <v>535</v>
      </c>
      <c r="BI78" s="38" t="s">
        <v>110</v>
      </c>
      <c r="BJ78" s="85">
        <v>45876</v>
      </c>
      <c r="BK78" s="84"/>
      <c r="BL78" s="38" t="s">
        <v>114</v>
      </c>
      <c r="BM78" s="115" t="s">
        <v>119</v>
      </c>
      <c r="BN78" s="116" t="s">
        <v>199</v>
      </c>
      <c r="BO78" s="84" t="s">
        <v>245</v>
      </c>
      <c r="BP78" s="84">
        <v>0</v>
      </c>
      <c r="BQ78" s="117"/>
      <c r="BR78" s="118" t="s">
        <v>633</v>
      </c>
    </row>
    <row r="79" spans="1:70" s="113" customFormat="1" ht="15" customHeight="1" x14ac:dyDescent="0.3">
      <c r="A79" s="84">
        <v>75</v>
      </c>
      <c r="B79" s="38" t="s">
        <v>264</v>
      </c>
      <c r="C79" s="38" t="s">
        <v>265</v>
      </c>
      <c r="D79" s="38" t="s">
        <v>251</v>
      </c>
      <c r="E79" s="38" t="s">
        <v>250</v>
      </c>
      <c r="F79" s="38" t="s">
        <v>266</v>
      </c>
      <c r="G79" s="84" t="s">
        <v>247</v>
      </c>
      <c r="H79" s="38" t="s">
        <v>248</v>
      </c>
      <c r="I79" s="84">
        <v>237314</v>
      </c>
      <c r="J79" s="38" t="s">
        <v>440</v>
      </c>
      <c r="K79" s="84">
        <v>237314</v>
      </c>
      <c r="L79" s="84" t="s">
        <v>268</v>
      </c>
      <c r="M79" s="38" t="s">
        <v>269</v>
      </c>
      <c r="N79" s="84">
        <v>563265</v>
      </c>
      <c r="O79" s="84" t="s">
        <v>666</v>
      </c>
      <c r="P79" s="84">
        <v>928259</v>
      </c>
      <c r="Q79" s="38" t="s">
        <v>667</v>
      </c>
      <c r="R79" s="38" t="s">
        <v>272</v>
      </c>
      <c r="S79" s="84" t="s">
        <v>671</v>
      </c>
      <c r="T79" s="84" t="s">
        <v>671</v>
      </c>
      <c r="U79" s="84" t="s">
        <v>290</v>
      </c>
      <c r="V79" s="84" t="s">
        <v>275</v>
      </c>
      <c r="W79" s="84">
        <v>541</v>
      </c>
      <c r="X79" s="38" t="s">
        <v>291</v>
      </c>
      <c r="Y79" s="84">
        <v>356026259</v>
      </c>
      <c r="Z79" s="38" t="s">
        <v>672</v>
      </c>
      <c r="AA79" s="108" t="s">
        <v>673</v>
      </c>
      <c r="AB79" s="84">
        <v>42000</v>
      </c>
      <c r="AC79" s="108" t="s">
        <v>652</v>
      </c>
      <c r="AD79" s="84">
        <v>24</v>
      </c>
      <c r="AE79" s="84" t="s">
        <v>294</v>
      </c>
      <c r="AF79" s="84" t="s">
        <v>295</v>
      </c>
      <c r="AG79" s="108" t="s">
        <v>674</v>
      </c>
      <c r="AH79" s="84" t="s">
        <v>297</v>
      </c>
      <c r="AI79" s="108" t="s">
        <v>455</v>
      </c>
      <c r="AJ79" s="84">
        <v>2240</v>
      </c>
      <c r="AK79" s="84">
        <v>2240</v>
      </c>
      <c r="AL79" s="108" t="s">
        <v>670</v>
      </c>
      <c r="AM79" s="84">
        <v>23234.25</v>
      </c>
      <c r="AN79" s="112">
        <v>10365.75</v>
      </c>
      <c r="AO79" s="112">
        <v>33600</v>
      </c>
      <c r="AP79" s="112">
        <v>18765.75</v>
      </c>
      <c r="AQ79" s="112">
        <v>2102.25</v>
      </c>
      <c r="AR79" s="112">
        <v>20868</v>
      </c>
      <c r="AS79" s="112">
        <v>0</v>
      </c>
      <c r="AT79" s="112">
        <v>0</v>
      </c>
      <c r="AU79" s="112">
        <v>0</v>
      </c>
      <c r="AV79" s="84">
        <v>15</v>
      </c>
      <c r="AW79" s="84"/>
      <c r="AX79" s="84" t="s">
        <v>605</v>
      </c>
      <c r="AY79" s="108"/>
      <c r="AZ79" s="84"/>
      <c r="BA79" s="84"/>
      <c r="BB79" s="84" t="s">
        <v>534</v>
      </c>
      <c r="BC79" s="84"/>
      <c r="BD79" s="108"/>
      <c r="BE79" s="84">
        <v>0</v>
      </c>
      <c r="BF79" s="38" t="s">
        <v>671</v>
      </c>
      <c r="BG79" s="84"/>
      <c r="BH79" s="114" t="s">
        <v>535</v>
      </c>
      <c r="BI79" s="38" t="s">
        <v>110</v>
      </c>
      <c r="BJ79" s="85">
        <v>45876</v>
      </c>
      <c r="BK79" s="84"/>
      <c r="BL79" s="38" t="s">
        <v>114</v>
      </c>
      <c r="BM79" s="115" t="s">
        <v>119</v>
      </c>
      <c r="BN79" s="116" t="s">
        <v>199</v>
      </c>
      <c r="BO79" s="84" t="s">
        <v>245</v>
      </c>
      <c r="BP79" s="84">
        <v>0</v>
      </c>
      <c r="BQ79" s="117"/>
      <c r="BR79" s="118" t="s">
        <v>633</v>
      </c>
    </row>
    <row r="80" spans="1:70" s="113" customFormat="1" ht="15" customHeight="1" x14ac:dyDescent="0.3">
      <c r="A80" s="84">
        <v>76</v>
      </c>
      <c r="B80" s="38" t="s">
        <v>264</v>
      </c>
      <c r="C80" s="38" t="s">
        <v>265</v>
      </c>
      <c r="D80" s="38" t="s">
        <v>251</v>
      </c>
      <c r="E80" s="38" t="s">
        <v>250</v>
      </c>
      <c r="F80" s="38" t="s">
        <v>266</v>
      </c>
      <c r="G80" s="84" t="s">
        <v>247</v>
      </c>
      <c r="H80" s="38" t="s">
        <v>248</v>
      </c>
      <c r="I80" s="84">
        <v>237314</v>
      </c>
      <c r="J80" s="38" t="s">
        <v>440</v>
      </c>
      <c r="K80" s="84">
        <v>237314</v>
      </c>
      <c r="L80" s="84" t="s">
        <v>268</v>
      </c>
      <c r="M80" s="38" t="s">
        <v>269</v>
      </c>
      <c r="N80" s="84">
        <v>563265</v>
      </c>
      <c r="O80" s="84" t="s">
        <v>666</v>
      </c>
      <c r="P80" s="84">
        <v>928259</v>
      </c>
      <c r="Q80" s="38" t="s">
        <v>667</v>
      </c>
      <c r="R80" s="38" t="s">
        <v>272</v>
      </c>
      <c r="S80" s="84" t="s">
        <v>675</v>
      </c>
      <c r="T80" s="84" t="s">
        <v>675</v>
      </c>
      <c r="U80" s="84" t="s">
        <v>290</v>
      </c>
      <c r="V80" s="84" t="s">
        <v>275</v>
      </c>
      <c r="W80" s="84">
        <v>541</v>
      </c>
      <c r="X80" s="38" t="s">
        <v>291</v>
      </c>
      <c r="Y80" s="84">
        <v>356026291</v>
      </c>
      <c r="Z80" s="38" t="s">
        <v>676</v>
      </c>
      <c r="AA80" s="108" t="s">
        <v>623</v>
      </c>
      <c r="AB80" s="84">
        <v>42000</v>
      </c>
      <c r="AC80" s="108" t="s">
        <v>652</v>
      </c>
      <c r="AD80" s="84">
        <v>24</v>
      </c>
      <c r="AE80" s="84" t="s">
        <v>294</v>
      </c>
      <c r="AF80" s="84" t="s">
        <v>295</v>
      </c>
      <c r="AG80" s="108" t="s">
        <v>624</v>
      </c>
      <c r="AH80" s="84" t="s">
        <v>297</v>
      </c>
      <c r="AI80" s="108" t="s">
        <v>455</v>
      </c>
      <c r="AJ80" s="84">
        <v>2240</v>
      </c>
      <c r="AK80" s="84">
        <v>2240</v>
      </c>
      <c r="AL80" s="108" t="s">
        <v>670</v>
      </c>
      <c r="AM80" s="84">
        <v>23195.82</v>
      </c>
      <c r="AN80" s="112">
        <v>10404.18</v>
      </c>
      <c r="AO80" s="112">
        <v>33600</v>
      </c>
      <c r="AP80" s="112">
        <v>18804.18</v>
      </c>
      <c r="AQ80" s="112">
        <v>2109.8200000000002</v>
      </c>
      <c r="AR80" s="112">
        <v>20914</v>
      </c>
      <c r="AS80" s="112">
        <v>0</v>
      </c>
      <c r="AT80" s="112">
        <v>0</v>
      </c>
      <c r="AU80" s="112">
        <v>0</v>
      </c>
      <c r="AV80" s="84">
        <v>15</v>
      </c>
      <c r="AW80" s="84"/>
      <c r="AX80" s="84" t="s">
        <v>605</v>
      </c>
      <c r="AY80" s="108"/>
      <c r="AZ80" s="84"/>
      <c r="BA80" s="84"/>
      <c r="BB80" s="84" t="s">
        <v>534</v>
      </c>
      <c r="BC80" s="84"/>
      <c r="BD80" s="108"/>
      <c r="BE80" s="84">
        <v>0</v>
      </c>
      <c r="BF80" s="38" t="s">
        <v>675</v>
      </c>
      <c r="BG80" s="84"/>
      <c r="BH80" s="114" t="s">
        <v>535</v>
      </c>
      <c r="BI80" s="38" t="s">
        <v>110</v>
      </c>
      <c r="BJ80" s="85">
        <v>45876</v>
      </c>
      <c r="BK80" s="84"/>
      <c r="BL80" s="38" t="s">
        <v>114</v>
      </c>
      <c r="BM80" s="115" t="s">
        <v>119</v>
      </c>
      <c r="BN80" s="116" t="s">
        <v>199</v>
      </c>
      <c r="BO80" s="84" t="s">
        <v>245</v>
      </c>
      <c r="BP80" s="84">
        <v>0</v>
      </c>
      <c r="BQ80" s="117"/>
      <c r="BR80" s="118" t="s">
        <v>633</v>
      </c>
    </row>
    <row r="81" spans="1:70" s="113" customFormat="1" ht="15" customHeight="1" x14ac:dyDescent="0.3">
      <c r="A81" s="84">
        <v>77</v>
      </c>
      <c r="B81" s="38" t="s">
        <v>264</v>
      </c>
      <c r="C81" s="38" t="s">
        <v>265</v>
      </c>
      <c r="D81" s="38" t="s">
        <v>251</v>
      </c>
      <c r="E81" s="38" t="s">
        <v>250</v>
      </c>
      <c r="F81" s="38" t="s">
        <v>266</v>
      </c>
      <c r="G81" s="84" t="s">
        <v>247</v>
      </c>
      <c r="H81" s="38" t="s">
        <v>248</v>
      </c>
      <c r="I81" s="84">
        <v>237314</v>
      </c>
      <c r="J81" s="38" t="s">
        <v>440</v>
      </c>
      <c r="K81" s="84">
        <v>237314</v>
      </c>
      <c r="L81" s="84" t="s">
        <v>268</v>
      </c>
      <c r="M81" s="38" t="s">
        <v>269</v>
      </c>
      <c r="N81" s="84">
        <v>563265</v>
      </c>
      <c r="O81" s="84" t="s">
        <v>666</v>
      </c>
      <c r="P81" s="84">
        <v>928259</v>
      </c>
      <c r="Q81" s="38" t="s">
        <v>667</v>
      </c>
      <c r="R81" s="38" t="s">
        <v>272</v>
      </c>
      <c r="S81" s="84" t="s">
        <v>677</v>
      </c>
      <c r="T81" s="84" t="s">
        <v>677</v>
      </c>
      <c r="U81" s="84" t="s">
        <v>290</v>
      </c>
      <c r="V81" s="84" t="s">
        <v>275</v>
      </c>
      <c r="W81" s="84">
        <v>541</v>
      </c>
      <c r="X81" s="38" t="s">
        <v>291</v>
      </c>
      <c r="Y81" s="84">
        <v>356026803</v>
      </c>
      <c r="Z81" s="38" t="s">
        <v>678</v>
      </c>
      <c r="AA81" s="108" t="s">
        <v>679</v>
      </c>
      <c r="AB81" s="84">
        <v>42000</v>
      </c>
      <c r="AC81" s="108" t="s">
        <v>652</v>
      </c>
      <c r="AD81" s="84">
        <v>24</v>
      </c>
      <c r="AE81" s="84" t="s">
        <v>294</v>
      </c>
      <c r="AF81" s="84" t="s">
        <v>295</v>
      </c>
      <c r="AG81" s="108" t="s">
        <v>680</v>
      </c>
      <c r="AH81" s="84" t="s">
        <v>297</v>
      </c>
      <c r="AI81" s="108" t="s">
        <v>455</v>
      </c>
      <c r="AJ81" s="84">
        <v>2240</v>
      </c>
      <c r="AK81" s="84">
        <v>2240</v>
      </c>
      <c r="AL81" s="108" t="s">
        <v>681</v>
      </c>
      <c r="AM81" s="84">
        <v>23272.67</v>
      </c>
      <c r="AN81" s="112">
        <v>10327.33</v>
      </c>
      <c r="AO81" s="112">
        <v>33600</v>
      </c>
      <c r="AP81" s="112">
        <v>18727.330000000002</v>
      </c>
      <c r="AQ81" s="112">
        <v>2094.67</v>
      </c>
      <c r="AR81" s="112">
        <v>20822</v>
      </c>
      <c r="AS81" s="112">
        <v>0</v>
      </c>
      <c r="AT81" s="112">
        <v>0</v>
      </c>
      <c r="AU81" s="112">
        <v>0</v>
      </c>
      <c r="AV81" s="84">
        <v>15</v>
      </c>
      <c r="AW81" s="84"/>
      <c r="AX81" s="84" t="s">
        <v>605</v>
      </c>
      <c r="AY81" s="108"/>
      <c r="AZ81" s="84"/>
      <c r="BA81" s="84"/>
      <c r="BB81" s="84" t="s">
        <v>534</v>
      </c>
      <c r="BC81" s="84"/>
      <c r="BD81" s="108"/>
      <c r="BE81" s="84">
        <v>0</v>
      </c>
      <c r="BF81" s="38" t="s">
        <v>677</v>
      </c>
      <c r="BG81" s="84"/>
      <c r="BH81" s="114" t="s">
        <v>535</v>
      </c>
      <c r="BI81" s="38" t="s">
        <v>110</v>
      </c>
      <c r="BJ81" s="85">
        <v>45876</v>
      </c>
      <c r="BK81" s="84"/>
      <c r="BL81" s="38" t="s">
        <v>114</v>
      </c>
      <c r="BM81" s="115" t="s">
        <v>119</v>
      </c>
      <c r="BN81" s="116" t="s">
        <v>199</v>
      </c>
      <c r="BO81" s="84" t="s">
        <v>245</v>
      </c>
      <c r="BP81" s="84">
        <v>0</v>
      </c>
      <c r="BQ81" s="117"/>
      <c r="BR81" s="118" t="s">
        <v>633</v>
      </c>
    </row>
    <row r="82" spans="1:70" s="113" customFormat="1" ht="15" customHeight="1" x14ac:dyDescent="0.3">
      <c r="A82" s="84">
        <v>78</v>
      </c>
      <c r="B82" s="38" t="s">
        <v>264</v>
      </c>
      <c r="C82" s="38" t="s">
        <v>265</v>
      </c>
      <c r="D82" s="38" t="s">
        <v>251</v>
      </c>
      <c r="E82" s="38" t="s">
        <v>250</v>
      </c>
      <c r="F82" s="38" t="s">
        <v>266</v>
      </c>
      <c r="G82" s="84" t="s">
        <v>247</v>
      </c>
      <c r="H82" s="38" t="s">
        <v>248</v>
      </c>
      <c r="I82" s="84">
        <v>237314</v>
      </c>
      <c r="J82" s="38" t="s">
        <v>440</v>
      </c>
      <c r="K82" s="84">
        <v>237314</v>
      </c>
      <c r="L82" s="84" t="s">
        <v>268</v>
      </c>
      <c r="M82" s="38" t="s">
        <v>269</v>
      </c>
      <c r="N82" s="84">
        <v>563265</v>
      </c>
      <c r="O82" s="84" t="s">
        <v>666</v>
      </c>
      <c r="P82" s="84">
        <v>928259</v>
      </c>
      <c r="Q82" s="38" t="s">
        <v>667</v>
      </c>
      <c r="R82" s="38" t="s">
        <v>272</v>
      </c>
      <c r="S82" s="84" t="s">
        <v>682</v>
      </c>
      <c r="T82" s="84" t="s">
        <v>682</v>
      </c>
      <c r="U82" s="84" t="s">
        <v>290</v>
      </c>
      <c r="V82" s="84" t="s">
        <v>275</v>
      </c>
      <c r="W82" s="84">
        <v>541</v>
      </c>
      <c r="X82" s="38" t="s">
        <v>291</v>
      </c>
      <c r="Y82" s="84">
        <v>356035556</v>
      </c>
      <c r="Z82" s="38" t="s">
        <v>683</v>
      </c>
      <c r="AA82" s="108" t="s">
        <v>673</v>
      </c>
      <c r="AB82" s="84">
        <v>42000</v>
      </c>
      <c r="AC82" s="108" t="s">
        <v>652</v>
      </c>
      <c r="AD82" s="84">
        <v>24</v>
      </c>
      <c r="AE82" s="84" t="s">
        <v>294</v>
      </c>
      <c r="AF82" s="84" t="s">
        <v>295</v>
      </c>
      <c r="AG82" s="108" t="s">
        <v>674</v>
      </c>
      <c r="AH82" s="84" t="s">
        <v>297</v>
      </c>
      <c r="AI82" s="108" t="s">
        <v>455</v>
      </c>
      <c r="AJ82" s="84">
        <v>2240</v>
      </c>
      <c r="AK82" s="84">
        <v>2240</v>
      </c>
      <c r="AL82" s="108" t="s">
        <v>339</v>
      </c>
      <c r="AM82" s="84">
        <v>23234.25</v>
      </c>
      <c r="AN82" s="112">
        <v>10365.75</v>
      </c>
      <c r="AO82" s="112">
        <v>33600</v>
      </c>
      <c r="AP82" s="112">
        <v>18765.75</v>
      </c>
      <c r="AQ82" s="112">
        <v>2102.25</v>
      </c>
      <c r="AR82" s="112">
        <v>20868</v>
      </c>
      <c r="AS82" s="112">
        <v>0</v>
      </c>
      <c r="AT82" s="112">
        <v>0</v>
      </c>
      <c r="AU82" s="112">
        <v>0</v>
      </c>
      <c r="AV82" s="84">
        <v>15</v>
      </c>
      <c r="AW82" s="84"/>
      <c r="AX82" s="84" t="s">
        <v>605</v>
      </c>
      <c r="AY82" s="108"/>
      <c r="AZ82" s="84"/>
      <c r="BA82" s="84"/>
      <c r="BB82" s="84" t="s">
        <v>534</v>
      </c>
      <c r="BC82" s="84"/>
      <c r="BD82" s="108"/>
      <c r="BE82" s="84">
        <v>0</v>
      </c>
      <c r="BF82" s="38" t="s">
        <v>682</v>
      </c>
      <c r="BG82" s="84"/>
      <c r="BH82" s="114" t="s">
        <v>535</v>
      </c>
      <c r="BI82" s="38" t="s">
        <v>110</v>
      </c>
      <c r="BJ82" s="85">
        <v>45876</v>
      </c>
      <c r="BK82" s="84"/>
      <c r="BL82" s="38" t="s">
        <v>114</v>
      </c>
      <c r="BM82" s="115" t="s">
        <v>119</v>
      </c>
      <c r="BN82" s="116" t="s">
        <v>199</v>
      </c>
      <c r="BO82" s="84" t="s">
        <v>245</v>
      </c>
      <c r="BP82" s="84">
        <v>0</v>
      </c>
      <c r="BQ82" s="117"/>
      <c r="BR82" s="118" t="s">
        <v>633</v>
      </c>
    </row>
    <row r="83" spans="1:70" s="113" customFormat="1" ht="15" customHeight="1" x14ac:dyDescent="0.3">
      <c r="A83" s="84">
        <v>79</v>
      </c>
      <c r="B83" s="38" t="s">
        <v>264</v>
      </c>
      <c r="C83" s="38" t="s">
        <v>265</v>
      </c>
      <c r="D83" s="38" t="s">
        <v>251</v>
      </c>
      <c r="E83" s="38" t="s">
        <v>250</v>
      </c>
      <c r="F83" s="38" t="s">
        <v>266</v>
      </c>
      <c r="G83" s="84" t="s">
        <v>247</v>
      </c>
      <c r="H83" s="38" t="s">
        <v>248</v>
      </c>
      <c r="I83" s="84">
        <v>237314</v>
      </c>
      <c r="J83" s="38" t="s">
        <v>440</v>
      </c>
      <c r="K83" s="84">
        <v>237314</v>
      </c>
      <c r="L83" s="84" t="s">
        <v>268</v>
      </c>
      <c r="M83" s="38" t="s">
        <v>269</v>
      </c>
      <c r="N83" s="84">
        <v>563265</v>
      </c>
      <c r="O83" s="84" t="s">
        <v>666</v>
      </c>
      <c r="P83" s="84">
        <v>928259</v>
      </c>
      <c r="Q83" s="38" t="s">
        <v>667</v>
      </c>
      <c r="R83" s="38" t="s">
        <v>272</v>
      </c>
      <c r="S83" s="84" t="s">
        <v>684</v>
      </c>
      <c r="T83" s="84" t="s">
        <v>684</v>
      </c>
      <c r="U83" s="84" t="s">
        <v>274</v>
      </c>
      <c r="V83" s="84" t="s">
        <v>275</v>
      </c>
      <c r="W83" s="84">
        <v>541</v>
      </c>
      <c r="X83" s="38" t="s">
        <v>291</v>
      </c>
      <c r="Y83" s="84">
        <v>356520030</v>
      </c>
      <c r="Z83" s="38" t="s">
        <v>345</v>
      </c>
      <c r="AA83" s="108" t="s">
        <v>685</v>
      </c>
      <c r="AB83" s="84">
        <v>42000</v>
      </c>
      <c r="AC83" s="108" t="s">
        <v>652</v>
      </c>
      <c r="AD83" s="84">
        <v>24</v>
      </c>
      <c r="AE83" s="84" t="s">
        <v>294</v>
      </c>
      <c r="AF83" s="84" t="s">
        <v>421</v>
      </c>
      <c r="AG83" s="108" t="s">
        <v>686</v>
      </c>
      <c r="AH83" s="84" t="s">
        <v>297</v>
      </c>
      <c r="AI83" s="108" t="s">
        <v>687</v>
      </c>
      <c r="AJ83" s="84">
        <v>2240</v>
      </c>
      <c r="AK83" s="84">
        <v>2240</v>
      </c>
      <c r="AL83" s="108" t="s">
        <v>571</v>
      </c>
      <c r="AM83" s="84">
        <v>21592.59</v>
      </c>
      <c r="AN83" s="112">
        <v>9767.41</v>
      </c>
      <c r="AO83" s="112">
        <v>31360</v>
      </c>
      <c r="AP83" s="112">
        <v>20407.41</v>
      </c>
      <c r="AQ83" s="112">
        <v>2499.59</v>
      </c>
      <c r="AR83" s="112">
        <v>22907</v>
      </c>
      <c r="AS83" s="112">
        <v>0</v>
      </c>
      <c r="AT83" s="112">
        <v>0</v>
      </c>
      <c r="AU83" s="112">
        <v>0</v>
      </c>
      <c r="AV83" s="84">
        <v>14</v>
      </c>
      <c r="AW83" s="84"/>
      <c r="AX83" s="84" t="s">
        <v>605</v>
      </c>
      <c r="AY83" s="108"/>
      <c r="AZ83" s="84"/>
      <c r="BA83" s="84"/>
      <c r="BB83" s="84" t="s">
        <v>534</v>
      </c>
      <c r="BC83" s="84"/>
      <c r="BD83" s="108"/>
      <c r="BE83" s="84">
        <v>0</v>
      </c>
      <c r="BF83" s="38" t="s">
        <v>684</v>
      </c>
      <c r="BG83" s="84"/>
      <c r="BH83" s="114" t="s">
        <v>535</v>
      </c>
      <c r="BI83" s="38" t="s">
        <v>110</v>
      </c>
      <c r="BJ83" s="85">
        <v>45876</v>
      </c>
      <c r="BK83" s="84"/>
      <c r="BL83" s="38" t="s">
        <v>114</v>
      </c>
      <c r="BM83" s="115" t="s">
        <v>119</v>
      </c>
      <c r="BN83" s="116" t="s">
        <v>199</v>
      </c>
      <c r="BO83" s="84" t="s">
        <v>245</v>
      </c>
      <c r="BP83" s="84">
        <v>0</v>
      </c>
      <c r="BQ83" s="117"/>
      <c r="BR83" s="118" t="s">
        <v>633</v>
      </c>
    </row>
    <row r="84" spans="1:70" s="113" customFormat="1" ht="15" customHeight="1" x14ac:dyDescent="0.3">
      <c r="A84" s="84">
        <v>80</v>
      </c>
      <c r="B84" s="38" t="s">
        <v>264</v>
      </c>
      <c r="C84" s="38" t="s">
        <v>265</v>
      </c>
      <c r="D84" s="38" t="s">
        <v>251</v>
      </c>
      <c r="E84" s="38" t="s">
        <v>250</v>
      </c>
      <c r="F84" s="38" t="s">
        <v>266</v>
      </c>
      <c r="G84" s="84" t="s">
        <v>247</v>
      </c>
      <c r="H84" s="38" t="s">
        <v>248</v>
      </c>
      <c r="I84" s="84">
        <v>237314</v>
      </c>
      <c r="J84" s="38" t="s">
        <v>440</v>
      </c>
      <c r="K84" s="84">
        <v>237314</v>
      </c>
      <c r="L84" s="84" t="s">
        <v>268</v>
      </c>
      <c r="M84" s="38" t="s">
        <v>269</v>
      </c>
      <c r="N84" s="84">
        <v>563265</v>
      </c>
      <c r="O84" s="84" t="s">
        <v>666</v>
      </c>
      <c r="P84" s="84">
        <v>928259</v>
      </c>
      <c r="Q84" s="38" t="s">
        <v>667</v>
      </c>
      <c r="R84" s="38" t="s">
        <v>272</v>
      </c>
      <c r="S84" s="84" t="s">
        <v>688</v>
      </c>
      <c r="T84" s="84" t="s">
        <v>688</v>
      </c>
      <c r="U84" s="84" t="s">
        <v>274</v>
      </c>
      <c r="V84" s="84" t="s">
        <v>275</v>
      </c>
      <c r="W84" s="84">
        <v>541</v>
      </c>
      <c r="X84" s="38" t="s">
        <v>291</v>
      </c>
      <c r="Y84" s="84">
        <v>356728571</v>
      </c>
      <c r="Z84" s="38" t="s">
        <v>689</v>
      </c>
      <c r="AA84" s="108" t="s">
        <v>466</v>
      </c>
      <c r="AB84" s="84">
        <v>42000</v>
      </c>
      <c r="AC84" s="108" t="s">
        <v>652</v>
      </c>
      <c r="AD84" s="84">
        <v>24</v>
      </c>
      <c r="AE84" s="84" t="s">
        <v>294</v>
      </c>
      <c r="AF84" s="84" t="s">
        <v>421</v>
      </c>
      <c r="AG84" s="108" t="s">
        <v>690</v>
      </c>
      <c r="AH84" s="84" t="s">
        <v>297</v>
      </c>
      <c r="AI84" s="108" t="s">
        <v>687</v>
      </c>
      <c r="AJ84" s="84">
        <v>2240</v>
      </c>
      <c r="AK84" s="84">
        <v>2240</v>
      </c>
      <c r="AL84" s="108" t="s">
        <v>598</v>
      </c>
      <c r="AM84" s="84">
        <v>22192.959999999999</v>
      </c>
      <c r="AN84" s="112">
        <v>9167.0400000000009</v>
      </c>
      <c r="AO84" s="112">
        <v>31360</v>
      </c>
      <c r="AP84" s="112">
        <v>19807.04</v>
      </c>
      <c r="AQ84" s="112">
        <v>2360.96</v>
      </c>
      <c r="AR84" s="112">
        <v>22168</v>
      </c>
      <c r="AS84" s="112">
        <v>0</v>
      </c>
      <c r="AT84" s="112">
        <v>0</v>
      </c>
      <c r="AU84" s="112">
        <v>0</v>
      </c>
      <c r="AV84" s="84">
        <v>14</v>
      </c>
      <c r="AW84" s="84"/>
      <c r="AX84" s="84" t="s">
        <v>605</v>
      </c>
      <c r="AY84" s="108"/>
      <c r="AZ84" s="84"/>
      <c r="BA84" s="84"/>
      <c r="BB84" s="84" t="s">
        <v>534</v>
      </c>
      <c r="BC84" s="84"/>
      <c r="BD84" s="108"/>
      <c r="BE84" s="84">
        <v>0</v>
      </c>
      <c r="BF84" s="38" t="s">
        <v>688</v>
      </c>
      <c r="BG84" s="84"/>
      <c r="BH84" s="114" t="s">
        <v>535</v>
      </c>
      <c r="BI84" s="38" t="s">
        <v>110</v>
      </c>
      <c r="BJ84" s="85">
        <v>45876</v>
      </c>
      <c r="BK84" s="84"/>
      <c r="BL84" s="38" t="s">
        <v>114</v>
      </c>
      <c r="BM84" s="115" t="s">
        <v>119</v>
      </c>
      <c r="BN84" s="116" t="s">
        <v>199</v>
      </c>
      <c r="BO84" s="84" t="s">
        <v>245</v>
      </c>
      <c r="BP84" s="84">
        <v>0</v>
      </c>
      <c r="BQ84" s="117"/>
      <c r="BR84" s="118" t="s">
        <v>633</v>
      </c>
    </row>
    <row r="85" spans="1:70" s="113" customFormat="1" ht="15" customHeight="1" x14ac:dyDescent="0.3">
      <c r="A85" s="84">
        <v>81</v>
      </c>
      <c r="B85" s="38" t="s">
        <v>264</v>
      </c>
      <c r="C85" s="38" t="s">
        <v>265</v>
      </c>
      <c r="D85" s="38" t="s">
        <v>251</v>
      </c>
      <c r="E85" s="38" t="s">
        <v>250</v>
      </c>
      <c r="F85" s="38" t="s">
        <v>266</v>
      </c>
      <c r="G85" s="84" t="s">
        <v>247</v>
      </c>
      <c r="H85" s="38" t="s">
        <v>248</v>
      </c>
      <c r="I85" s="84">
        <v>237314</v>
      </c>
      <c r="J85" s="38" t="s">
        <v>440</v>
      </c>
      <c r="K85" s="84">
        <v>237314</v>
      </c>
      <c r="L85" s="84" t="s">
        <v>268</v>
      </c>
      <c r="M85" s="38" t="s">
        <v>269</v>
      </c>
      <c r="N85" s="84">
        <v>563265</v>
      </c>
      <c r="O85" s="84" t="s">
        <v>666</v>
      </c>
      <c r="P85" s="84">
        <v>928259</v>
      </c>
      <c r="Q85" s="38" t="s">
        <v>667</v>
      </c>
      <c r="R85" s="38" t="s">
        <v>272</v>
      </c>
      <c r="S85" s="84" t="s">
        <v>691</v>
      </c>
      <c r="T85" s="84" t="s">
        <v>691</v>
      </c>
      <c r="U85" s="84" t="s">
        <v>290</v>
      </c>
      <c r="V85" s="84" t="s">
        <v>275</v>
      </c>
      <c r="W85" s="84">
        <v>541</v>
      </c>
      <c r="X85" s="38" t="s">
        <v>291</v>
      </c>
      <c r="Y85" s="84">
        <v>356788855</v>
      </c>
      <c r="Z85" s="38" t="s">
        <v>692</v>
      </c>
      <c r="AA85" s="108" t="s">
        <v>661</v>
      </c>
      <c r="AB85" s="84">
        <v>42000</v>
      </c>
      <c r="AC85" s="108" t="s">
        <v>652</v>
      </c>
      <c r="AD85" s="84">
        <v>24</v>
      </c>
      <c r="AE85" s="84" t="s">
        <v>294</v>
      </c>
      <c r="AF85" s="84" t="s">
        <v>421</v>
      </c>
      <c r="AG85" s="108" t="s">
        <v>662</v>
      </c>
      <c r="AH85" s="84" t="s">
        <v>297</v>
      </c>
      <c r="AI85" s="108" t="s">
        <v>693</v>
      </c>
      <c r="AJ85" s="84">
        <v>2240</v>
      </c>
      <c r="AK85" s="84">
        <v>2240</v>
      </c>
      <c r="AL85" s="108" t="s">
        <v>670</v>
      </c>
      <c r="AM85" s="84">
        <v>19472.88</v>
      </c>
      <c r="AN85" s="112">
        <v>9647.1200000000008</v>
      </c>
      <c r="AO85" s="112">
        <v>29120</v>
      </c>
      <c r="AP85" s="112">
        <v>22527.119999999999</v>
      </c>
      <c r="AQ85" s="112">
        <v>3051.88</v>
      </c>
      <c r="AR85" s="112">
        <v>25579</v>
      </c>
      <c r="AS85" s="112">
        <v>0</v>
      </c>
      <c r="AT85" s="112">
        <v>0</v>
      </c>
      <c r="AU85" s="112">
        <v>0</v>
      </c>
      <c r="AV85" s="84">
        <v>13</v>
      </c>
      <c r="AW85" s="84"/>
      <c r="AX85" s="84" t="s">
        <v>605</v>
      </c>
      <c r="AY85" s="108"/>
      <c r="AZ85" s="84"/>
      <c r="BA85" s="84"/>
      <c r="BB85" s="84" t="s">
        <v>534</v>
      </c>
      <c r="BC85" s="84"/>
      <c r="BD85" s="108"/>
      <c r="BE85" s="84">
        <v>0</v>
      </c>
      <c r="BF85" s="38" t="s">
        <v>691</v>
      </c>
      <c r="BG85" s="84"/>
      <c r="BH85" s="114" t="s">
        <v>535</v>
      </c>
      <c r="BI85" s="38" t="s">
        <v>110</v>
      </c>
      <c r="BJ85" s="85">
        <v>45876</v>
      </c>
      <c r="BK85" s="84"/>
      <c r="BL85" s="38" t="s">
        <v>114</v>
      </c>
      <c r="BM85" s="115" t="s">
        <v>119</v>
      </c>
      <c r="BN85" s="116" t="s">
        <v>199</v>
      </c>
      <c r="BO85" s="84" t="s">
        <v>245</v>
      </c>
      <c r="BP85" s="84">
        <v>0</v>
      </c>
      <c r="BQ85" s="117"/>
      <c r="BR85" s="118" t="s">
        <v>633</v>
      </c>
    </row>
    <row r="86" spans="1:70" s="113" customFormat="1" ht="15" customHeight="1" x14ac:dyDescent="0.3">
      <c r="A86" s="84">
        <v>82</v>
      </c>
      <c r="B86" s="38" t="s">
        <v>264</v>
      </c>
      <c r="C86" s="38" t="s">
        <v>265</v>
      </c>
      <c r="D86" s="38" t="s">
        <v>251</v>
      </c>
      <c r="E86" s="38" t="s">
        <v>250</v>
      </c>
      <c r="F86" s="38" t="s">
        <v>266</v>
      </c>
      <c r="G86" s="84" t="s">
        <v>247</v>
      </c>
      <c r="H86" s="38" t="s">
        <v>248</v>
      </c>
      <c r="I86" s="84">
        <v>216889</v>
      </c>
      <c r="J86" s="38" t="s">
        <v>470</v>
      </c>
      <c r="K86" s="84">
        <v>216889</v>
      </c>
      <c r="L86" s="84" t="s">
        <v>268</v>
      </c>
      <c r="M86" s="38" t="s">
        <v>269</v>
      </c>
      <c r="N86" s="84">
        <v>33968</v>
      </c>
      <c r="O86" s="84" t="s">
        <v>694</v>
      </c>
      <c r="P86" s="84">
        <v>835515</v>
      </c>
      <c r="Q86" s="38" t="s">
        <v>695</v>
      </c>
      <c r="R86" s="38" t="s">
        <v>272</v>
      </c>
      <c r="S86" s="84" t="s">
        <v>696</v>
      </c>
      <c r="T86" s="84" t="s">
        <v>696</v>
      </c>
      <c r="U86" s="84" t="s">
        <v>300</v>
      </c>
      <c r="V86" s="84" t="s">
        <v>275</v>
      </c>
      <c r="W86" s="84">
        <v>541</v>
      </c>
      <c r="X86" s="38" t="s">
        <v>291</v>
      </c>
      <c r="Y86" s="84">
        <v>353102945</v>
      </c>
      <c r="Z86" s="38" t="s">
        <v>697</v>
      </c>
      <c r="AA86" s="108" t="s">
        <v>698</v>
      </c>
      <c r="AB86" s="84">
        <v>42000</v>
      </c>
      <c r="AC86" s="108" t="s">
        <v>327</v>
      </c>
      <c r="AD86" s="84">
        <v>24</v>
      </c>
      <c r="AE86" s="84" t="s">
        <v>294</v>
      </c>
      <c r="AF86" s="84" t="s">
        <v>295</v>
      </c>
      <c r="AG86" s="108" t="s">
        <v>699</v>
      </c>
      <c r="AH86" s="84" t="s">
        <v>297</v>
      </c>
      <c r="AI86" s="108" t="s">
        <v>700</v>
      </c>
      <c r="AJ86" s="84">
        <v>2240</v>
      </c>
      <c r="AK86" s="84">
        <v>2240</v>
      </c>
      <c r="AL86" s="108" t="s">
        <v>670</v>
      </c>
      <c r="AM86" s="84">
        <v>35006.5</v>
      </c>
      <c r="AN86" s="112">
        <v>12033.5</v>
      </c>
      <c r="AO86" s="112">
        <v>47040</v>
      </c>
      <c r="AP86" s="112">
        <v>6993.5</v>
      </c>
      <c r="AQ86" s="112">
        <v>315.5</v>
      </c>
      <c r="AR86" s="112">
        <v>7309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 t="s">
        <v>605</v>
      </c>
      <c r="AY86" s="108"/>
      <c r="AZ86" s="84"/>
      <c r="BA86" s="84"/>
      <c r="BB86" s="84" t="s">
        <v>534</v>
      </c>
      <c r="BC86" s="84"/>
      <c r="BD86" s="108"/>
      <c r="BE86" s="84">
        <v>0</v>
      </c>
      <c r="BF86" s="38" t="s">
        <v>696</v>
      </c>
      <c r="BG86" s="84"/>
      <c r="BH86" s="114" t="s">
        <v>535</v>
      </c>
      <c r="BI86" s="38" t="s">
        <v>110</v>
      </c>
      <c r="BJ86" s="85">
        <v>45875</v>
      </c>
      <c r="BK86" s="84"/>
      <c r="BL86" s="38" t="s">
        <v>115</v>
      </c>
      <c r="BM86" s="115" t="s">
        <v>130</v>
      </c>
      <c r="BN86" s="116" t="s">
        <v>200</v>
      </c>
      <c r="BO86" s="84" t="s">
        <v>246</v>
      </c>
      <c r="BP86" s="84">
        <v>0</v>
      </c>
      <c r="BQ86" s="117"/>
      <c r="BR86" s="118" t="s">
        <v>634</v>
      </c>
    </row>
    <row r="87" spans="1:70" s="113" customFormat="1" ht="15" customHeight="1" x14ac:dyDescent="0.3">
      <c r="A87" s="84">
        <v>83</v>
      </c>
      <c r="B87" s="38" t="s">
        <v>264</v>
      </c>
      <c r="C87" s="38" t="s">
        <v>265</v>
      </c>
      <c r="D87" s="38" t="s">
        <v>251</v>
      </c>
      <c r="E87" s="38" t="s">
        <v>250</v>
      </c>
      <c r="F87" s="38" t="s">
        <v>266</v>
      </c>
      <c r="G87" s="84" t="s">
        <v>247</v>
      </c>
      <c r="H87" s="38" t="s">
        <v>248</v>
      </c>
      <c r="I87" s="84">
        <v>216889</v>
      </c>
      <c r="J87" s="38" t="s">
        <v>470</v>
      </c>
      <c r="K87" s="84">
        <v>216889</v>
      </c>
      <c r="L87" s="84" t="s">
        <v>268</v>
      </c>
      <c r="M87" s="38" t="s">
        <v>269</v>
      </c>
      <c r="N87" s="84">
        <v>33968</v>
      </c>
      <c r="O87" s="84" t="s">
        <v>694</v>
      </c>
      <c r="P87" s="84">
        <v>51497</v>
      </c>
      <c r="Q87" s="38" t="s">
        <v>701</v>
      </c>
      <c r="R87" s="38" t="s">
        <v>272</v>
      </c>
      <c r="S87" s="84" t="s">
        <v>702</v>
      </c>
      <c r="T87" s="84" t="s">
        <v>702</v>
      </c>
      <c r="U87" s="84" t="s">
        <v>300</v>
      </c>
      <c r="V87" s="84" t="s">
        <v>275</v>
      </c>
      <c r="W87" s="84">
        <v>541</v>
      </c>
      <c r="X87" s="38" t="s">
        <v>291</v>
      </c>
      <c r="Y87" s="84">
        <v>353272437</v>
      </c>
      <c r="Z87" s="38" t="s">
        <v>683</v>
      </c>
      <c r="AA87" s="108" t="s">
        <v>703</v>
      </c>
      <c r="AB87" s="84">
        <v>63000</v>
      </c>
      <c r="AC87" s="108" t="s">
        <v>327</v>
      </c>
      <c r="AD87" s="84">
        <v>24</v>
      </c>
      <c r="AE87" s="84" t="s">
        <v>371</v>
      </c>
      <c r="AF87" s="84" t="s">
        <v>372</v>
      </c>
      <c r="AG87" s="108" t="s">
        <v>704</v>
      </c>
      <c r="AH87" s="84" t="s">
        <v>319</v>
      </c>
      <c r="AI87" s="108" t="s">
        <v>700</v>
      </c>
      <c r="AJ87" s="84">
        <v>3360</v>
      </c>
      <c r="AK87" s="84">
        <v>3360</v>
      </c>
      <c r="AL87" s="108" t="s">
        <v>285</v>
      </c>
      <c r="AM87" s="84">
        <v>53683.33</v>
      </c>
      <c r="AN87" s="112">
        <v>16876.669999999998</v>
      </c>
      <c r="AO87" s="112">
        <v>70560</v>
      </c>
      <c r="AP87" s="112">
        <v>9316.67</v>
      </c>
      <c r="AQ87" s="112">
        <v>398.33</v>
      </c>
      <c r="AR87" s="112">
        <v>9715</v>
      </c>
      <c r="AS87" s="112">
        <v>0</v>
      </c>
      <c r="AT87" s="112">
        <v>0</v>
      </c>
      <c r="AU87" s="112">
        <v>0</v>
      </c>
      <c r="AV87" s="84">
        <v>21</v>
      </c>
      <c r="AW87" s="84"/>
      <c r="AX87" s="84" t="s">
        <v>605</v>
      </c>
      <c r="AY87" s="108"/>
      <c r="AZ87" s="84"/>
      <c r="BA87" s="84"/>
      <c r="BB87" s="84" t="s">
        <v>534</v>
      </c>
      <c r="BC87" s="84"/>
      <c r="BD87" s="108"/>
      <c r="BE87" s="84">
        <v>0</v>
      </c>
      <c r="BF87" s="38" t="s">
        <v>702</v>
      </c>
      <c r="BG87" s="84"/>
      <c r="BH87" s="114" t="s">
        <v>535</v>
      </c>
      <c r="BI87" s="38" t="s">
        <v>110</v>
      </c>
      <c r="BJ87" s="85">
        <v>45875</v>
      </c>
      <c r="BK87" s="84"/>
      <c r="BL87" s="38" t="s">
        <v>115</v>
      </c>
      <c r="BM87" s="115" t="s">
        <v>130</v>
      </c>
      <c r="BN87" s="116" t="s">
        <v>200</v>
      </c>
      <c r="BO87" s="84" t="s">
        <v>246</v>
      </c>
      <c r="BP87" s="84">
        <v>0</v>
      </c>
      <c r="BQ87" s="117"/>
      <c r="BR87" s="118" t="s">
        <v>634</v>
      </c>
    </row>
    <row r="88" spans="1:70" s="113" customFormat="1" ht="15" customHeight="1" x14ac:dyDescent="0.3">
      <c r="A88" s="84">
        <v>84</v>
      </c>
      <c r="B88" s="38" t="s">
        <v>264</v>
      </c>
      <c r="C88" s="38" t="s">
        <v>265</v>
      </c>
      <c r="D88" s="38" t="s">
        <v>251</v>
      </c>
      <c r="E88" s="38" t="s">
        <v>250</v>
      </c>
      <c r="F88" s="38" t="s">
        <v>266</v>
      </c>
      <c r="G88" s="84" t="s">
        <v>247</v>
      </c>
      <c r="H88" s="38" t="s">
        <v>248</v>
      </c>
      <c r="I88" s="84">
        <v>216889</v>
      </c>
      <c r="J88" s="38" t="s">
        <v>470</v>
      </c>
      <c r="K88" s="84">
        <v>216889</v>
      </c>
      <c r="L88" s="84" t="s">
        <v>268</v>
      </c>
      <c r="M88" s="38" t="s">
        <v>269</v>
      </c>
      <c r="N88" s="84">
        <v>33968</v>
      </c>
      <c r="O88" s="84" t="s">
        <v>694</v>
      </c>
      <c r="P88" s="84">
        <v>51497</v>
      </c>
      <c r="Q88" s="38" t="s">
        <v>701</v>
      </c>
      <c r="R88" s="38" t="s">
        <v>272</v>
      </c>
      <c r="S88" s="84" t="s">
        <v>705</v>
      </c>
      <c r="T88" s="84" t="s">
        <v>705</v>
      </c>
      <c r="U88" s="84" t="s">
        <v>290</v>
      </c>
      <c r="V88" s="84" t="s">
        <v>275</v>
      </c>
      <c r="W88" s="84">
        <v>541</v>
      </c>
      <c r="X88" s="38" t="s">
        <v>291</v>
      </c>
      <c r="Y88" s="84">
        <v>353487937</v>
      </c>
      <c r="Z88" s="38" t="s">
        <v>706</v>
      </c>
      <c r="AA88" s="108" t="s">
        <v>707</v>
      </c>
      <c r="AB88" s="84">
        <v>42000</v>
      </c>
      <c r="AC88" s="108" t="s">
        <v>327</v>
      </c>
      <c r="AD88" s="84">
        <v>24</v>
      </c>
      <c r="AE88" s="84" t="s">
        <v>371</v>
      </c>
      <c r="AF88" s="84" t="s">
        <v>372</v>
      </c>
      <c r="AG88" s="108" t="s">
        <v>708</v>
      </c>
      <c r="AH88" s="84" t="s">
        <v>319</v>
      </c>
      <c r="AI88" s="108" t="s">
        <v>329</v>
      </c>
      <c r="AJ88" s="84">
        <v>2240</v>
      </c>
      <c r="AK88" s="84">
        <v>2240</v>
      </c>
      <c r="AL88" s="108" t="s">
        <v>285</v>
      </c>
      <c r="AM88" s="84">
        <v>33274.620000000003</v>
      </c>
      <c r="AN88" s="112">
        <v>11525.38</v>
      </c>
      <c r="AO88" s="112">
        <v>44800</v>
      </c>
      <c r="AP88" s="112">
        <v>8725.3799999999992</v>
      </c>
      <c r="AQ88" s="112">
        <v>484.62</v>
      </c>
      <c r="AR88" s="112">
        <v>9210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 t="s">
        <v>605</v>
      </c>
      <c r="AY88" s="108"/>
      <c r="AZ88" s="84"/>
      <c r="BA88" s="84"/>
      <c r="BB88" s="84" t="s">
        <v>534</v>
      </c>
      <c r="BC88" s="84"/>
      <c r="BD88" s="108"/>
      <c r="BE88" s="84">
        <v>0</v>
      </c>
      <c r="BF88" s="38" t="s">
        <v>705</v>
      </c>
      <c r="BG88" s="84"/>
      <c r="BH88" s="114" t="s">
        <v>535</v>
      </c>
      <c r="BI88" s="38" t="s">
        <v>110</v>
      </c>
      <c r="BJ88" s="85">
        <v>45875</v>
      </c>
      <c r="BK88" s="84"/>
      <c r="BL88" s="38" t="s">
        <v>114</v>
      </c>
      <c r="BM88" s="115" t="s">
        <v>119</v>
      </c>
      <c r="BN88" s="116" t="s">
        <v>199</v>
      </c>
      <c r="BO88" s="84" t="s">
        <v>245</v>
      </c>
      <c r="BP88" s="84">
        <v>0</v>
      </c>
      <c r="BQ88" s="117"/>
      <c r="BR88" s="118" t="s">
        <v>633</v>
      </c>
    </row>
    <row r="89" spans="1:70" s="113" customFormat="1" ht="15" customHeight="1" x14ac:dyDescent="0.3">
      <c r="A89" s="84">
        <v>85</v>
      </c>
      <c r="B89" s="38" t="s">
        <v>264</v>
      </c>
      <c r="C89" s="38" t="s">
        <v>265</v>
      </c>
      <c r="D89" s="38" t="s">
        <v>251</v>
      </c>
      <c r="E89" s="38" t="s">
        <v>250</v>
      </c>
      <c r="F89" s="38" t="s">
        <v>266</v>
      </c>
      <c r="G89" s="84" t="s">
        <v>247</v>
      </c>
      <c r="H89" s="38" t="s">
        <v>248</v>
      </c>
      <c r="I89" s="84">
        <v>216889</v>
      </c>
      <c r="J89" s="38" t="s">
        <v>470</v>
      </c>
      <c r="K89" s="84">
        <v>216889</v>
      </c>
      <c r="L89" s="84" t="s">
        <v>268</v>
      </c>
      <c r="M89" s="38" t="s">
        <v>269</v>
      </c>
      <c r="N89" s="84">
        <v>33968</v>
      </c>
      <c r="O89" s="84" t="s">
        <v>694</v>
      </c>
      <c r="P89" s="84">
        <v>51497</v>
      </c>
      <c r="Q89" s="38" t="s">
        <v>701</v>
      </c>
      <c r="R89" s="38" t="s">
        <v>272</v>
      </c>
      <c r="S89" s="84" t="s">
        <v>709</v>
      </c>
      <c r="T89" s="84" t="s">
        <v>709</v>
      </c>
      <c r="U89" s="84" t="s">
        <v>290</v>
      </c>
      <c r="V89" s="84" t="s">
        <v>275</v>
      </c>
      <c r="W89" s="84">
        <v>541</v>
      </c>
      <c r="X89" s="38" t="s">
        <v>291</v>
      </c>
      <c r="Y89" s="84">
        <v>353497708</v>
      </c>
      <c r="Z89" s="38" t="s">
        <v>710</v>
      </c>
      <c r="AA89" s="108" t="s">
        <v>707</v>
      </c>
      <c r="AB89" s="84">
        <v>63000</v>
      </c>
      <c r="AC89" s="108" t="s">
        <v>327</v>
      </c>
      <c r="AD89" s="84">
        <v>24</v>
      </c>
      <c r="AE89" s="84" t="s">
        <v>371</v>
      </c>
      <c r="AF89" s="84" t="s">
        <v>372</v>
      </c>
      <c r="AG89" s="108" t="s">
        <v>704</v>
      </c>
      <c r="AH89" s="84" t="s">
        <v>319</v>
      </c>
      <c r="AI89" s="108" t="s">
        <v>329</v>
      </c>
      <c r="AJ89" s="84">
        <v>3360</v>
      </c>
      <c r="AK89" s="84">
        <v>3360</v>
      </c>
      <c r="AL89" s="108" t="s">
        <v>571</v>
      </c>
      <c r="AM89" s="84">
        <v>49911.9</v>
      </c>
      <c r="AN89" s="112">
        <v>17288.099999999999</v>
      </c>
      <c r="AO89" s="112">
        <v>67200</v>
      </c>
      <c r="AP89" s="112">
        <v>13088.1</v>
      </c>
      <c r="AQ89" s="112">
        <v>725.9</v>
      </c>
      <c r="AR89" s="112">
        <v>13814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 t="s">
        <v>605</v>
      </c>
      <c r="AY89" s="108"/>
      <c r="AZ89" s="84"/>
      <c r="BA89" s="84"/>
      <c r="BB89" s="84" t="s">
        <v>534</v>
      </c>
      <c r="BC89" s="84"/>
      <c r="BD89" s="108"/>
      <c r="BE89" s="84">
        <v>0</v>
      </c>
      <c r="BF89" s="38" t="s">
        <v>709</v>
      </c>
      <c r="BG89" s="84"/>
      <c r="BH89" s="114" t="s">
        <v>535</v>
      </c>
      <c r="BI89" s="38" t="s">
        <v>110</v>
      </c>
      <c r="BJ89" s="85">
        <v>45875</v>
      </c>
      <c r="BK89" s="84"/>
      <c r="BL89" s="38" t="s">
        <v>114</v>
      </c>
      <c r="BM89" s="115" t="s">
        <v>119</v>
      </c>
      <c r="BN89" s="116" t="s">
        <v>199</v>
      </c>
      <c r="BO89" s="84" t="s">
        <v>245</v>
      </c>
      <c r="BP89" s="84">
        <v>0</v>
      </c>
      <c r="BQ89" s="117"/>
      <c r="BR89" s="118" t="s">
        <v>633</v>
      </c>
    </row>
    <row r="90" spans="1:70" s="113" customFormat="1" ht="15" customHeight="1" x14ac:dyDescent="0.3">
      <c r="A90" s="84">
        <v>86</v>
      </c>
      <c r="B90" s="38" t="s">
        <v>264</v>
      </c>
      <c r="C90" s="38" t="s">
        <v>265</v>
      </c>
      <c r="D90" s="38" t="s">
        <v>251</v>
      </c>
      <c r="E90" s="38" t="s">
        <v>250</v>
      </c>
      <c r="F90" s="38" t="s">
        <v>266</v>
      </c>
      <c r="G90" s="84" t="s">
        <v>247</v>
      </c>
      <c r="H90" s="38" t="s">
        <v>248</v>
      </c>
      <c r="I90" s="84">
        <v>216889</v>
      </c>
      <c r="J90" s="38" t="s">
        <v>470</v>
      </c>
      <c r="K90" s="84">
        <v>216889</v>
      </c>
      <c r="L90" s="84" t="s">
        <v>268</v>
      </c>
      <c r="M90" s="38" t="s">
        <v>269</v>
      </c>
      <c r="N90" s="84">
        <v>33968</v>
      </c>
      <c r="O90" s="84" t="s">
        <v>694</v>
      </c>
      <c r="P90" s="84">
        <v>51497</v>
      </c>
      <c r="Q90" s="38" t="s">
        <v>701</v>
      </c>
      <c r="R90" s="38" t="s">
        <v>272</v>
      </c>
      <c r="S90" s="84" t="s">
        <v>711</v>
      </c>
      <c r="T90" s="84" t="s">
        <v>711</v>
      </c>
      <c r="U90" s="84" t="s">
        <v>290</v>
      </c>
      <c r="V90" s="84" t="s">
        <v>275</v>
      </c>
      <c r="W90" s="84">
        <v>541</v>
      </c>
      <c r="X90" s="38" t="s">
        <v>291</v>
      </c>
      <c r="Y90" s="84">
        <v>353725035</v>
      </c>
      <c r="Z90" s="38" t="s">
        <v>495</v>
      </c>
      <c r="AA90" s="108" t="s">
        <v>712</v>
      </c>
      <c r="AB90" s="84">
        <v>42000</v>
      </c>
      <c r="AC90" s="108" t="s">
        <v>327</v>
      </c>
      <c r="AD90" s="84">
        <v>24</v>
      </c>
      <c r="AE90" s="84" t="s">
        <v>294</v>
      </c>
      <c r="AF90" s="84" t="s">
        <v>295</v>
      </c>
      <c r="AG90" s="108" t="s">
        <v>713</v>
      </c>
      <c r="AH90" s="84" t="s">
        <v>297</v>
      </c>
      <c r="AI90" s="108" t="s">
        <v>714</v>
      </c>
      <c r="AJ90" s="84">
        <v>2240</v>
      </c>
      <c r="AK90" s="84">
        <v>2240</v>
      </c>
      <c r="AL90" s="108" t="s">
        <v>670</v>
      </c>
      <c r="AM90" s="84">
        <v>30955.93</v>
      </c>
      <c r="AN90" s="112">
        <v>11604.07</v>
      </c>
      <c r="AO90" s="112">
        <v>42560</v>
      </c>
      <c r="AP90" s="112">
        <v>11044.07</v>
      </c>
      <c r="AQ90" s="112">
        <v>743.93</v>
      </c>
      <c r="AR90" s="112">
        <v>11788</v>
      </c>
      <c r="AS90" s="112">
        <v>0</v>
      </c>
      <c r="AT90" s="112">
        <v>0</v>
      </c>
      <c r="AU90" s="112">
        <v>0</v>
      </c>
      <c r="AV90" s="84">
        <v>19</v>
      </c>
      <c r="AW90" s="84"/>
      <c r="AX90" s="84" t="s">
        <v>605</v>
      </c>
      <c r="AY90" s="108"/>
      <c r="AZ90" s="84"/>
      <c r="BA90" s="84"/>
      <c r="BB90" s="84" t="s">
        <v>534</v>
      </c>
      <c r="BC90" s="84"/>
      <c r="BD90" s="108"/>
      <c r="BE90" s="84">
        <v>0</v>
      </c>
      <c r="BF90" s="38" t="s">
        <v>711</v>
      </c>
      <c r="BG90" s="84"/>
      <c r="BH90" s="114" t="s">
        <v>535</v>
      </c>
      <c r="BI90" s="38" t="s">
        <v>110</v>
      </c>
      <c r="BJ90" s="85">
        <v>45875</v>
      </c>
      <c r="BK90" s="84"/>
      <c r="BL90" s="38" t="s">
        <v>114</v>
      </c>
      <c r="BM90" s="115" t="s">
        <v>119</v>
      </c>
      <c r="BN90" s="116" t="s">
        <v>199</v>
      </c>
      <c r="BO90" s="84" t="s">
        <v>245</v>
      </c>
      <c r="BP90" s="84">
        <v>0</v>
      </c>
      <c r="BQ90" s="117"/>
      <c r="BR90" s="118" t="s">
        <v>633</v>
      </c>
    </row>
    <row r="91" spans="1:70" s="113" customFormat="1" ht="15" customHeight="1" x14ac:dyDescent="0.3">
      <c r="A91" s="84">
        <v>87</v>
      </c>
      <c r="B91" s="38" t="s">
        <v>264</v>
      </c>
      <c r="C91" s="38" t="s">
        <v>265</v>
      </c>
      <c r="D91" s="38" t="s">
        <v>251</v>
      </c>
      <c r="E91" s="38" t="s">
        <v>250</v>
      </c>
      <c r="F91" s="38" t="s">
        <v>266</v>
      </c>
      <c r="G91" s="84" t="s">
        <v>247</v>
      </c>
      <c r="H91" s="38" t="s">
        <v>248</v>
      </c>
      <c r="I91" s="84">
        <v>216889</v>
      </c>
      <c r="J91" s="38" t="s">
        <v>470</v>
      </c>
      <c r="K91" s="84">
        <v>216889</v>
      </c>
      <c r="L91" s="84" t="s">
        <v>268</v>
      </c>
      <c r="M91" s="38" t="s">
        <v>269</v>
      </c>
      <c r="N91" s="84">
        <v>33968</v>
      </c>
      <c r="O91" s="84" t="s">
        <v>694</v>
      </c>
      <c r="P91" s="84">
        <v>51499</v>
      </c>
      <c r="Q91" s="38" t="s">
        <v>715</v>
      </c>
      <c r="R91" s="38" t="s">
        <v>272</v>
      </c>
      <c r="S91" s="84" t="s">
        <v>716</v>
      </c>
      <c r="T91" s="84" t="s">
        <v>716</v>
      </c>
      <c r="U91" s="84" t="s">
        <v>290</v>
      </c>
      <c r="V91" s="84" t="s">
        <v>275</v>
      </c>
      <c r="W91" s="84">
        <v>541</v>
      </c>
      <c r="X91" s="38" t="s">
        <v>291</v>
      </c>
      <c r="Y91" s="84">
        <v>353924906</v>
      </c>
      <c r="Z91" s="38" t="s">
        <v>656</v>
      </c>
      <c r="AA91" s="108" t="s">
        <v>717</v>
      </c>
      <c r="AB91" s="84">
        <v>42000</v>
      </c>
      <c r="AC91" s="108" t="s">
        <v>327</v>
      </c>
      <c r="AD91" s="84">
        <v>24</v>
      </c>
      <c r="AE91" s="84" t="s">
        <v>294</v>
      </c>
      <c r="AF91" s="84" t="s">
        <v>295</v>
      </c>
      <c r="AG91" s="108" t="s">
        <v>718</v>
      </c>
      <c r="AH91" s="84" t="s">
        <v>297</v>
      </c>
      <c r="AI91" s="108" t="s">
        <v>714</v>
      </c>
      <c r="AJ91" s="84">
        <v>2240</v>
      </c>
      <c r="AK91" s="84">
        <v>2240</v>
      </c>
      <c r="AL91" s="108" t="s">
        <v>285</v>
      </c>
      <c r="AM91" s="84">
        <v>31372.43</v>
      </c>
      <c r="AN91" s="112">
        <v>11187.57</v>
      </c>
      <c r="AO91" s="112">
        <v>42560</v>
      </c>
      <c r="AP91" s="112">
        <v>10627.57</v>
      </c>
      <c r="AQ91" s="112">
        <v>698.43</v>
      </c>
      <c r="AR91" s="112">
        <v>11326</v>
      </c>
      <c r="AS91" s="112">
        <v>0</v>
      </c>
      <c r="AT91" s="112">
        <v>0</v>
      </c>
      <c r="AU91" s="112">
        <v>0</v>
      </c>
      <c r="AV91" s="84">
        <v>19</v>
      </c>
      <c r="AW91" s="84"/>
      <c r="AX91" s="84" t="s">
        <v>605</v>
      </c>
      <c r="AY91" s="108"/>
      <c r="AZ91" s="84"/>
      <c r="BA91" s="84"/>
      <c r="BB91" s="84" t="s">
        <v>534</v>
      </c>
      <c r="BC91" s="84"/>
      <c r="BD91" s="108"/>
      <c r="BE91" s="84">
        <v>0</v>
      </c>
      <c r="BF91" s="38" t="s">
        <v>716</v>
      </c>
      <c r="BG91" s="84"/>
      <c r="BH91" s="114" t="s">
        <v>535</v>
      </c>
      <c r="BI91" s="38" t="s">
        <v>110</v>
      </c>
      <c r="BJ91" s="85">
        <v>45875</v>
      </c>
      <c r="BK91" s="84"/>
      <c r="BL91" s="38" t="s">
        <v>114</v>
      </c>
      <c r="BM91" s="115" t="s">
        <v>119</v>
      </c>
      <c r="BN91" s="116" t="s">
        <v>199</v>
      </c>
      <c r="BO91" s="84" t="s">
        <v>245</v>
      </c>
      <c r="BP91" s="84">
        <v>0</v>
      </c>
      <c r="BQ91" s="117"/>
      <c r="BR91" s="118" t="s">
        <v>633</v>
      </c>
    </row>
    <row r="92" spans="1:70" s="113" customFormat="1" ht="15" customHeight="1" x14ac:dyDescent="0.3">
      <c r="A92" s="84">
        <v>88</v>
      </c>
      <c r="B92" s="38" t="s">
        <v>264</v>
      </c>
      <c r="C92" s="38" t="s">
        <v>265</v>
      </c>
      <c r="D92" s="38" t="s">
        <v>251</v>
      </c>
      <c r="E92" s="38" t="s">
        <v>250</v>
      </c>
      <c r="F92" s="38" t="s">
        <v>266</v>
      </c>
      <c r="G92" s="84" t="s">
        <v>247</v>
      </c>
      <c r="H92" s="38" t="s">
        <v>248</v>
      </c>
      <c r="I92" s="84">
        <v>216889</v>
      </c>
      <c r="J92" s="38" t="s">
        <v>470</v>
      </c>
      <c r="K92" s="84">
        <v>216889</v>
      </c>
      <c r="L92" s="84" t="s">
        <v>268</v>
      </c>
      <c r="M92" s="38" t="s">
        <v>269</v>
      </c>
      <c r="N92" s="84">
        <v>33968</v>
      </c>
      <c r="O92" s="84" t="s">
        <v>694</v>
      </c>
      <c r="P92" s="84">
        <v>51499</v>
      </c>
      <c r="Q92" s="38" t="s">
        <v>715</v>
      </c>
      <c r="R92" s="38" t="s">
        <v>272</v>
      </c>
      <c r="S92" s="84" t="s">
        <v>719</v>
      </c>
      <c r="T92" s="84" t="s">
        <v>719</v>
      </c>
      <c r="U92" s="84" t="s">
        <v>290</v>
      </c>
      <c r="V92" s="84" t="s">
        <v>275</v>
      </c>
      <c r="W92" s="84">
        <v>541</v>
      </c>
      <c r="X92" s="38" t="s">
        <v>291</v>
      </c>
      <c r="Y92" s="84">
        <v>353962929</v>
      </c>
      <c r="Z92" s="38" t="s">
        <v>720</v>
      </c>
      <c r="AA92" s="108" t="s">
        <v>329</v>
      </c>
      <c r="AB92" s="84">
        <v>42000</v>
      </c>
      <c r="AC92" s="108" t="s">
        <v>327</v>
      </c>
      <c r="AD92" s="84">
        <v>24</v>
      </c>
      <c r="AE92" s="84" t="s">
        <v>294</v>
      </c>
      <c r="AF92" s="84" t="s">
        <v>295</v>
      </c>
      <c r="AG92" s="108" t="s">
        <v>721</v>
      </c>
      <c r="AH92" s="84" t="s">
        <v>297</v>
      </c>
      <c r="AI92" s="108" t="s">
        <v>714</v>
      </c>
      <c r="AJ92" s="84">
        <v>2240</v>
      </c>
      <c r="AK92" s="84">
        <v>2240</v>
      </c>
      <c r="AL92" s="108" t="s">
        <v>285</v>
      </c>
      <c r="AM92" s="84">
        <v>31497.38</v>
      </c>
      <c r="AN92" s="112">
        <v>11062.62</v>
      </c>
      <c r="AO92" s="112">
        <v>42560</v>
      </c>
      <c r="AP92" s="112">
        <v>10502.62</v>
      </c>
      <c r="AQ92" s="112">
        <v>684.38</v>
      </c>
      <c r="AR92" s="112">
        <v>11187</v>
      </c>
      <c r="AS92" s="112">
        <v>0</v>
      </c>
      <c r="AT92" s="112">
        <v>0</v>
      </c>
      <c r="AU92" s="112">
        <v>0</v>
      </c>
      <c r="AV92" s="84">
        <v>19</v>
      </c>
      <c r="AW92" s="84"/>
      <c r="AX92" s="84" t="s">
        <v>605</v>
      </c>
      <c r="AY92" s="108"/>
      <c r="AZ92" s="84"/>
      <c r="BA92" s="84"/>
      <c r="BB92" s="84" t="s">
        <v>534</v>
      </c>
      <c r="BC92" s="84"/>
      <c r="BD92" s="108"/>
      <c r="BE92" s="84">
        <v>0</v>
      </c>
      <c r="BF92" s="38" t="s">
        <v>719</v>
      </c>
      <c r="BG92" s="84"/>
      <c r="BH92" s="114" t="s">
        <v>535</v>
      </c>
      <c r="BI92" s="38" t="s">
        <v>110</v>
      </c>
      <c r="BJ92" s="85">
        <v>45875</v>
      </c>
      <c r="BK92" s="84"/>
      <c r="BL92" s="38" t="s">
        <v>114</v>
      </c>
      <c r="BM92" s="115" t="s">
        <v>119</v>
      </c>
      <c r="BN92" s="116" t="s">
        <v>199</v>
      </c>
      <c r="BO92" s="84" t="s">
        <v>245</v>
      </c>
      <c r="BP92" s="84">
        <v>0</v>
      </c>
      <c r="BQ92" s="117"/>
      <c r="BR92" s="118" t="s">
        <v>633</v>
      </c>
    </row>
    <row r="93" spans="1:70" s="113" customFormat="1" ht="15" customHeight="1" x14ac:dyDescent="0.3">
      <c r="A93" s="84">
        <v>89</v>
      </c>
      <c r="B93" s="38" t="s">
        <v>264</v>
      </c>
      <c r="C93" s="38" t="s">
        <v>265</v>
      </c>
      <c r="D93" s="38" t="s">
        <v>251</v>
      </c>
      <c r="E93" s="38" t="s">
        <v>250</v>
      </c>
      <c r="F93" s="38" t="s">
        <v>266</v>
      </c>
      <c r="G93" s="84" t="s">
        <v>247</v>
      </c>
      <c r="H93" s="38" t="s">
        <v>248</v>
      </c>
      <c r="I93" s="84">
        <v>216889</v>
      </c>
      <c r="J93" s="38" t="s">
        <v>470</v>
      </c>
      <c r="K93" s="84">
        <v>216889</v>
      </c>
      <c r="L93" s="84" t="s">
        <v>268</v>
      </c>
      <c r="M93" s="38" t="s">
        <v>269</v>
      </c>
      <c r="N93" s="84">
        <v>33968</v>
      </c>
      <c r="O93" s="84" t="s">
        <v>694</v>
      </c>
      <c r="P93" s="84">
        <v>51497</v>
      </c>
      <c r="Q93" s="38" t="s">
        <v>701</v>
      </c>
      <c r="R93" s="38" t="s">
        <v>272</v>
      </c>
      <c r="S93" s="84" t="s">
        <v>722</v>
      </c>
      <c r="T93" s="84" t="s">
        <v>722</v>
      </c>
      <c r="U93" s="84" t="s">
        <v>378</v>
      </c>
      <c r="V93" s="84" t="s">
        <v>275</v>
      </c>
      <c r="W93" s="84">
        <v>541</v>
      </c>
      <c r="X93" s="38" t="s">
        <v>291</v>
      </c>
      <c r="Y93" s="84">
        <v>354005042</v>
      </c>
      <c r="Z93" s="38" t="s">
        <v>723</v>
      </c>
      <c r="AA93" s="108" t="s">
        <v>724</v>
      </c>
      <c r="AB93" s="84">
        <v>69000</v>
      </c>
      <c r="AC93" s="108" t="s">
        <v>327</v>
      </c>
      <c r="AD93" s="84">
        <v>24</v>
      </c>
      <c r="AE93" s="84" t="s">
        <v>725</v>
      </c>
      <c r="AF93" s="84" t="s">
        <v>317</v>
      </c>
      <c r="AG93" s="108" t="s">
        <v>726</v>
      </c>
      <c r="AH93" s="84" t="s">
        <v>319</v>
      </c>
      <c r="AI93" s="108" t="s">
        <v>714</v>
      </c>
      <c r="AJ93" s="84">
        <v>3680</v>
      </c>
      <c r="AK93" s="84">
        <v>3680</v>
      </c>
      <c r="AL93" s="108" t="s">
        <v>392</v>
      </c>
      <c r="AM93" s="84">
        <v>51950.95</v>
      </c>
      <c r="AN93" s="112">
        <v>17969.05</v>
      </c>
      <c r="AO93" s="112">
        <v>69920</v>
      </c>
      <c r="AP93" s="112">
        <v>17049.05</v>
      </c>
      <c r="AQ93" s="112">
        <v>1101.95</v>
      </c>
      <c r="AR93" s="112">
        <v>18151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 t="s">
        <v>605</v>
      </c>
      <c r="AY93" s="108"/>
      <c r="AZ93" s="84"/>
      <c r="BA93" s="84"/>
      <c r="BB93" s="84" t="s">
        <v>534</v>
      </c>
      <c r="BC93" s="84"/>
      <c r="BD93" s="108"/>
      <c r="BE93" s="84">
        <v>0</v>
      </c>
      <c r="BF93" s="38" t="s">
        <v>722</v>
      </c>
      <c r="BG93" s="84"/>
      <c r="BH93" s="114" t="s">
        <v>535</v>
      </c>
      <c r="BI93" s="38" t="s">
        <v>110</v>
      </c>
      <c r="BJ93" s="85">
        <v>45875</v>
      </c>
      <c r="BK93" s="84"/>
      <c r="BL93" s="38" t="s">
        <v>115</v>
      </c>
      <c r="BM93" s="115" t="s">
        <v>130</v>
      </c>
      <c r="BN93" s="116" t="s">
        <v>200</v>
      </c>
      <c r="BO93" s="84" t="s">
        <v>246</v>
      </c>
      <c r="BP93" s="84">
        <v>0</v>
      </c>
      <c r="BQ93" s="117"/>
      <c r="BR93" s="118" t="s">
        <v>634</v>
      </c>
    </row>
    <row r="94" spans="1:70" s="113" customFormat="1" ht="15" customHeight="1" x14ac:dyDescent="0.3">
      <c r="A94" s="84">
        <v>90</v>
      </c>
      <c r="B94" s="38" t="s">
        <v>264</v>
      </c>
      <c r="C94" s="38" t="s">
        <v>265</v>
      </c>
      <c r="D94" s="38" t="s">
        <v>251</v>
      </c>
      <c r="E94" s="38" t="s">
        <v>250</v>
      </c>
      <c r="F94" s="38" t="s">
        <v>266</v>
      </c>
      <c r="G94" s="84" t="s">
        <v>247</v>
      </c>
      <c r="H94" s="38" t="s">
        <v>248</v>
      </c>
      <c r="I94" s="84">
        <v>216889</v>
      </c>
      <c r="J94" s="38" t="s">
        <v>470</v>
      </c>
      <c r="K94" s="84">
        <v>216889</v>
      </c>
      <c r="L94" s="84" t="s">
        <v>268</v>
      </c>
      <c r="M94" s="38" t="s">
        <v>269</v>
      </c>
      <c r="N94" s="84">
        <v>33968</v>
      </c>
      <c r="O94" s="84" t="s">
        <v>694</v>
      </c>
      <c r="P94" s="84">
        <v>51496</v>
      </c>
      <c r="Q94" s="38" t="s">
        <v>727</v>
      </c>
      <c r="R94" s="38" t="s">
        <v>272</v>
      </c>
      <c r="S94" s="84" t="s">
        <v>728</v>
      </c>
      <c r="T94" s="84" t="s">
        <v>728</v>
      </c>
      <c r="U94" s="84" t="s">
        <v>290</v>
      </c>
      <c r="V94" s="84" t="s">
        <v>275</v>
      </c>
      <c r="W94" s="84">
        <v>541</v>
      </c>
      <c r="X94" s="38" t="s">
        <v>291</v>
      </c>
      <c r="Y94" s="84">
        <v>354589199</v>
      </c>
      <c r="Z94" s="38" t="s">
        <v>729</v>
      </c>
      <c r="AA94" s="108" t="s">
        <v>730</v>
      </c>
      <c r="AB94" s="84">
        <v>73000</v>
      </c>
      <c r="AC94" s="108" t="s">
        <v>327</v>
      </c>
      <c r="AD94" s="84">
        <v>24</v>
      </c>
      <c r="AE94" s="84" t="s">
        <v>725</v>
      </c>
      <c r="AF94" s="84" t="s">
        <v>372</v>
      </c>
      <c r="AG94" s="108" t="s">
        <v>731</v>
      </c>
      <c r="AH94" s="84" t="s">
        <v>319</v>
      </c>
      <c r="AI94" s="108" t="s">
        <v>732</v>
      </c>
      <c r="AJ94" s="84">
        <v>3900</v>
      </c>
      <c r="AK94" s="84">
        <v>3900</v>
      </c>
      <c r="AL94" s="108" t="s">
        <v>670</v>
      </c>
      <c r="AM94" s="84">
        <v>51844.55</v>
      </c>
      <c r="AN94" s="112">
        <v>18355.45</v>
      </c>
      <c r="AO94" s="112">
        <v>70200</v>
      </c>
      <c r="AP94" s="112">
        <v>21155.45</v>
      </c>
      <c r="AQ94" s="112">
        <v>1582.55</v>
      </c>
      <c r="AR94" s="112">
        <v>22738</v>
      </c>
      <c r="AS94" s="112">
        <v>0</v>
      </c>
      <c r="AT94" s="112">
        <v>0</v>
      </c>
      <c r="AU94" s="112">
        <v>0</v>
      </c>
      <c r="AV94" s="84">
        <v>18</v>
      </c>
      <c r="AW94" s="84"/>
      <c r="AX94" s="84" t="s">
        <v>605</v>
      </c>
      <c r="AY94" s="108"/>
      <c r="AZ94" s="84"/>
      <c r="BA94" s="84"/>
      <c r="BB94" s="84" t="s">
        <v>534</v>
      </c>
      <c r="BC94" s="84"/>
      <c r="BD94" s="108"/>
      <c r="BE94" s="84">
        <v>0</v>
      </c>
      <c r="BF94" s="38" t="s">
        <v>728</v>
      </c>
      <c r="BG94" s="84"/>
      <c r="BH94" s="114" t="s">
        <v>535</v>
      </c>
      <c r="BI94" s="38" t="s">
        <v>110</v>
      </c>
      <c r="BJ94" s="85">
        <v>45875</v>
      </c>
      <c r="BK94" s="84"/>
      <c r="BL94" s="38" t="s">
        <v>115</v>
      </c>
      <c r="BM94" s="115" t="s">
        <v>130</v>
      </c>
      <c r="BN94" s="116" t="s">
        <v>200</v>
      </c>
      <c r="BO94" s="84" t="s">
        <v>246</v>
      </c>
      <c r="BP94" s="84">
        <v>0</v>
      </c>
      <c r="BQ94" s="117"/>
      <c r="BR94" s="118" t="s">
        <v>634</v>
      </c>
    </row>
    <row r="95" spans="1:70" s="113" customFormat="1" ht="15" customHeight="1" x14ac:dyDescent="0.3">
      <c r="A95" s="84">
        <v>91</v>
      </c>
      <c r="B95" s="38" t="s">
        <v>264</v>
      </c>
      <c r="C95" s="38" t="s">
        <v>265</v>
      </c>
      <c r="D95" s="38" t="s">
        <v>251</v>
      </c>
      <c r="E95" s="38" t="s">
        <v>250</v>
      </c>
      <c r="F95" s="38" t="s">
        <v>266</v>
      </c>
      <c r="G95" s="84" t="s">
        <v>247</v>
      </c>
      <c r="H95" s="38" t="s">
        <v>248</v>
      </c>
      <c r="I95" s="84">
        <v>216889</v>
      </c>
      <c r="J95" s="38" t="s">
        <v>470</v>
      </c>
      <c r="K95" s="84">
        <v>216889</v>
      </c>
      <c r="L95" s="84" t="s">
        <v>268</v>
      </c>
      <c r="M95" s="38" t="s">
        <v>269</v>
      </c>
      <c r="N95" s="84">
        <v>33968</v>
      </c>
      <c r="O95" s="84" t="s">
        <v>694</v>
      </c>
      <c r="P95" s="84">
        <v>51499</v>
      </c>
      <c r="Q95" s="38" t="s">
        <v>715</v>
      </c>
      <c r="R95" s="38" t="s">
        <v>272</v>
      </c>
      <c r="S95" s="84" t="s">
        <v>733</v>
      </c>
      <c r="T95" s="84" t="s">
        <v>733</v>
      </c>
      <c r="U95" s="84" t="s">
        <v>274</v>
      </c>
      <c r="V95" s="84" t="s">
        <v>275</v>
      </c>
      <c r="W95" s="84">
        <v>541</v>
      </c>
      <c r="X95" s="38" t="s">
        <v>291</v>
      </c>
      <c r="Y95" s="84">
        <v>354929106</v>
      </c>
      <c r="Z95" s="38" t="s">
        <v>734</v>
      </c>
      <c r="AA95" s="108" t="s">
        <v>609</v>
      </c>
      <c r="AB95" s="84">
        <v>42000</v>
      </c>
      <c r="AC95" s="108" t="s">
        <v>327</v>
      </c>
      <c r="AD95" s="84">
        <v>24</v>
      </c>
      <c r="AE95" s="84" t="s">
        <v>294</v>
      </c>
      <c r="AF95" s="84" t="s">
        <v>295</v>
      </c>
      <c r="AG95" s="108" t="s">
        <v>610</v>
      </c>
      <c r="AH95" s="84" t="s">
        <v>297</v>
      </c>
      <c r="AI95" s="108" t="s">
        <v>390</v>
      </c>
      <c r="AJ95" s="84">
        <v>2240</v>
      </c>
      <c r="AK95" s="84">
        <v>2240</v>
      </c>
      <c r="AL95" s="108" t="s">
        <v>571</v>
      </c>
      <c r="AM95" s="84">
        <v>27357.41</v>
      </c>
      <c r="AN95" s="112">
        <v>10722.59</v>
      </c>
      <c r="AO95" s="112">
        <v>38080</v>
      </c>
      <c r="AP95" s="112">
        <v>14642.59</v>
      </c>
      <c r="AQ95" s="112">
        <v>1296.4100000000001</v>
      </c>
      <c r="AR95" s="112">
        <v>15939</v>
      </c>
      <c r="AS95" s="112">
        <v>0</v>
      </c>
      <c r="AT95" s="112">
        <v>0</v>
      </c>
      <c r="AU95" s="112">
        <v>0</v>
      </c>
      <c r="AV95" s="84">
        <v>17</v>
      </c>
      <c r="AW95" s="84"/>
      <c r="AX95" s="84" t="s">
        <v>605</v>
      </c>
      <c r="AY95" s="108"/>
      <c r="AZ95" s="84"/>
      <c r="BA95" s="84"/>
      <c r="BB95" s="84" t="s">
        <v>534</v>
      </c>
      <c r="BC95" s="84"/>
      <c r="BD95" s="108"/>
      <c r="BE95" s="84">
        <v>0</v>
      </c>
      <c r="BF95" s="38" t="s">
        <v>733</v>
      </c>
      <c r="BG95" s="84"/>
      <c r="BH95" s="114" t="s">
        <v>535</v>
      </c>
      <c r="BI95" s="38" t="s">
        <v>110</v>
      </c>
      <c r="BJ95" s="85">
        <v>45875</v>
      </c>
      <c r="BK95" s="84"/>
      <c r="BL95" s="38" t="s">
        <v>115</v>
      </c>
      <c r="BM95" s="115" t="s">
        <v>130</v>
      </c>
      <c r="BN95" s="116" t="s">
        <v>200</v>
      </c>
      <c r="BO95" s="84" t="s">
        <v>246</v>
      </c>
      <c r="BP95" s="84">
        <v>0</v>
      </c>
      <c r="BQ95" s="117"/>
      <c r="BR95" s="118" t="s">
        <v>634</v>
      </c>
    </row>
    <row r="96" spans="1:70" s="113" customFormat="1" ht="15" customHeight="1" x14ac:dyDescent="0.3">
      <c r="A96" s="84">
        <v>92</v>
      </c>
      <c r="B96" s="38" t="s">
        <v>264</v>
      </c>
      <c r="C96" s="38" t="s">
        <v>265</v>
      </c>
      <c r="D96" s="38" t="s">
        <v>251</v>
      </c>
      <c r="E96" s="38" t="s">
        <v>250</v>
      </c>
      <c r="F96" s="38" t="s">
        <v>266</v>
      </c>
      <c r="G96" s="84" t="s">
        <v>247</v>
      </c>
      <c r="H96" s="38" t="s">
        <v>248</v>
      </c>
      <c r="I96" s="84">
        <v>216889</v>
      </c>
      <c r="J96" s="38" t="s">
        <v>470</v>
      </c>
      <c r="K96" s="84">
        <v>216889</v>
      </c>
      <c r="L96" s="84" t="s">
        <v>268</v>
      </c>
      <c r="M96" s="38" t="s">
        <v>269</v>
      </c>
      <c r="N96" s="84">
        <v>33968</v>
      </c>
      <c r="O96" s="84" t="s">
        <v>694</v>
      </c>
      <c r="P96" s="84">
        <v>51496</v>
      </c>
      <c r="Q96" s="38" t="s">
        <v>727</v>
      </c>
      <c r="R96" s="38" t="s">
        <v>272</v>
      </c>
      <c r="S96" s="84" t="s">
        <v>735</v>
      </c>
      <c r="T96" s="84" t="s">
        <v>735</v>
      </c>
      <c r="U96" s="84" t="s">
        <v>290</v>
      </c>
      <c r="V96" s="84" t="s">
        <v>275</v>
      </c>
      <c r="W96" s="84">
        <v>541</v>
      </c>
      <c r="X96" s="38" t="s">
        <v>291</v>
      </c>
      <c r="Y96" s="84">
        <v>355001126</v>
      </c>
      <c r="Z96" s="38" t="s">
        <v>736</v>
      </c>
      <c r="AA96" s="108" t="s">
        <v>737</v>
      </c>
      <c r="AB96" s="84">
        <v>72000</v>
      </c>
      <c r="AC96" s="108" t="s">
        <v>327</v>
      </c>
      <c r="AD96" s="84">
        <v>24</v>
      </c>
      <c r="AE96" s="84" t="s">
        <v>371</v>
      </c>
      <c r="AF96" s="84" t="s">
        <v>317</v>
      </c>
      <c r="AG96" s="108" t="s">
        <v>738</v>
      </c>
      <c r="AH96" s="84" t="s">
        <v>283</v>
      </c>
      <c r="AI96" s="108" t="s">
        <v>390</v>
      </c>
      <c r="AJ96" s="84">
        <v>3840</v>
      </c>
      <c r="AK96" s="84">
        <v>3840</v>
      </c>
      <c r="AL96" s="108" t="s">
        <v>670</v>
      </c>
      <c r="AM96" s="84">
        <v>47172.13</v>
      </c>
      <c r="AN96" s="112">
        <v>18107.87</v>
      </c>
      <c r="AO96" s="112">
        <v>65280</v>
      </c>
      <c r="AP96" s="112">
        <v>24827.87</v>
      </c>
      <c r="AQ96" s="112">
        <v>2179.13</v>
      </c>
      <c r="AR96" s="112">
        <v>27007</v>
      </c>
      <c r="AS96" s="112">
        <v>0</v>
      </c>
      <c r="AT96" s="112">
        <v>0</v>
      </c>
      <c r="AU96" s="112">
        <v>0</v>
      </c>
      <c r="AV96" s="84">
        <v>17</v>
      </c>
      <c r="AW96" s="84"/>
      <c r="AX96" s="84" t="s">
        <v>605</v>
      </c>
      <c r="AY96" s="108"/>
      <c r="AZ96" s="84"/>
      <c r="BA96" s="84"/>
      <c r="BB96" s="84" t="s">
        <v>534</v>
      </c>
      <c r="BC96" s="84"/>
      <c r="BD96" s="108"/>
      <c r="BE96" s="84">
        <v>0</v>
      </c>
      <c r="BF96" s="38" t="s">
        <v>735</v>
      </c>
      <c r="BG96" s="84"/>
      <c r="BH96" s="114" t="s">
        <v>535</v>
      </c>
      <c r="BI96" s="38" t="s">
        <v>110</v>
      </c>
      <c r="BJ96" s="85">
        <v>45875</v>
      </c>
      <c r="BK96" s="84"/>
      <c r="BL96" s="38" t="s">
        <v>115</v>
      </c>
      <c r="BM96" s="115" t="s">
        <v>130</v>
      </c>
      <c r="BN96" s="116" t="s">
        <v>200</v>
      </c>
      <c r="BO96" s="84" t="s">
        <v>246</v>
      </c>
      <c r="BP96" s="84">
        <v>0</v>
      </c>
      <c r="BQ96" s="117"/>
      <c r="BR96" s="118" t="s">
        <v>634</v>
      </c>
    </row>
    <row r="97" spans="1:70" s="113" customFormat="1" ht="15" customHeight="1" x14ac:dyDescent="0.3">
      <c r="A97" s="84">
        <v>93</v>
      </c>
      <c r="B97" s="38" t="s">
        <v>264</v>
      </c>
      <c r="C97" s="38" t="s">
        <v>265</v>
      </c>
      <c r="D97" s="38" t="s">
        <v>251</v>
      </c>
      <c r="E97" s="38" t="s">
        <v>250</v>
      </c>
      <c r="F97" s="38" t="s">
        <v>266</v>
      </c>
      <c r="G97" s="84" t="s">
        <v>247</v>
      </c>
      <c r="H97" s="38" t="s">
        <v>248</v>
      </c>
      <c r="I97" s="84">
        <v>216889</v>
      </c>
      <c r="J97" s="38" t="s">
        <v>470</v>
      </c>
      <c r="K97" s="84">
        <v>216889</v>
      </c>
      <c r="L97" s="84" t="s">
        <v>268</v>
      </c>
      <c r="M97" s="38" t="s">
        <v>269</v>
      </c>
      <c r="N97" s="84">
        <v>33968</v>
      </c>
      <c r="O97" s="84" t="s">
        <v>694</v>
      </c>
      <c r="P97" s="84">
        <v>51497</v>
      </c>
      <c r="Q97" s="38" t="s">
        <v>701</v>
      </c>
      <c r="R97" s="38" t="s">
        <v>272</v>
      </c>
      <c r="S97" s="84" t="s">
        <v>739</v>
      </c>
      <c r="T97" s="84" t="s">
        <v>739</v>
      </c>
      <c r="U97" s="84" t="s">
        <v>378</v>
      </c>
      <c r="V97" s="84" t="s">
        <v>275</v>
      </c>
      <c r="W97" s="84">
        <v>541</v>
      </c>
      <c r="X97" s="38" t="s">
        <v>291</v>
      </c>
      <c r="Y97" s="84">
        <v>356200141</v>
      </c>
      <c r="Z97" s="38" t="s">
        <v>740</v>
      </c>
      <c r="AA97" s="108" t="s">
        <v>411</v>
      </c>
      <c r="AB97" s="84">
        <v>42000</v>
      </c>
      <c r="AC97" s="108" t="s">
        <v>327</v>
      </c>
      <c r="AD97" s="84">
        <v>24</v>
      </c>
      <c r="AE97" s="84" t="s">
        <v>294</v>
      </c>
      <c r="AF97" s="84" t="s">
        <v>295</v>
      </c>
      <c r="AG97" s="108" t="s">
        <v>584</v>
      </c>
      <c r="AH97" s="84" t="s">
        <v>297</v>
      </c>
      <c r="AI97" s="108" t="s">
        <v>455</v>
      </c>
      <c r="AJ97" s="84">
        <v>2240</v>
      </c>
      <c r="AK97" s="84">
        <v>2240</v>
      </c>
      <c r="AL97" s="108" t="s">
        <v>285</v>
      </c>
      <c r="AM97" s="84">
        <v>23618.47</v>
      </c>
      <c r="AN97" s="112">
        <v>9981.5300000000007</v>
      </c>
      <c r="AO97" s="112">
        <v>33600</v>
      </c>
      <c r="AP97" s="112">
        <v>18381.53</v>
      </c>
      <c r="AQ97" s="112">
        <v>2023.47</v>
      </c>
      <c r="AR97" s="112">
        <v>20405</v>
      </c>
      <c r="AS97" s="112">
        <v>0</v>
      </c>
      <c r="AT97" s="112">
        <v>0</v>
      </c>
      <c r="AU97" s="112">
        <v>0</v>
      </c>
      <c r="AV97" s="84">
        <v>15</v>
      </c>
      <c r="AW97" s="84"/>
      <c r="AX97" s="84" t="s">
        <v>605</v>
      </c>
      <c r="AY97" s="108"/>
      <c r="AZ97" s="84"/>
      <c r="BA97" s="84"/>
      <c r="BB97" s="84" t="s">
        <v>534</v>
      </c>
      <c r="BC97" s="84"/>
      <c r="BD97" s="108"/>
      <c r="BE97" s="84">
        <v>0</v>
      </c>
      <c r="BF97" s="38" t="s">
        <v>739</v>
      </c>
      <c r="BG97" s="84"/>
      <c r="BH97" s="114" t="s">
        <v>535</v>
      </c>
      <c r="BI97" s="38" t="s">
        <v>110</v>
      </c>
      <c r="BJ97" s="85">
        <v>45875</v>
      </c>
      <c r="BK97" s="84"/>
      <c r="BL97" s="38" t="s">
        <v>114</v>
      </c>
      <c r="BM97" s="115" t="s">
        <v>119</v>
      </c>
      <c r="BN97" s="116" t="s">
        <v>199</v>
      </c>
      <c r="BO97" s="84" t="s">
        <v>245</v>
      </c>
      <c r="BP97" s="84">
        <v>0</v>
      </c>
      <c r="BQ97" s="117"/>
      <c r="BR97" s="118" t="s">
        <v>633</v>
      </c>
    </row>
    <row r="98" spans="1:70" s="113" customFormat="1" ht="15" customHeight="1" x14ac:dyDescent="0.3">
      <c r="A98" s="84">
        <v>94</v>
      </c>
      <c r="B98" s="38" t="s">
        <v>264</v>
      </c>
      <c r="C98" s="38" t="s">
        <v>265</v>
      </c>
      <c r="D98" s="38" t="s">
        <v>251</v>
      </c>
      <c r="E98" s="38" t="s">
        <v>250</v>
      </c>
      <c r="F98" s="38" t="s">
        <v>266</v>
      </c>
      <c r="G98" s="84" t="s">
        <v>247</v>
      </c>
      <c r="H98" s="38" t="s">
        <v>248</v>
      </c>
      <c r="I98" s="84">
        <v>216889</v>
      </c>
      <c r="J98" s="38" t="s">
        <v>470</v>
      </c>
      <c r="K98" s="84">
        <v>216889</v>
      </c>
      <c r="L98" s="84" t="s">
        <v>268</v>
      </c>
      <c r="M98" s="38" t="s">
        <v>269</v>
      </c>
      <c r="N98" s="84">
        <v>33968</v>
      </c>
      <c r="O98" s="84" t="s">
        <v>694</v>
      </c>
      <c r="P98" s="84">
        <v>835515</v>
      </c>
      <c r="Q98" s="38" t="s">
        <v>695</v>
      </c>
      <c r="R98" s="38" t="s">
        <v>410</v>
      </c>
      <c r="S98" s="84" t="s">
        <v>696</v>
      </c>
      <c r="T98" s="84" t="s">
        <v>696</v>
      </c>
      <c r="U98" s="84" t="s">
        <v>300</v>
      </c>
      <c r="V98" s="84" t="s">
        <v>275</v>
      </c>
      <c r="W98" s="84">
        <v>0</v>
      </c>
      <c r="X98" s="38" t="s">
        <v>291</v>
      </c>
      <c r="Y98" s="84">
        <v>356295013</v>
      </c>
      <c r="Z98" s="38" t="s">
        <v>697</v>
      </c>
      <c r="AA98" s="108" t="s">
        <v>741</v>
      </c>
      <c r="AB98" s="84">
        <v>30000</v>
      </c>
      <c r="AC98" s="108" t="s">
        <v>327</v>
      </c>
      <c r="AD98" s="84">
        <v>18</v>
      </c>
      <c r="AE98" s="84" t="s">
        <v>412</v>
      </c>
      <c r="AF98" s="84" t="s">
        <v>295</v>
      </c>
      <c r="AG98" s="108" t="s">
        <v>699</v>
      </c>
      <c r="AH98" s="84" t="s">
        <v>297</v>
      </c>
      <c r="AI98" s="108" t="s">
        <v>455</v>
      </c>
      <c r="AJ98" s="84">
        <v>2020</v>
      </c>
      <c r="AK98" s="84">
        <v>2020</v>
      </c>
      <c r="AL98" s="108" t="s">
        <v>670</v>
      </c>
      <c r="AM98" s="84">
        <v>24412.39</v>
      </c>
      <c r="AN98" s="112">
        <v>5887.61</v>
      </c>
      <c r="AO98" s="112">
        <v>30300</v>
      </c>
      <c r="AP98" s="112">
        <v>5587.61</v>
      </c>
      <c r="AQ98" s="112">
        <v>239.39</v>
      </c>
      <c r="AR98" s="112">
        <v>5827</v>
      </c>
      <c r="AS98" s="112">
        <v>0</v>
      </c>
      <c r="AT98" s="112">
        <v>0</v>
      </c>
      <c r="AU98" s="112">
        <v>0</v>
      </c>
      <c r="AV98" s="84">
        <v>15</v>
      </c>
      <c r="AW98" s="84"/>
      <c r="AX98" s="84" t="s">
        <v>605</v>
      </c>
      <c r="AY98" s="108"/>
      <c r="AZ98" s="84"/>
      <c r="BA98" s="84"/>
      <c r="BB98" s="84" t="s">
        <v>534</v>
      </c>
      <c r="BC98" s="84"/>
      <c r="BD98" s="108"/>
      <c r="BE98" s="84">
        <v>0</v>
      </c>
      <c r="BF98" s="38" t="s">
        <v>696</v>
      </c>
      <c r="BG98" s="84"/>
      <c r="BH98" s="114" t="s">
        <v>535</v>
      </c>
      <c r="BI98" s="38" t="s">
        <v>110</v>
      </c>
      <c r="BJ98" s="85">
        <v>45875</v>
      </c>
      <c r="BK98" s="84"/>
      <c r="BL98" s="38" t="s">
        <v>115</v>
      </c>
      <c r="BM98" s="115" t="s">
        <v>130</v>
      </c>
      <c r="BN98" s="116" t="s">
        <v>200</v>
      </c>
      <c r="BO98" s="84" t="s">
        <v>246</v>
      </c>
      <c r="BP98" s="84">
        <v>0</v>
      </c>
      <c r="BQ98" s="117"/>
      <c r="BR98" s="118" t="s">
        <v>634</v>
      </c>
    </row>
    <row r="99" spans="1:70" s="113" customFormat="1" ht="15" customHeight="1" x14ac:dyDescent="0.3">
      <c r="A99" s="84">
        <v>95</v>
      </c>
      <c r="B99" s="38" t="s">
        <v>264</v>
      </c>
      <c r="C99" s="38" t="s">
        <v>265</v>
      </c>
      <c r="D99" s="38" t="s">
        <v>251</v>
      </c>
      <c r="E99" s="38" t="s">
        <v>250</v>
      </c>
      <c r="F99" s="38" t="s">
        <v>266</v>
      </c>
      <c r="G99" s="84" t="s">
        <v>247</v>
      </c>
      <c r="H99" s="38" t="s">
        <v>248</v>
      </c>
      <c r="I99" s="84">
        <v>216889</v>
      </c>
      <c r="J99" s="38" t="s">
        <v>470</v>
      </c>
      <c r="K99" s="84">
        <v>216889</v>
      </c>
      <c r="L99" s="84" t="s">
        <v>268</v>
      </c>
      <c r="M99" s="38" t="s">
        <v>269</v>
      </c>
      <c r="N99" s="84">
        <v>33968</v>
      </c>
      <c r="O99" s="84" t="s">
        <v>694</v>
      </c>
      <c r="P99" s="84">
        <v>51499</v>
      </c>
      <c r="Q99" s="38" t="s">
        <v>715</v>
      </c>
      <c r="R99" s="38" t="s">
        <v>272</v>
      </c>
      <c r="S99" s="84" t="s">
        <v>742</v>
      </c>
      <c r="T99" s="84" t="s">
        <v>742</v>
      </c>
      <c r="U99" s="84" t="s">
        <v>290</v>
      </c>
      <c r="V99" s="84" t="s">
        <v>275</v>
      </c>
      <c r="W99" s="84">
        <v>0</v>
      </c>
      <c r="X99" s="38" t="s">
        <v>291</v>
      </c>
      <c r="Y99" s="84">
        <v>356358172</v>
      </c>
      <c r="Z99" s="38" t="s">
        <v>579</v>
      </c>
      <c r="AA99" s="108" t="s">
        <v>743</v>
      </c>
      <c r="AB99" s="84">
        <v>72000</v>
      </c>
      <c r="AC99" s="108" t="s">
        <v>327</v>
      </c>
      <c r="AD99" s="84">
        <v>24</v>
      </c>
      <c r="AE99" s="84" t="s">
        <v>371</v>
      </c>
      <c r="AF99" s="84" t="s">
        <v>281</v>
      </c>
      <c r="AG99" s="108" t="s">
        <v>744</v>
      </c>
      <c r="AH99" s="84" t="s">
        <v>283</v>
      </c>
      <c r="AI99" s="108" t="s">
        <v>455</v>
      </c>
      <c r="AJ99" s="84">
        <v>3840</v>
      </c>
      <c r="AK99" s="84">
        <v>3840</v>
      </c>
      <c r="AL99" s="108" t="s">
        <v>285</v>
      </c>
      <c r="AM99" s="84">
        <v>41213.370000000003</v>
      </c>
      <c r="AN99" s="112">
        <v>16386.63</v>
      </c>
      <c r="AO99" s="112">
        <v>57600</v>
      </c>
      <c r="AP99" s="112">
        <v>30786.63</v>
      </c>
      <c r="AQ99" s="112">
        <v>3322.37</v>
      </c>
      <c r="AR99" s="112">
        <v>34109</v>
      </c>
      <c r="AS99" s="112">
        <v>0</v>
      </c>
      <c r="AT99" s="112">
        <v>0</v>
      </c>
      <c r="AU99" s="112">
        <v>0</v>
      </c>
      <c r="AV99" s="84">
        <v>15</v>
      </c>
      <c r="AW99" s="84"/>
      <c r="AX99" s="84" t="s">
        <v>605</v>
      </c>
      <c r="AY99" s="108"/>
      <c r="AZ99" s="84"/>
      <c r="BA99" s="84"/>
      <c r="BB99" s="84" t="s">
        <v>534</v>
      </c>
      <c r="BC99" s="84"/>
      <c r="BD99" s="108"/>
      <c r="BE99" s="84">
        <v>0</v>
      </c>
      <c r="BF99" s="38" t="s">
        <v>742</v>
      </c>
      <c r="BG99" s="84"/>
      <c r="BH99" s="114" t="s">
        <v>535</v>
      </c>
      <c r="BI99" s="38" t="s">
        <v>110</v>
      </c>
      <c r="BJ99" s="85">
        <v>45875</v>
      </c>
      <c r="BK99" s="84"/>
      <c r="BL99" s="38" t="s">
        <v>114</v>
      </c>
      <c r="BM99" s="115" t="s">
        <v>119</v>
      </c>
      <c r="BN99" s="116" t="s">
        <v>199</v>
      </c>
      <c r="BO99" s="84" t="s">
        <v>245</v>
      </c>
      <c r="BP99" s="84">
        <v>0</v>
      </c>
      <c r="BQ99" s="117"/>
      <c r="BR99" s="118" t="s">
        <v>633</v>
      </c>
    </row>
    <row r="100" spans="1:70" s="113" customFormat="1" ht="15" customHeight="1" x14ac:dyDescent="0.3">
      <c r="A100" s="84">
        <v>96</v>
      </c>
      <c r="B100" s="38" t="s">
        <v>264</v>
      </c>
      <c r="C100" s="38" t="s">
        <v>265</v>
      </c>
      <c r="D100" s="38" t="s">
        <v>251</v>
      </c>
      <c r="E100" s="38" t="s">
        <v>250</v>
      </c>
      <c r="F100" s="38" t="s">
        <v>266</v>
      </c>
      <c r="G100" s="84" t="s">
        <v>247</v>
      </c>
      <c r="H100" s="38" t="s">
        <v>248</v>
      </c>
      <c r="I100" s="84">
        <v>216889</v>
      </c>
      <c r="J100" s="38" t="s">
        <v>470</v>
      </c>
      <c r="K100" s="84">
        <v>216889</v>
      </c>
      <c r="L100" s="84" t="s">
        <v>268</v>
      </c>
      <c r="M100" s="38" t="s">
        <v>269</v>
      </c>
      <c r="N100" s="84">
        <v>33968</v>
      </c>
      <c r="O100" s="84" t="s">
        <v>694</v>
      </c>
      <c r="P100" s="84">
        <v>51497</v>
      </c>
      <c r="Q100" s="38" t="s">
        <v>701</v>
      </c>
      <c r="R100" s="38" t="s">
        <v>410</v>
      </c>
      <c r="S100" s="84" t="s">
        <v>745</v>
      </c>
      <c r="T100" s="84" t="s">
        <v>745</v>
      </c>
      <c r="U100" s="84" t="s">
        <v>300</v>
      </c>
      <c r="V100" s="84" t="s">
        <v>275</v>
      </c>
      <c r="W100" s="84">
        <v>0</v>
      </c>
      <c r="X100" s="38" t="s">
        <v>291</v>
      </c>
      <c r="Y100" s="84">
        <v>356422438</v>
      </c>
      <c r="Z100" s="38" t="s">
        <v>746</v>
      </c>
      <c r="AA100" s="108" t="s">
        <v>747</v>
      </c>
      <c r="AB100" s="84">
        <v>40000</v>
      </c>
      <c r="AC100" s="108" t="s">
        <v>327</v>
      </c>
      <c r="AD100" s="84">
        <v>18</v>
      </c>
      <c r="AE100" s="84" t="s">
        <v>412</v>
      </c>
      <c r="AF100" s="84" t="s">
        <v>372</v>
      </c>
      <c r="AG100" s="108" t="s">
        <v>748</v>
      </c>
      <c r="AH100" s="84" t="s">
        <v>319</v>
      </c>
      <c r="AI100" s="108" t="s">
        <v>687</v>
      </c>
      <c r="AJ100" s="84">
        <v>2690</v>
      </c>
      <c r="AK100" s="84">
        <v>2690</v>
      </c>
      <c r="AL100" s="108" t="s">
        <v>285</v>
      </c>
      <c r="AM100" s="84">
        <v>29203.78</v>
      </c>
      <c r="AN100" s="112">
        <v>8456.2199999999993</v>
      </c>
      <c r="AO100" s="112">
        <v>37660</v>
      </c>
      <c r="AP100" s="112">
        <v>10796.22</v>
      </c>
      <c r="AQ100" s="112">
        <v>609.78</v>
      </c>
      <c r="AR100" s="112">
        <v>11406</v>
      </c>
      <c r="AS100" s="112">
        <v>0</v>
      </c>
      <c r="AT100" s="112">
        <v>0</v>
      </c>
      <c r="AU100" s="112">
        <v>0</v>
      </c>
      <c r="AV100" s="84">
        <v>14</v>
      </c>
      <c r="AW100" s="84"/>
      <c r="AX100" s="84" t="s">
        <v>605</v>
      </c>
      <c r="AY100" s="108"/>
      <c r="AZ100" s="84"/>
      <c r="BA100" s="84"/>
      <c r="BB100" s="84" t="s">
        <v>534</v>
      </c>
      <c r="BC100" s="84"/>
      <c r="BD100" s="108"/>
      <c r="BE100" s="84">
        <v>0</v>
      </c>
      <c r="BF100" s="38" t="s">
        <v>745</v>
      </c>
      <c r="BG100" s="84"/>
      <c r="BH100" s="114" t="s">
        <v>535</v>
      </c>
      <c r="BI100" s="38" t="s">
        <v>110</v>
      </c>
      <c r="BJ100" s="85">
        <v>45875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245</v>
      </c>
      <c r="BP100" s="84">
        <v>0</v>
      </c>
      <c r="BQ100" s="117"/>
      <c r="BR100" s="118" t="s">
        <v>633</v>
      </c>
    </row>
    <row r="101" spans="1:70" s="113" customFormat="1" ht="15" customHeight="1" x14ac:dyDescent="0.3">
      <c r="A101" s="84">
        <v>97</v>
      </c>
      <c r="B101" s="38" t="s">
        <v>264</v>
      </c>
      <c r="C101" s="38" t="s">
        <v>265</v>
      </c>
      <c r="D101" s="38" t="s">
        <v>251</v>
      </c>
      <c r="E101" s="38" t="s">
        <v>250</v>
      </c>
      <c r="F101" s="38" t="s">
        <v>266</v>
      </c>
      <c r="G101" s="84" t="s">
        <v>247</v>
      </c>
      <c r="H101" s="38" t="s">
        <v>248</v>
      </c>
      <c r="I101" s="84">
        <v>216889</v>
      </c>
      <c r="J101" s="38" t="s">
        <v>470</v>
      </c>
      <c r="K101" s="84">
        <v>216889</v>
      </c>
      <c r="L101" s="84" t="s">
        <v>268</v>
      </c>
      <c r="M101" s="38" t="s">
        <v>269</v>
      </c>
      <c r="N101" s="84">
        <v>33968</v>
      </c>
      <c r="O101" s="84" t="s">
        <v>694</v>
      </c>
      <c r="P101" s="84">
        <v>51499</v>
      </c>
      <c r="Q101" s="38" t="s">
        <v>715</v>
      </c>
      <c r="R101" s="38" t="s">
        <v>272</v>
      </c>
      <c r="S101" s="84" t="s">
        <v>749</v>
      </c>
      <c r="T101" s="84" t="s">
        <v>749</v>
      </c>
      <c r="U101" s="84" t="s">
        <v>383</v>
      </c>
      <c r="V101" s="84" t="s">
        <v>275</v>
      </c>
      <c r="W101" s="84">
        <v>0</v>
      </c>
      <c r="X101" s="38" t="s">
        <v>291</v>
      </c>
      <c r="Y101" s="84">
        <v>356764999</v>
      </c>
      <c r="Z101" s="38" t="s">
        <v>360</v>
      </c>
      <c r="AA101" s="108" t="s">
        <v>483</v>
      </c>
      <c r="AB101" s="84">
        <v>42000</v>
      </c>
      <c r="AC101" s="108" t="s">
        <v>327</v>
      </c>
      <c r="AD101" s="84">
        <v>24</v>
      </c>
      <c r="AE101" s="84" t="s">
        <v>371</v>
      </c>
      <c r="AF101" s="84" t="s">
        <v>317</v>
      </c>
      <c r="AG101" s="108" t="s">
        <v>744</v>
      </c>
      <c r="AH101" s="84" t="s">
        <v>283</v>
      </c>
      <c r="AI101" s="108" t="s">
        <v>687</v>
      </c>
      <c r="AJ101" s="84">
        <v>2240</v>
      </c>
      <c r="AK101" s="84">
        <v>2240</v>
      </c>
      <c r="AL101" s="108" t="s">
        <v>285</v>
      </c>
      <c r="AM101" s="84">
        <v>22343.03</v>
      </c>
      <c r="AN101" s="112">
        <v>9016.9699999999993</v>
      </c>
      <c r="AO101" s="112">
        <v>31360</v>
      </c>
      <c r="AP101" s="112">
        <v>19656.97</v>
      </c>
      <c r="AQ101" s="112">
        <v>2326.0300000000002</v>
      </c>
      <c r="AR101" s="112">
        <v>21983</v>
      </c>
      <c r="AS101" s="112">
        <v>0</v>
      </c>
      <c r="AT101" s="112">
        <v>0</v>
      </c>
      <c r="AU101" s="112">
        <v>0</v>
      </c>
      <c r="AV101" s="84">
        <v>14</v>
      </c>
      <c r="AW101" s="84"/>
      <c r="AX101" s="84" t="s">
        <v>605</v>
      </c>
      <c r="AY101" s="108"/>
      <c r="AZ101" s="84"/>
      <c r="BA101" s="84"/>
      <c r="BB101" s="84" t="s">
        <v>534</v>
      </c>
      <c r="BC101" s="84"/>
      <c r="BD101" s="108"/>
      <c r="BE101" s="84">
        <v>0</v>
      </c>
      <c r="BF101" s="38" t="s">
        <v>749</v>
      </c>
      <c r="BG101" s="84"/>
      <c r="BH101" s="114" t="s">
        <v>535</v>
      </c>
      <c r="BI101" s="38" t="s">
        <v>110</v>
      </c>
      <c r="BJ101" s="85">
        <v>45875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246</v>
      </c>
      <c r="BP101" s="84">
        <v>0</v>
      </c>
      <c r="BQ101" s="117"/>
      <c r="BR101" s="118" t="s">
        <v>634</v>
      </c>
    </row>
    <row r="102" spans="1:70" s="113" customFormat="1" ht="15" customHeight="1" x14ac:dyDescent="0.3">
      <c r="A102" s="84">
        <v>98</v>
      </c>
      <c r="B102" s="38" t="s">
        <v>264</v>
      </c>
      <c r="C102" s="38" t="s">
        <v>265</v>
      </c>
      <c r="D102" s="38" t="s">
        <v>251</v>
      </c>
      <c r="E102" s="38" t="s">
        <v>250</v>
      </c>
      <c r="F102" s="38" t="s">
        <v>266</v>
      </c>
      <c r="G102" s="84" t="s">
        <v>247</v>
      </c>
      <c r="H102" s="38" t="s">
        <v>248</v>
      </c>
      <c r="I102" s="84">
        <v>216889</v>
      </c>
      <c r="J102" s="38" t="s">
        <v>470</v>
      </c>
      <c r="K102" s="84">
        <v>216889</v>
      </c>
      <c r="L102" s="84" t="s">
        <v>268</v>
      </c>
      <c r="M102" s="38" t="s">
        <v>269</v>
      </c>
      <c r="N102" s="84">
        <v>33968</v>
      </c>
      <c r="O102" s="84" t="s">
        <v>694</v>
      </c>
      <c r="P102" s="84">
        <v>51497</v>
      </c>
      <c r="Q102" s="38" t="s">
        <v>701</v>
      </c>
      <c r="R102" s="38" t="s">
        <v>410</v>
      </c>
      <c r="S102" s="84" t="s">
        <v>750</v>
      </c>
      <c r="T102" s="84" t="s">
        <v>750</v>
      </c>
      <c r="U102" s="84" t="s">
        <v>300</v>
      </c>
      <c r="V102" s="84" t="s">
        <v>275</v>
      </c>
      <c r="W102" s="84">
        <v>0</v>
      </c>
      <c r="X102" s="38" t="s">
        <v>291</v>
      </c>
      <c r="Y102" s="84">
        <v>357534466</v>
      </c>
      <c r="Z102" s="38" t="s">
        <v>751</v>
      </c>
      <c r="AA102" s="108" t="s">
        <v>500</v>
      </c>
      <c r="AB102" s="84">
        <v>30000</v>
      </c>
      <c r="AC102" s="108" t="s">
        <v>327</v>
      </c>
      <c r="AD102" s="84">
        <v>18</v>
      </c>
      <c r="AE102" s="84" t="s">
        <v>501</v>
      </c>
      <c r="AF102" s="84" t="s">
        <v>372</v>
      </c>
      <c r="AG102" s="108" t="s">
        <v>731</v>
      </c>
      <c r="AH102" s="84" t="s">
        <v>319</v>
      </c>
      <c r="AI102" s="108" t="s">
        <v>752</v>
      </c>
      <c r="AJ102" s="84">
        <v>2020</v>
      </c>
      <c r="AK102" s="84">
        <v>2020</v>
      </c>
      <c r="AL102" s="108" t="s">
        <v>753</v>
      </c>
      <c r="AM102" s="84">
        <v>18721.11</v>
      </c>
      <c r="AN102" s="112">
        <v>5518.89</v>
      </c>
      <c r="AO102" s="112">
        <v>24240</v>
      </c>
      <c r="AP102" s="112">
        <v>11278.89</v>
      </c>
      <c r="AQ102" s="112">
        <v>864.11</v>
      </c>
      <c r="AR102" s="112">
        <v>12143</v>
      </c>
      <c r="AS102" s="112">
        <v>0</v>
      </c>
      <c r="AT102" s="112">
        <v>0</v>
      </c>
      <c r="AU102" s="112">
        <v>0</v>
      </c>
      <c r="AV102" s="84">
        <v>12</v>
      </c>
      <c r="AW102" s="84"/>
      <c r="AX102" s="84" t="s">
        <v>605</v>
      </c>
      <c r="AY102" s="108"/>
      <c r="AZ102" s="84"/>
      <c r="BA102" s="84"/>
      <c r="BB102" s="84" t="s">
        <v>534</v>
      </c>
      <c r="BC102" s="84"/>
      <c r="BD102" s="108"/>
      <c r="BE102" s="84">
        <v>0</v>
      </c>
      <c r="BF102" s="38" t="s">
        <v>750</v>
      </c>
      <c r="BG102" s="84"/>
      <c r="BH102" s="114" t="s">
        <v>535</v>
      </c>
      <c r="BI102" s="38" t="s">
        <v>110</v>
      </c>
      <c r="BJ102" s="85">
        <v>45875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246</v>
      </c>
      <c r="BP102" s="84">
        <v>0</v>
      </c>
      <c r="BQ102" s="117"/>
      <c r="BR102" s="118" t="s">
        <v>634</v>
      </c>
    </row>
    <row r="103" spans="1:70" s="113" customFormat="1" ht="15" customHeight="1" x14ac:dyDescent="0.3">
      <c r="A103" s="84">
        <v>99</v>
      </c>
      <c r="B103" s="38" t="s">
        <v>264</v>
      </c>
      <c r="C103" s="38" t="s">
        <v>265</v>
      </c>
      <c r="D103" s="38" t="s">
        <v>251</v>
      </c>
      <c r="E103" s="38" t="s">
        <v>250</v>
      </c>
      <c r="F103" s="38" t="s">
        <v>266</v>
      </c>
      <c r="G103" s="84" t="s">
        <v>247</v>
      </c>
      <c r="H103" s="38" t="s">
        <v>248</v>
      </c>
      <c r="I103" s="84">
        <v>216889</v>
      </c>
      <c r="J103" s="38" t="s">
        <v>470</v>
      </c>
      <c r="K103" s="84">
        <v>216889</v>
      </c>
      <c r="L103" s="84" t="s">
        <v>268</v>
      </c>
      <c r="M103" s="38" t="s">
        <v>269</v>
      </c>
      <c r="N103" s="84">
        <v>33968</v>
      </c>
      <c r="O103" s="84" t="s">
        <v>694</v>
      </c>
      <c r="P103" s="84">
        <v>51496</v>
      </c>
      <c r="Q103" s="38" t="s">
        <v>727</v>
      </c>
      <c r="R103" s="38" t="s">
        <v>272</v>
      </c>
      <c r="S103" s="84" t="s">
        <v>754</v>
      </c>
      <c r="T103" s="84" t="s">
        <v>754</v>
      </c>
      <c r="U103" s="84" t="s">
        <v>290</v>
      </c>
      <c r="V103" s="84" t="s">
        <v>275</v>
      </c>
      <c r="W103" s="84">
        <v>0</v>
      </c>
      <c r="X103" s="38" t="s">
        <v>291</v>
      </c>
      <c r="Y103" s="84">
        <v>358577756</v>
      </c>
      <c r="Z103" s="38" t="s">
        <v>439</v>
      </c>
      <c r="AA103" s="108" t="s">
        <v>755</v>
      </c>
      <c r="AB103" s="84">
        <v>70000</v>
      </c>
      <c r="AC103" s="108" t="s">
        <v>327</v>
      </c>
      <c r="AD103" s="84">
        <v>24</v>
      </c>
      <c r="AE103" s="84" t="s">
        <v>725</v>
      </c>
      <c r="AF103" s="84" t="s">
        <v>317</v>
      </c>
      <c r="AG103" s="108" t="s">
        <v>756</v>
      </c>
      <c r="AH103" s="84" t="s">
        <v>283</v>
      </c>
      <c r="AI103" s="108" t="s">
        <v>757</v>
      </c>
      <c r="AJ103" s="84">
        <v>3710</v>
      </c>
      <c r="AK103" s="84">
        <v>3710</v>
      </c>
      <c r="AL103" s="108" t="s">
        <v>285</v>
      </c>
      <c r="AM103" s="84">
        <v>16979.060000000001</v>
      </c>
      <c r="AN103" s="112">
        <v>8990.94</v>
      </c>
      <c r="AO103" s="112">
        <v>25970</v>
      </c>
      <c r="AP103" s="112">
        <v>53020.94</v>
      </c>
      <c r="AQ103" s="112">
        <v>10299.06</v>
      </c>
      <c r="AR103" s="112">
        <v>63320</v>
      </c>
      <c r="AS103" s="112">
        <v>0</v>
      </c>
      <c r="AT103" s="112">
        <v>0</v>
      </c>
      <c r="AU103" s="112">
        <v>0</v>
      </c>
      <c r="AV103" s="84">
        <v>7</v>
      </c>
      <c r="AW103" s="84"/>
      <c r="AX103" s="84" t="s">
        <v>605</v>
      </c>
      <c r="AY103" s="108"/>
      <c r="AZ103" s="84"/>
      <c r="BA103" s="84"/>
      <c r="BB103" s="84" t="s">
        <v>534</v>
      </c>
      <c r="BC103" s="84"/>
      <c r="BD103" s="108"/>
      <c r="BE103" s="84">
        <v>0</v>
      </c>
      <c r="BF103" s="38" t="s">
        <v>754</v>
      </c>
      <c r="BG103" s="84"/>
      <c r="BH103" s="114" t="s">
        <v>535</v>
      </c>
      <c r="BI103" s="38" t="s">
        <v>110</v>
      </c>
      <c r="BJ103" s="85">
        <v>45875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245</v>
      </c>
      <c r="BP103" s="84">
        <v>0</v>
      </c>
      <c r="BQ103" s="117"/>
      <c r="BR103" s="118" t="s">
        <v>633</v>
      </c>
    </row>
    <row r="104" spans="1:70" s="113" customFormat="1" ht="15" customHeight="1" x14ac:dyDescent="0.3">
      <c r="A104" s="84">
        <v>100</v>
      </c>
      <c r="B104" s="38" t="s">
        <v>264</v>
      </c>
      <c r="C104" s="38" t="s">
        <v>265</v>
      </c>
      <c r="D104" s="38" t="s">
        <v>251</v>
      </c>
      <c r="E104" s="38" t="s">
        <v>250</v>
      </c>
      <c r="F104" s="38" t="s">
        <v>266</v>
      </c>
      <c r="G104" s="84" t="s">
        <v>247</v>
      </c>
      <c r="H104" s="38" t="s">
        <v>248</v>
      </c>
      <c r="I104" s="84">
        <v>216889</v>
      </c>
      <c r="J104" s="38" t="s">
        <v>470</v>
      </c>
      <c r="K104" s="84">
        <v>216889</v>
      </c>
      <c r="L104" s="84" t="s">
        <v>268</v>
      </c>
      <c r="M104" s="38" t="s">
        <v>269</v>
      </c>
      <c r="N104" s="84">
        <v>33968</v>
      </c>
      <c r="O104" s="84" t="s">
        <v>694</v>
      </c>
      <c r="P104" s="84">
        <v>51496</v>
      </c>
      <c r="Q104" s="38" t="s">
        <v>727</v>
      </c>
      <c r="R104" s="38" t="s">
        <v>272</v>
      </c>
      <c r="S104" s="84" t="s">
        <v>758</v>
      </c>
      <c r="T104" s="84" t="s">
        <v>758</v>
      </c>
      <c r="U104" s="84" t="s">
        <v>290</v>
      </c>
      <c r="V104" s="84" t="s">
        <v>275</v>
      </c>
      <c r="W104" s="84">
        <v>0</v>
      </c>
      <c r="X104" s="38" t="s">
        <v>291</v>
      </c>
      <c r="Y104" s="84">
        <v>358713757</v>
      </c>
      <c r="Z104" s="38" t="s">
        <v>656</v>
      </c>
      <c r="AA104" s="108" t="s">
        <v>759</v>
      </c>
      <c r="AB104" s="84">
        <v>69000</v>
      </c>
      <c r="AC104" s="108" t="s">
        <v>327</v>
      </c>
      <c r="AD104" s="84">
        <v>24</v>
      </c>
      <c r="AE104" s="84" t="s">
        <v>760</v>
      </c>
      <c r="AF104" s="84" t="s">
        <v>372</v>
      </c>
      <c r="AG104" s="108" t="s">
        <v>761</v>
      </c>
      <c r="AH104" s="84" t="s">
        <v>319</v>
      </c>
      <c r="AI104" s="108" t="s">
        <v>757</v>
      </c>
      <c r="AJ104" s="84">
        <v>3640</v>
      </c>
      <c r="AK104" s="84">
        <v>3640</v>
      </c>
      <c r="AL104" s="108" t="s">
        <v>670</v>
      </c>
      <c r="AM104" s="84">
        <v>16552.52</v>
      </c>
      <c r="AN104" s="112">
        <v>8927.48</v>
      </c>
      <c r="AO104" s="112">
        <v>25480</v>
      </c>
      <c r="AP104" s="112">
        <v>52447.48</v>
      </c>
      <c r="AQ104" s="112">
        <v>10017.52</v>
      </c>
      <c r="AR104" s="112">
        <v>62465</v>
      </c>
      <c r="AS104" s="112">
        <v>0</v>
      </c>
      <c r="AT104" s="112">
        <v>0</v>
      </c>
      <c r="AU104" s="112">
        <v>0</v>
      </c>
      <c r="AV104" s="84">
        <v>7</v>
      </c>
      <c r="AW104" s="84"/>
      <c r="AX104" s="84" t="s">
        <v>605</v>
      </c>
      <c r="AY104" s="108"/>
      <c r="AZ104" s="84"/>
      <c r="BA104" s="84"/>
      <c r="BB104" s="84" t="s">
        <v>534</v>
      </c>
      <c r="BC104" s="84"/>
      <c r="BD104" s="108"/>
      <c r="BE104" s="84">
        <v>0</v>
      </c>
      <c r="BF104" s="38" t="s">
        <v>758</v>
      </c>
      <c r="BG104" s="84"/>
      <c r="BH104" s="114" t="s">
        <v>535</v>
      </c>
      <c r="BI104" s="38" t="s">
        <v>110</v>
      </c>
      <c r="BJ104" s="85">
        <v>45875</v>
      </c>
      <c r="BK104" s="84"/>
      <c r="BL104" s="38" t="s">
        <v>115</v>
      </c>
      <c r="BM104" s="115" t="s">
        <v>130</v>
      </c>
      <c r="BN104" s="116" t="s">
        <v>200</v>
      </c>
      <c r="BO104" s="84" t="s">
        <v>246</v>
      </c>
      <c r="BP104" s="84">
        <v>0</v>
      </c>
      <c r="BQ104" s="117"/>
      <c r="BR104" s="118" t="s">
        <v>634</v>
      </c>
    </row>
    <row r="105" spans="1:70" s="113" customFormat="1" ht="15" customHeight="1" x14ac:dyDescent="0.3">
      <c r="A105" s="84">
        <v>101</v>
      </c>
      <c r="B105" s="38" t="s">
        <v>264</v>
      </c>
      <c r="C105" s="38" t="s">
        <v>265</v>
      </c>
      <c r="D105" s="38" t="s">
        <v>251</v>
      </c>
      <c r="E105" s="38" t="s">
        <v>250</v>
      </c>
      <c r="F105" s="38" t="s">
        <v>266</v>
      </c>
      <c r="G105" s="84" t="s">
        <v>247</v>
      </c>
      <c r="H105" s="38" t="s">
        <v>248</v>
      </c>
      <c r="I105" s="84">
        <v>216889</v>
      </c>
      <c r="J105" s="38" t="s">
        <v>470</v>
      </c>
      <c r="K105" s="84">
        <v>216889</v>
      </c>
      <c r="L105" s="84" t="s">
        <v>268</v>
      </c>
      <c r="M105" s="38" t="s">
        <v>269</v>
      </c>
      <c r="N105" s="84">
        <v>33968</v>
      </c>
      <c r="O105" s="84" t="s">
        <v>694</v>
      </c>
      <c r="P105" s="84">
        <v>51496</v>
      </c>
      <c r="Q105" s="38" t="s">
        <v>727</v>
      </c>
      <c r="R105" s="38" t="s">
        <v>272</v>
      </c>
      <c r="S105" s="84" t="s">
        <v>762</v>
      </c>
      <c r="T105" s="84" t="s">
        <v>762</v>
      </c>
      <c r="U105" s="84" t="s">
        <v>290</v>
      </c>
      <c r="V105" s="84" t="s">
        <v>275</v>
      </c>
      <c r="W105" s="84">
        <v>0</v>
      </c>
      <c r="X105" s="38" t="s">
        <v>291</v>
      </c>
      <c r="Y105" s="84">
        <v>358895380</v>
      </c>
      <c r="Z105" s="38" t="s">
        <v>736</v>
      </c>
      <c r="AA105" s="108" t="s">
        <v>763</v>
      </c>
      <c r="AB105" s="84">
        <v>54000</v>
      </c>
      <c r="AC105" s="108" t="s">
        <v>327</v>
      </c>
      <c r="AD105" s="84">
        <v>24</v>
      </c>
      <c r="AE105" s="84" t="s">
        <v>725</v>
      </c>
      <c r="AF105" s="84" t="s">
        <v>372</v>
      </c>
      <c r="AG105" s="108" t="s">
        <v>731</v>
      </c>
      <c r="AH105" s="84" t="s">
        <v>319</v>
      </c>
      <c r="AI105" s="108" t="s">
        <v>757</v>
      </c>
      <c r="AJ105" s="84">
        <v>2850</v>
      </c>
      <c r="AK105" s="84">
        <v>2850</v>
      </c>
      <c r="AL105" s="108" t="s">
        <v>670</v>
      </c>
      <c r="AM105" s="84">
        <v>12845.3</v>
      </c>
      <c r="AN105" s="112">
        <v>7104.7</v>
      </c>
      <c r="AO105" s="112">
        <v>19950</v>
      </c>
      <c r="AP105" s="112">
        <v>41154.699999999997</v>
      </c>
      <c r="AQ105" s="112">
        <v>7879.3</v>
      </c>
      <c r="AR105" s="112">
        <v>49034</v>
      </c>
      <c r="AS105" s="112">
        <v>0</v>
      </c>
      <c r="AT105" s="112">
        <v>0</v>
      </c>
      <c r="AU105" s="112">
        <v>0</v>
      </c>
      <c r="AV105" s="84">
        <v>7</v>
      </c>
      <c r="AW105" s="84"/>
      <c r="AX105" s="84" t="s">
        <v>605</v>
      </c>
      <c r="AY105" s="108"/>
      <c r="AZ105" s="84"/>
      <c r="BA105" s="84"/>
      <c r="BB105" s="84" t="s">
        <v>534</v>
      </c>
      <c r="BC105" s="84"/>
      <c r="BD105" s="108"/>
      <c r="BE105" s="84">
        <v>0</v>
      </c>
      <c r="BF105" s="38" t="s">
        <v>762</v>
      </c>
      <c r="BG105" s="84"/>
      <c r="BH105" s="114" t="s">
        <v>535</v>
      </c>
      <c r="BI105" s="38" t="s">
        <v>110</v>
      </c>
      <c r="BJ105" s="85">
        <v>45875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246</v>
      </c>
      <c r="BP105" s="84">
        <v>0</v>
      </c>
      <c r="BQ105" s="117"/>
      <c r="BR105" s="118" t="s">
        <v>634</v>
      </c>
    </row>
    <row r="106" spans="1:70" s="113" customFormat="1" ht="15" customHeight="1" x14ac:dyDescent="0.3">
      <c r="A106" s="84">
        <v>102</v>
      </c>
      <c r="B106" s="38" t="s">
        <v>264</v>
      </c>
      <c r="C106" s="38" t="s">
        <v>265</v>
      </c>
      <c r="D106" s="38" t="s">
        <v>251</v>
      </c>
      <c r="E106" s="38" t="s">
        <v>250</v>
      </c>
      <c r="F106" s="38" t="s">
        <v>266</v>
      </c>
      <c r="G106" s="84" t="s">
        <v>247</v>
      </c>
      <c r="H106" s="38" t="s">
        <v>248</v>
      </c>
      <c r="I106" s="84">
        <v>216889</v>
      </c>
      <c r="J106" s="38" t="s">
        <v>470</v>
      </c>
      <c r="K106" s="84">
        <v>216889</v>
      </c>
      <c r="L106" s="84" t="s">
        <v>268</v>
      </c>
      <c r="M106" s="38" t="s">
        <v>269</v>
      </c>
      <c r="N106" s="84">
        <v>33968</v>
      </c>
      <c r="O106" s="84" t="s">
        <v>694</v>
      </c>
      <c r="P106" s="84">
        <v>51496</v>
      </c>
      <c r="Q106" s="38" t="s">
        <v>727</v>
      </c>
      <c r="R106" s="38" t="s">
        <v>272</v>
      </c>
      <c r="S106" s="84" t="s">
        <v>764</v>
      </c>
      <c r="T106" s="84" t="s">
        <v>764</v>
      </c>
      <c r="U106" s="84" t="s">
        <v>274</v>
      </c>
      <c r="V106" s="84" t="s">
        <v>275</v>
      </c>
      <c r="W106" s="84">
        <v>0</v>
      </c>
      <c r="X106" s="38" t="s">
        <v>291</v>
      </c>
      <c r="Y106" s="84">
        <v>358987508</v>
      </c>
      <c r="Z106" s="38" t="s">
        <v>508</v>
      </c>
      <c r="AA106" s="108" t="s">
        <v>765</v>
      </c>
      <c r="AB106" s="84">
        <v>79000</v>
      </c>
      <c r="AC106" s="108" t="s">
        <v>327</v>
      </c>
      <c r="AD106" s="84">
        <v>24</v>
      </c>
      <c r="AE106" s="84" t="s">
        <v>760</v>
      </c>
      <c r="AF106" s="84" t="s">
        <v>372</v>
      </c>
      <c r="AG106" s="108" t="s">
        <v>766</v>
      </c>
      <c r="AH106" s="84" t="s">
        <v>319</v>
      </c>
      <c r="AI106" s="108" t="s">
        <v>757</v>
      </c>
      <c r="AJ106" s="84">
        <v>4170</v>
      </c>
      <c r="AK106" s="84">
        <v>4170</v>
      </c>
      <c r="AL106" s="108" t="s">
        <v>339</v>
      </c>
      <c r="AM106" s="84">
        <v>19200.900000000001</v>
      </c>
      <c r="AN106" s="112">
        <v>9989.1</v>
      </c>
      <c r="AO106" s="112">
        <v>29190</v>
      </c>
      <c r="AP106" s="112">
        <v>59799.1</v>
      </c>
      <c r="AQ106" s="112">
        <v>11362.9</v>
      </c>
      <c r="AR106" s="112">
        <v>71162</v>
      </c>
      <c r="AS106" s="112">
        <v>0</v>
      </c>
      <c r="AT106" s="112">
        <v>0</v>
      </c>
      <c r="AU106" s="112">
        <v>0</v>
      </c>
      <c r="AV106" s="84">
        <v>7</v>
      </c>
      <c r="AW106" s="84"/>
      <c r="AX106" s="84" t="s">
        <v>605</v>
      </c>
      <c r="AY106" s="108"/>
      <c r="AZ106" s="84"/>
      <c r="BA106" s="84"/>
      <c r="BB106" s="84" t="s">
        <v>534</v>
      </c>
      <c r="BC106" s="84"/>
      <c r="BD106" s="108"/>
      <c r="BE106" s="84">
        <v>0</v>
      </c>
      <c r="BF106" s="38" t="s">
        <v>764</v>
      </c>
      <c r="BG106" s="84"/>
      <c r="BH106" s="114" t="s">
        <v>535</v>
      </c>
      <c r="BI106" s="38" t="s">
        <v>110</v>
      </c>
      <c r="BJ106" s="85">
        <v>45875</v>
      </c>
      <c r="BK106" s="84"/>
      <c r="BL106" s="38" t="s">
        <v>115</v>
      </c>
      <c r="BM106" s="115" t="s">
        <v>130</v>
      </c>
      <c r="BN106" s="116" t="s">
        <v>200</v>
      </c>
      <c r="BO106" s="84" t="s">
        <v>246</v>
      </c>
      <c r="BP106" s="84">
        <v>0</v>
      </c>
      <c r="BQ106" s="117"/>
      <c r="BR106" s="118" t="s">
        <v>634</v>
      </c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2025-08-11T06:08:02Z</dcterms:modified>
</cp:coreProperties>
</file>